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 DB" sheetId="1" r:id="rId4"/>
    <sheet state="visible" name="O DB" sheetId="2" r:id="rId5"/>
    <sheet state="visible" name="GAME DB" sheetId="3" r:id="rId6"/>
    <sheet state="visible" name="SHEET DB" sheetId="4" r:id="rId7"/>
    <sheet state="visible" name="Best Of" sheetId="5" r:id="rId8"/>
    <sheet state="visible" name="Template" sheetId="6" r:id="rId9"/>
    <sheet state="visible" name="Cager" sheetId="7" r:id="rId10"/>
  </sheets>
  <definedNames>
    <definedName name="LEAGUE_GPA">LAMBDA(ARRAYFORMULA(AVERAGE(
  IF({'F DB'!$F$2:$F; 'O DB'!$F$2:$F}="A+", 4.3, 
  IF({'F DB'!$F$2:$F; 'O DB'!$F$2:$F}="A", 4, 
  IF({'F DB'!$F$2:$F; 'O DB'!$F$2:$F}="A-", 3.7, 
  IF({'F DB'!$F$2:$F; 'O DB'!$F$2:$F}="B+", 3.3, 
  IF({'F DB'!$F$2:$F; 'O DB'!$F$2:$F}="B", 3, 
  IF({'F DB'!$F$2:$F; 'O DB'!$F$2:$F}="B-", 2.7, 
  IF({'F DB'!$F$2:$F; 'O DB'!$F$2:$F}="C+", 2.3, 
  IF({'F DB'!$F$2:$F; 'O DB'!$F$2:$F}="C", 2, 
  IF({'F DB'!$F$2:$F; 'O DB'!$F$2:$F}="C-", 1.7, 
  IF({'F DB'!$F$2:$F; 'O DB'!$F$2:$F}="D+", 1.3, 
  IF({'F DB'!$F$2:$F; 'O DB'!$F$2:$F}="D", 1, 
  IF({'F DB'!$F$2:$F; 'O DB'!$F$2:$F}="D-", 0.7, 
  IF({'F DB'!$F$2:$F; 'O DB'!$F$2:$F}="F", 0, ))))))))))))))))</definedName>
    <definedName name="POS_TOTAL_STAT">LAMBDA(stat, player, position, IFERROR(SUMIFS(stat, 'F DB'!$D:$D, player, 'F DB'!$E:$E, position), 0))</definedName>
    <definedName name="POS_AVG_FTM">LAMBDA(player, position, IFERROR(SUMIFS('F DB'!$G:$G, 'F DB'!$D:$D, player, 'F DB'!$E:$E, position) - ((SUMIFS('F DB'!$N:$N, 'F DB'!$D:$D, player, 'F DB'!$E:$E, position) - SUMIFS('F DB'!$P:$P, 'F DB'!$D:$D, player, 'F DB'!$E:$E, position)) * 2 + SUMIFS('F DB'!$P:$P, 'F DB'!$D:$D, player, 'F DB'!$E:$E, position) * 3), 0))</definedName>
    <definedName name="MONTH_SPLITS">LAMBDA(player, position, month, IFERROR(TEXT(SUMPRODUCT(('F DB'!$D$2:$D = player) * ('F DB'!$E$2:$E = position) * (TEXT('F DB'!$X$2:$X, "MMMM") = month) * 'F DB'!$N$2:$N) /
      SUMPRODUCT(('F DB'!$D$2:$D = player) * ('F DB'!$E$2:$E = position) * (TEXT('F DB'!$X$2:$X, "MMMM") = month) * 'F DB'!$O$2:$O), ".000"), ".000")
  &amp; " / " &amp; 
IFERROR(TEXT(SUMPRODUCT(('F DB'!$D$2:$D = player) * ('F DB'!$E$2:$E = position) * (TEXT('F DB'!$X$2:$X, "MMMM") = month) * 'F DB'!$P$2:$P) /
     SUMPRODUCT(('F DB'!$D$2:$D = player) * ('F DB'!$E$2:$E = position) * (TEXT('F DB'!$X$2:$X, "MMMM") = month) * 'F DB'!$Q$2:$Q), ".000"), ".000")
  &amp; " / " &amp; 
IFERROR(TEXT(SUMPRODUCT(('F DB'!$D$2:$D = player) * ('F DB'!$E$2:$E = position) * (TEXT('F DB'!$X$2:$X, "MMMM") = month) * 'F DB'!$T$2:$T) /
     SUMPRODUCT(('F DB'!$D$2:$D = player) * ('F DB'!$E$2:$E = position) * (TEXT('F DB'!$X$2:$X, "MMMM") = month) * 'F DB'!$U$2:$U), ".000"), ".000"))</definedName>
    <definedName name="POS_TOTAL_FGPERCENT">LAMBDA(player, position, IF(SUMIFS('F DB'!$O:$O, 'F DB'!$D:$D, player, 'F DB'!$E:$E, position) = 0, 0, SUMIFS('F DB'!$N:$N, 'F DB'!$D:$D, player, 'F DB'!$E:$E, position) / SUMIFS('F DB'!$O:$O, 'F DB'!$D:$D, player, 'F DB'!$E:$E, position)))</definedName>
    <definedName name="TWTW">LAMBDA(name, ARRAYFORMULA(SUM(('F DB'!$D:$D=name) * (('F DB'!$G:$G&gt;=20) + ('F DB'!$H:$H&gt;=20) + ('F DB'!$I:$I&gt;=20) + ('F DB'!$J:$J&gt;=20) + ('F DB'!$K:$K&gt;=20) &gt;= 2))))</definedName>
    <definedName name="DD">LAMBDA(name, ARRAYFORMULA(SUM(('F DB'!$D:$D=name) * (('F DB'!$G:$G&gt;=10) + ('F DB'!$H:$H&gt;=10) + ('F DB'!$I:$I&gt;=10) + ('F DB'!$J:$J&gt;=10) + ('F DB'!$K:$K&gt;=10) &gt;= 2))))</definedName>
    <definedName name="POS_TD">LAMBDA(name, position, ARRAYFORMULA(SUM(('F DB'!$D:$D=name) * ('F DB'!$E:$E=position) * (('F DB'!$G:$G&gt;=10) + ('F DB'!$H:$H&gt;=10) + ('F DB'!$I:$I&gt;=10) + ('F DB'!$J:$J&gt;=10) + ('F DB'!$K:$K&gt;=10) &gt;= 3))))</definedName>
    <definedName name="TSP">LAMBDA(pts, fga, fta, pts / (2 * (fga + 0.44 * fta)))</definedName>
    <definedName name="POS_AVG_2PA">LAMBDA(player, position, IFERROR(SUMIFS('F DB'!$O:$O, 'F DB'!$D:$D, player, 'F DB'!$E:$E, position) - SUMIFS('F DB'!$Q:$Q, 'F DB'!$D:$D, player, 'F DB'!$E:$E, position), 0))</definedName>
    <definedName name="TD">LAMBDA(name, ARRAYFORMULA(SUM(('F DB'!$D:$D=name) * (('F DB'!$G:$G&gt;=10) + ('F DB'!$H:$H&gt;=10) + ('F DB'!$I:$I&gt;=10) + ('F DB'!$J:$J&gt;=10) + ('F DB'!$K:$K&gt;=10) &gt;= 3))))</definedName>
    <definedName name="POS_AVG_2PM">LAMBDA(player, position, IFERROR(SUMIFS('F DB'!$N:$N, 'F DB'!$D:$D, player, 'F DB'!$E:$E, position) - SUMIFS('F DB'!$P:$P, 'F DB'!$D:$D, player, 'F DB'!$E:$E, position), 0))</definedName>
    <definedName name="POS_TOTAL_3PPERCENT">LAMBDA(player, position, IF(SUMIFS('F DB'!$Q:$Q, 'F DB'!$D:$D, player, 'F DB'!$E:$E, position) = 0, 0, SUMIFS('F DB'!$P:$P, 'F DB'!$D:$D, player, 'F DB'!$E:$E, position) / SUMIFS('F DB'!$Q:$Q, 'F DB'!$D:$D, player, 'F DB'!$E:$E, position)))</definedName>
    <definedName name="TOTAL_STAT">LAMBDA(stat, player, IFERROR(SUMIFS(stat, 'F DB'!$D:$D, player), 0))</definedName>
    <definedName name="MU_AVG_STAT">LAMBDA(stat, player, IFERROR(AVERAGE(FILTER(
  stat, 
  'O DB'!$A$2:$A = 'F DB'!$A$2:$A, 
  'O DB'!$W$2:$W = player
)), 0))</definedName>
    <definedName name="POS_CAREER_HIGH">LAMBDA(stat, name, position, IFERROR(
    IF(MAXIFS(stat, 'F DB'!$D:$D, name, 'F DB'!$E:$E, position) = 0, 
        0, 
        HYPERLINK("#gid=0D&amp;range=" &amp; "A" &amp; INDEX(ROW(stat), MATCH(1, (stat=MAXIFS(stat, 'F DB'!$D:$D, name, 'F DB'!$E:$E, position)) * ('F DB'!$D:$D=name) * ('F DB'!$E:$E=position), 0)), MAXIFS(stat, 'F DB'!$D:$D, name, 'F DB'!$E:$E, position))
    )
, 0))</definedName>
    <definedName name="EFGP">LAMBDA(fgm, tpm, fga, (fgm + 0.5 * tpm) / fga)</definedName>
    <definedName name="GRADE">LAMBDA(gpa, IFS(
  gpa&gt;=4.15, "A+",
  gpa&gt;=3.85, "A",
  gpa&gt;=3.5, "A-",
  gpa&gt;=3.15, "B+",
  gpa&gt;=2.85, "B",
  gpa&gt;=2.5, "B-",
  gpa&gt;=2.15, "C+",
  gpa&gt;=1.85, "C",
  gpa&gt;=1.5, "C-",
  gpa&gt;=1.15, "D+",
  gpa&gt;=0.85, "D",
  gpa&gt;=0.5, "D-",
  TRUE, "F"
))</definedName>
    <definedName name="GPA">LAMBDA(name, ARRAYFORMULA(AVERAGE(IF('F DB'!$D$2:$D=name, 
  IF('F DB'!$F$2:$F="A+", 4.3, 
  IF('F DB'!$F$2:$F="A", 4, 
  IF('F DB'!$F$2:$F="A-", 3.7, 
  IF('F DB'!$F$2:$F="B+", 3.3, 
  IF('F DB'!$F$2:$F="B", 3, 
  IF('F DB'!$F$2:$F="B-", 2.7, 
  IF('F DB'!$F$2:$F="C+", 2.3, 
  IF('F DB'!$F$2:$F="C", 2, 
  IF('F DB'!$F$2:$F="C-", 1.7, 
  IF('F DB'!$F$2:$F="D+", 1.3, 
  IF('F DB'!$F$2:$F="D", 1, 
  IF('F DB'!$F$2:$F="D-", 0.7, 
  IF('F DB'!$F$2:$F="F", 0, ))))))))))))),))))</definedName>
    <definedName name="QUINTD">LAMBDA(name, ARRAYFORMULA(SUM(('F DB'!$D:$D=name) * (('F DB'!$G:$G&gt;=10) + ('F DB'!$H:$H&gt;=10) + ('F DB'!$I:$I&gt;=10) + ('F DB'!$J:$J&gt;=10) + ('F DB'!$K:$K&gt;=10) &gt;= 5))))</definedName>
    <definedName name="QUADD">LAMBDA(name, ARRAYFORMULA(SUM(('F DB'!$D:$D=name) * (('F DB'!$G:$G&gt;=10) + ('F DB'!$H:$H&gt;=10) + ('F DB'!$I:$I&gt;=10) + ('F DB'!$J:$J&gt;=10) + ('F DB'!$K:$K&gt;=10) &gt;= 4))))</definedName>
    <definedName name="POS_TOTAL_2PPERCENT">LAMBDA(player, position, IF(SUMIFS('F DB'!$O:$O, 'F DB'!$D:$D, player, 'F DB'!$E:$E, position) - SUMIFS('F DB'!$Q:$Q, 'F DB'!$D:$D, player, 'F DB'!$E:$E, position) = 0, 0, (SUMIFS('F DB'!$N:$N, 'F DB'!$D:$D, player, 'F DB'!$E:$E, position) - SUMIFS('F DB'!$P:$P, 'F DB'!$D:$D, player, 'F DB'!$E:$E, position)) / (SUMIFS('F DB'!$O:$O, 'F DB'!$D:$D, player, 'F DB'!$E:$E, position) - SUMIFS('F DB'!$Q:$Q, 'F DB'!$D:$D, player, 'F DB'!$E:$E, position))))</definedName>
    <definedName name="TRBP">LAMBDA(trb, tmtrb, opptrb, (100 * (trb * 20) / (20 * (tmtrb + opptrb))))</definedName>
    <definedName name="TOTAL_FTM">LAMBDA(player, IFERROR(SUMIFS('F DB'!$G:$G, 'F DB'!$D:$D, player) - ((SUMIFS('F DB'!$N:$N, 'F DB'!$D:$D, player) - SUMIFS('F DB'!$P:$P, 'F DB'!$D:$D, player)) * 2 + SUMIFS('F DB'!$P:$P, 'F DB'!$D:$D, player) * 3), 0))</definedName>
    <definedName name="FIVEBYFIVE">LAMBDA(name, ARRAYFORMULA(SUM(('F DB'!$D:$D=name) * (('F DB'!$G:$G&gt;=5) + ('F DB'!$H:$H&gt;=5) + ('F DB'!$I:$I&gt;=5) + ('F DB'!$J:$J&gt;=5) + ('F DB'!$K:$K&gt;=5) &gt;= 5))))</definedName>
    <definedName name="POS_DD">LAMBDA(name, position, ARRAYFORMULA(SUM(('F DB'!$D:$D=name) * ('F DB'!$E:$E=position) * (('F DB'!$G:$G&gt;=10) + ('F DB'!$H:$H&gt;=10) + ('F DB'!$I:$I&gt;=10) + ('F DB'!$J:$J&gt;=10) + ('F DB'!$K:$K&gt;=10) &gt;= 2))))</definedName>
    <definedName name="POS_MU_AVG_STAT">LAMBDA(stat, position, player, IFERROR(AVERAGE(FILTER(
  stat, 
  'O DB'!$A$2:$A = 'F DB'!$A$2:$A, 
  'O DB'!$W$2:$W = player, 
  'O DB'!$E$2:$E = position
)), 0))</definedName>
    <definedName name="POS_TWTW">LAMBDA(name, position, ARRAYFORMULA(SUM(('F DB'!$D:$D=name) * ('F DB'!$E:$E=position) * (('F DB'!$G:$G&gt;=20) + ('F DB'!$H:$H&gt;=20) + ('F DB'!$I:$I&gt;=20) + ('F DB'!$J:$J&gt;=20) + ('F DB'!$K:$K&gt;=20) &gt;= 2))))</definedName>
    <definedName name="POS_TOTAL_FTM">LAMBDA(player, position, IFERROR(SUMIFS('F DB'!$G:$G, 'F DB'!$D:$D, player, 'F DB'!$E:$E, position) - ((SUMIFS('F DB'!$N:$N, 'F DB'!$D:$D, player, 'F DB'!$E:$E, position) - SUMIFS('F DB'!$P:$P, 'F DB'!$D:$D, player, 'F DB'!$E:$E, position)) * 2 + SUMIFS('F DB'!$P:$P, 'F DB'!$D:$D, player, 'F DB'!$E:$E, position) * 3), 0))</definedName>
    <definedName name="POS_AVG_STAT">LAMBDA(stat, player, position, IFERROR(AVERAGEIFS(stat, 'F DB'!$D:$D, player, 'F DB'!$E:$E, position), 0))</definedName>
    <definedName name="GAMESCORE">LAMBDA(ftp, player, position, ARRAYFORMULA(
  IFERROR(
    HYPERLINK(
      "#gid=0&amp;range=A" &amp; ROW(FILTER('F DB'!$A$2:$A, 'F DB'!$D$2:$D = player, 'F DB'!$E$2:$E = position, 
        'F DB'!$G$2:$G + 0.4 * 'F DB'!$N$2:$N - 0.7 * 'F DB'!$O$2:$O - 0.4 * ('F DB'!$T$2:$T + ftp - 'F DB'!$T$2:$T) + 
        0.5 * 'F DB'!$H$2:$H + 'F DB'!$J$2:$J + 0.7 * 'F DB'!$I$2:$I + 0.7 * 'F DB'!$K$2:$K - 0.4 * 'F DB'!$L$2:$L - 'F DB'!$M$2:$M = LARGE(FILTER(
          'F DB'!$G$2:$G + 0.4 * 'F DB'!$N$2:$N - 0.7 * 'F DB'!$O$2:$O - 0.4 * ('F DB'!$T$2:$T + ftp - 'F DB'!$T$2:$T) + 
          0.5 * 'F DB'!$H$2:$H + 'F DB'!$J$2:$J + 0.7 * 'F DB'!$I$2:$I + 0.7 * 'F DB'!$K$2:$K - 0.4 * 'F DB'!$L$2:$L - 'F DB'!$M$2:$M, 
          'F DB'!$D$2:$D = player, 'F DB'!$E$2:$E = position), 1))),
      LARGE(FILTER(
        'F DB'!$G$2:$G + 0.4 * 'F DB'!$N$2:$N - 0.7 * 'F DB'!$O$2:$O - 0.4 * ('F DB'!$T$2:$T + ftp - 'F DB'!$T$2:$T) + 
        0.5 * 'F DB'!$H$2:$H + 'F DB'!$J$2:$J + 0.7 * 'F DB'!$I$2:$I + 0.7 * 'F DB'!$K$2:$K - 0.4 * 'F DB'!$L$2:$L - 'F DB'!$M$2:$M, 
        'F DB'!$D$2:$D = player, 'F DB'!$E$2:$E = position), 1)
    )
  )
))</definedName>
  </definedNames>
  <calcPr/>
</workbook>
</file>

<file path=xl/sharedStrings.xml><?xml version="1.0" encoding="utf-8"?>
<sst xmlns="http://schemas.openxmlformats.org/spreadsheetml/2006/main" count="1648" uniqueCount="311">
  <si>
    <t>GameID</t>
  </si>
  <si>
    <t>Team</t>
  </si>
  <si>
    <t>Number</t>
  </si>
  <si>
    <t>Player</t>
  </si>
  <si>
    <t>Position</t>
  </si>
  <si>
    <t>Grade</t>
  </si>
  <si>
    <t>Points</t>
  </si>
  <si>
    <t>Rebounds</t>
  </si>
  <si>
    <t>Assists</t>
  </si>
  <si>
    <t>Steals</t>
  </si>
  <si>
    <t>Blocks</t>
  </si>
  <si>
    <t>Fouls</t>
  </si>
  <si>
    <t>Turnovers</t>
  </si>
  <si>
    <t>FGM</t>
  </si>
  <si>
    <t>FGA</t>
  </si>
  <si>
    <t>3PM</t>
  </si>
  <si>
    <t>3PA</t>
  </si>
  <si>
    <t>2PM</t>
  </si>
  <si>
    <t>2PA</t>
  </si>
  <si>
    <t>FTM</t>
  </si>
  <si>
    <t>FTA</t>
  </si>
  <si>
    <t>Result</t>
  </si>
  <si>
    <t>Matchup</t>
  </si>
  <si>
    <t>Timestamp</t>
  </si>
  <si>
    <t>Hash</t>
  </si>
  <si>
    <t>TeamF_Team</t>
  </si>
  <si>
    <t>TeamO_Team</t>
  </si>
  <si>
    <t>TeamF_Q1</t>
  </si>
  <si>
    <t>TeamO_Q1</t>
  </si>
  <si>
    <t>TeamF_Q2</t>
  </si>
  <si>
    <t>TeamO_Q2</t>
  </si>
  <si>
    <t>TeamF_Q3</t>
  </si>
  <si>
    <t>TeamO_Q3</t>
  </si>
  <si>
    <t>TeamF_Q4</t>
  </si>
  <si>
    <t>TeamO_Q4</t>
  </si>
  <si>
    <t>TeamF_PTS</t>
  </si>
  <si>
    <t>TeamO_PTS</t>
  </si>
  <si>
    <t>TeamF_REB</t>
  </si>
  <si>
    <t>TeamO_REB</t>
  </si>
  <si>
    <t>TeamF_AST</t>
  </si>
  <si>
    <t>TeamO_AST</t>
  </si>
  <si>
    <t>TeamF_STL</t>
  </si>
  <si>
    <t>TeamO_STL</t>
  </si>
  <si>
    <t>TeamF_BLK</t>
  </si>
  <si>
    <t>TeamO_BLK</t>
  </si>
  <si>
    <t>TeamF_TOV</t>
  </si>
  <si>
    <t>TeamO_TOV</t>
  </si>
  <si>
    <t>TeamF_PF</t>
  </si>
  <si>
    <t>TeamO_PF</t>
  </si>
  <si>
    <t>TeamF_FGM</t>
  </si>
  <si>
    <t>TeamO_FGM</t>
  </si>
  <si>
    <t>TeamF_FGA</t>
  </si>
  <si>
    <t>TeamO_FGA</t>
  </si>
  <si>
    <t>TeamF_3PM</t>
  </si>
  <si>
    <t>TeamO_3PM</t>
  </si>
  <si>
    <t>TeamF_3PA</t>
  </si>
  <si>
    <t>TeamO_3PA</t>
  </si>
  <si>
    <t>TeamF_2PM</t>
  </si>
  <si>
    <t>TeamO_2PM</t>
  </si>
  <si>
    <t>TeamF_2PA</t>
  </si>
  <si>
    <t>TeamO_2PA</t>
  </si>
  <si>
    <t>TeamF_FTM</t>
  </si>
  <si>
    <t>TeamO_FTM</t>
  </si>
  <si>
    <t>TeamF_FTA</t>
  </si>
  <si>
    <t>TeamO_FTA</t>
  </si>
  <si>
    <t>Worksheets</t>
  </si>
  <si>
    <t>Pg Avg Pts</t>
  </si>
  <si>
    <t>Pg Avg Reb</t>
  </si>
  <si>
    <t>Pg Avg Ast</t>
  </si>
  <si>
    <t>Pg Avg Stl</t>
  </si>
  <si>
    <t>Pg Avg Blk</t>
  </si>
  <si>
    <t>Pg Avg Tov</t>
  </si>
  <si>
    <t>Pg Avg Pf</t>
  </si>
  <si>
    <t>Pg Avg Fgm</t>
  </si>
  <si>
    <t>Pg Avg Fga</t>
  </si>
  <si>
    <t>Pg Avg 3pm</t>
  </si>
  <si>
    <t>Pg Avg 3pa</t>
  </si>
  <si>
    <t>Pg Avg Fg%</t>
  </si>
  <si>
    <t>Pg Avg 3p%</t>
  </si>
  <si>
    <t>Pg Avg 2p%</t>
  </si>
  <si>
    <t>Pg Total Pts</t>
  </si>
  <si>
    <t>Pg Total Reb</t>
  </si>
  <si>
    <t>Pg Total Ast</t>
  </si>
  <si>
    <t>Pg Total Stl</t>
  </si>
  <si>
    <t>Pg Total Blk</t>
  </si>
  <si>
    <t>Pg Total Tov</t>
  </si>
  <si>
    <t>Pg Total Pf</t>
  </si>
  <si>
    <t>Pg Total Fgm</t>
  </si>
  <si>
    <t>Pg Total Fga</t>
  </si>
  <si>
    <t>Pg Total 3pm</t>
  </si>
  <si>
    <t>Pg Total 3pa</t>
  </si>
  <si>
    <t>Pg Total TD</t>
  </si>
  <si>
    <t>Pg Total DD</t>
  </si>
  <si>
    <t>Pg Total Ftm</t>
  </si>
  <si>
    <t>Pg High Pts</t>
  </si>
  <si>
    <t>Pg High Reb</t>
  </si>
  <si>
    <t>Pg High Ast</t>
  </si>
  <si>
    <t>Pg High Stl</t>
  </si>
  <si>
    <t>Pg High Blk</t>
  </si>
  <si>
    <t>Pg High Tov</t>
  </si>
  <si>
    <t>Pg High Ftm</t>
  </si>
  <si>
    <t>Sg Avg Pts</t>
  </si>
  <si>
    <t>Sg Avg Reb</t>
  </si>
  <si>
    <t>Sg Avg Ast</t>
  </si>
  <si>
    <t>Sg Avg Stl</t>
  </si>
  <si>
    <t>Sg Avg Blk</t>
  </si>
  <si>
    <t>Sg Avg Tov</t>
  </si>
  <si>
    <t>Sg Avg Pf</t>
  </si>
  <si>
    <t>Sg Avg Fgm</t>
  </si>
  <si>
    <t>Sg Avg Fga</t>
  </si>
  <si>
    <t>Sg Avg 3pm</t>
  </si>
  <si>
    <t>Sg Avg 3pa</t>
  </si>
  <si>
    <t>Sg Avg Fg%</t>
  </si>
  <si>
    <t>Sg Avg 3p%</t>
  </si>
  <si>
    <t>Sg Avg 2p%</t>
  </si>
  <si>
    <t>Sg Total Pts</t>
  </si>
  <si>
    <t>Sg Total Reb</t>
  </si>
  <si>
    <t>Sg Total Ast</t>
  </si>
  <si>
    <t>Sg Total Stl</t>
  </si>
  <si>
    <t>Sg Total Blk</t>
  </si>
  <si>
    <t>Sg Total Tov</t>
  </si>
  <si>
    <t>Sg Total Pf</t>
  </si>
  <si>
    <t>Sg Total Fgm</t>
  </si>
  <si>
    <t>Sg Total Fga</t>
  </si>
  <si>
    <t>Sg Total 3pm</t>
  </si>
  <si>
    <t>Sg Total 3pa</t>
  </si>
  <si>
    <t>Sg Total TD</t>
  </si>
  <si>
    <t>Sg Total DD</t>
  </si>
  <si>
    <t>Sg Total Ftm</t>
  </si>
  <si>
    <t>Sg High Pts</t>
  </si>
  <si>
    <t>Sg High Reb</t>
  </si>
  <si>
    <t>Sg High Ast</t>
  </si>
  <si>
    <t>Sg High Stl</t>
  </si>
  <si>
    <t>Sg High Blk</t>
  </si>
  <si>
    <t>Sg High Tov</t>
  </si>
  <si>
    <t>Sg High Ftm</t>
  </si>
  <si>
    <t>Sf Avg Pts</t>
  </si>
  <si>
    <t>Sf Avg Reb</t>
  </si>
  <si>
    <t>Sf Avg Ast</t>
  </si>
  <si>
    <t>Sf Avg Stl</t>
  </si>
  <si>
    <t>Sf Avg Blk</t>
  </si>
  <si>
    <t>Sf Avg Tov</t>
  </si>
  <si>
    <t>Sf Avg Pf</t>
  </si>
  <si>
    <t>Sf Avg Fgm</t>
  </si>
  <si>
    <t>Sf Avg Fga</t>
  </si>
  <si>
    <t>Sf Avg 3pm</t>
  </si>
  <si>
    <t>Sf Avg 3pa</t>
  </si>
  <si>
    <t>Sf Avg Fg%</t>
  </si>
  <si>
    <t>Sf Avg 3p%</t>
  </si>
  <si>
    <t>Sf Avg 2p%</t>
  </si>
  <si>
    <t>Sf Total Pts</t>
  </si>
  <si>
    <t>Sf Total Reb</t>
  </si>
  <si>
    <t>Sf Total Ast</t>
  </si>
  <si>
    <t>Sf Total Stl</t>
  </si>
  <si>
    <t>Sf Total Blk</t>
  </si>
  <si>
    <t>Sf Total Tov</t>
  </si>
  <si>
    <t>Sf Total Pf</t>
  </si>
  <si>
    <t>Sf Total Fgm</t>
  </si>
  <si>
    <t>Sf Total Fga</t>
  </si>
  <si>
    <t>Sf Total 3pm</t>
  </si>
  <si>
    <t>Sf Total 3pa</t>
  </si>
  <si>
    <t>Sf Total TD</t>
  </si>
  <si>
    <t>Sf Total DD</t>
  </si>
  <si>
    <t>Sf Total Ftm</t>
  </si>
  <si>
    <t>Sf High Pts</t>
  </si>
  <si>
    <t>Sf High Reb</t>
  </si>
  <si>
    <t>Sf High Ast</t>
  </si>
  <si>
    <t>Sf High Stl</t>
  </si>
  <si>
    <t>Sf High Blk</t>
  </si>
  <si>
    <t>Sf High Tov</t>
  </si>
  <si>
    <t>Sf High Ftm</t>
  </si>
  <si>
    <t>Pf Avg Pts</t>
  </si>
  <si>
    <t>Pf Avg Reb</t>
  </si>
  <si>
    <t>Pf Avg Ast</t>
  </si>
  <si>
    <t>Pf Avg Stl</t>
  </si>
  <si>
    <t>Pf Avg Blk</t>
  </si>
  <si>
    <t>Pf Avg Tov</t>
  </si>
  <si>
    <t>Pf Avg Pf</t>
  </si>
  <si>
    <t>Pf Avg Fgm</t>
  </si>
  <si>
    <t>Pf Avg Fga</t>
  </si>
  <si>
    <t>Pf Avg 3pm</t>
  </si>
  <si>
    <t>Pf Avg 3pa</t>
  </si>
  <si>
    <t>Pf Avg Fg%</t>
  </si>
  <si>
    <t>Pf Avg 3p%</t>
  </si>
  <si>
    <t>Pf Avg 2p%</t>
  </si>
  <si>
    <t>Pf Total Pts</t>
  </si>
  <si>
    <t>Pf Total Reb</t>
  </si>
  <si>
    <t>Pf Total Ast</t>
  </si>
  <si>
    <t>Pf Total Stl</t>
  </si>
  <si>
    <t>Pf Total Blk</t>
  </si>
  <si>
    <t>Pf Total Tov</t>
  </si>
  <si>
    <t>Pf Total Pf</t>
  </si>
  <si>
    <t>Pf Total Fgm</t>
  </si>
  <si>
    <t>Pf Total Fga</t>
  </si>
  <si>
    <t>Pf Total 3pm</t>
  </si>
  <si>
    <t>Pf Total 3pa</t>
  </si>
  <si>
    <t>Pf Total TD</t>
  </si>
  <si>
    <t>Pf Total DD</t>
  </si>
  <si>
    <t>Pf Total Ftm</t>
  </si>
  <si>
    <t>Pf High Pts</t>
  </si>
  <si>
    <t>Pf High Reb</t>
  </si>
  <si>
    <t>Pf High Ast</t>
  </si>
  <si>
    <t>Pf High Stl</t>
  </si>
  <si>
    <t>Pf High Blk</t>
  </si>
  <si>
    <t>Pf High Tov</t>
  </si>
  <si>
    <t>Pf High Ftm</t>
  </si>
  <si>
    <t>C Avg Pts</t>
  </si>
  <si>
    <t>C Avg Reb</t>
  </si>
  <si>
    <t>C Avg Ast</t>
  </si>
  <si>
    <t>C Avg Stl</t>
  </si>
  <si>
    <t>C Avg Blk</t>
  </si>
  <si>
    <t>C Avg Tov</t>
  </si>
  <si>
    <t>C Avg Pf</t>
  </si>
  <si>
    <t>C Avg Fgm</t>
  </si>
  <si>
    <t>C Avg Fga</t>
  </si>
  <si>
    <t>C Avg 3pm</t>
  </si>
  <si>
    <t>C Avg 3pa</t>
  </si>
  <si>
    <t>C Avg Fg%</t>
  </si>
  <si>
    <t>C Avg 3p%</t>
  </si>
  <si>
    <t>C Avg 2p%</t>
  </si>
  <si>
    <t>C Total Pts</t>
  </si>
  <si>
    <t>C Total Reb</t>
  </si>
  <si>
    <t>C Total Ast</t>
  </si>
  <si>
    <t>C Total Stl</t>
  </si>
  <si>
    <t>C Total Blk</t>
  </si>
  <si>
    <t>C Total Tov</t>
  </si>
  <si>
    <t>C Total Pf</t>
  </si>
  <si>
    <t>C Total Fgm</t>
  </si>
  <si>
    <t>C Total Fga</t>
  </si>
  <si>
    <t>C Total 3pm</t>
  </si>
  <si>
    <t>C Total 3pa</t>
  </si>
  <si>
    <t>C Total TD</t>
  </si>
  <si>
    <t>C Total DD</t>
  </si>
  <si>
    <t>C Total Ftm</t>
  </si>
  <si>
    <t>C High Pts</t>
  </si>
  <si>
    <t>C High Reb</t>
  </si>
  <si>
    <t>C High Ast</t>
  </si>
  <si>
    <t>C High Stl</t>
  </si>
  <si>
    <t>C High Blk</t>
  </si>
  <si>
    <t>C High Tov</t>
  </si>
  <si>
    <t>C High Ftm</t>
  </si>
  <si>
    <t>Cager</t>
  </si>
  <si>
    <t>Top 5</t>
  </si>
  <si>
    <t>POINT GUARD</t>
  </si>
  <si>
    <t>Averages</t>
  </si>
  <si>
    <t>PTS</t>
  </si>
  <si>
    <t>TRB</t>
  </si>
  <si>
    <t>AST</t>
  </si>
  <si>
    <t>STL</t>
  </si>
  <si>
    <t>BLK</t>
  </si>
  <si>
    <t>TOV</t>
  </si>
  <si>
    <t>PF</t>
  </si>
  <si>
    <t>FG%</t>
  </si>
  <si>
    <t>3P%</t>
  </si>
  <si>
    <t>2P%</t>
  </si>
  <si>
    <t>Totals</t>
  </si>
  <si>
    <t>Triple Doubles</t>
  </si>
  <si>
    <t>Double Doubles</t>
  </si>
  <si>
    <t>Career Highs</t>
  </si>
  <si>
    <t>SHOOTING GUARD</t>
  </si>
  <si>
    <t>SMALL FORWARD</t>
  </si>
  <si>
    <t>POWER FORWARD</t>
  </si>
  <si>
    <t>CENTER</t>
  </si>
  <si>
    <t>Select a player</t>
  </si>
  <si>
    <t>ai player</t>
  </si>
  <si>
    <t>Positional Breakdown</t>
  </si>
  <si>
    <t>Total</t>
  </si>
  <si>
    <t>Percentage</t>
  </si>
  <si>
    <t>Wins</t>
  </si>
  <si>
    <t>Win Percent</t>
  </si>
  <si>
    <t>Shooting %</t>
  </si>
  <si>
    <t>Teammate Grade</t>
  </si>
  <si>
    <t>PG</t>
  </si>
  <si>
    <t>FG</t>
  </si>
  <si>
    <t>2P</t>
  </si>
  <si>
    <t>3P</t>
  </si>
  <si>
    <t>eFG</t>
  </si>
  <si>
    <t>TS</t>
  </si>
  <si>
    <t>FTr</t>
  </si>
  <si>
    <t>3PAr</t>
  </si>
  <si>
    <t>GPA</t>
  </si>
  <si>
    <t>SG</t>
  </si>
  <si>
    <t>SF</t>
  </si>
  <si>
    <t>League Shooting %</t>
  </si>
  <si>
    <t>League Teammate Grade</t>
  </si>
  <si>
    <t>C</t>
  </si>
  <si>
    <t>FT%</t>
  </si>
  <si>
    <t>All Positions</t>
  </si>
  <si>
    <t>Miscellaneous</t>
  </si>
  <si>
    <t>Triple Double</t>
  </si>
  <si>
    <t>Double Double</t>
  </si>
  <si>
    <t>20-20</t>
  </si>
  <si>
    <t>Quad Double</t>
  </si>
  <si>
    <t>Quint Double</t>
  </si>
  <si>
    <t>5x5</t>
  </si>
  <si>
    <t>Matchup Averages</t>
  </si>
  <si>
    <t>Matchup averages are naively derived from positional matchups, without consideration of switches or double teams. As a result, matchup averages may be lower or higher than what the player may actually hold their real opponents to. Center matchups are the only position in which this information can be trusted confidently.</t>
  </si>
  <si>
    <t>This space was meant to be for gamescores. I got lazy.</t>
  </si>
  <si>
    <t>Monthly Splits</t>
  </si>
  <si>
    <t>September</t>
  </si>
  <si>
    <t>October</t>
  </si>
  <si>
    <t>November</t>
  </si>
  <si>
    <t>December</t>
  </si>
  <si>
    <t>January</t>
  </si>
  <si>
    <t>February</t>
  </si>
  <si>
    <t>March</t>
  </si>
  <si>
    <t>April</t>
  </si>
  <si>
    <t>May</t>
  </si>
  <si>
    <t>June</t>
  </si>
  <si>
    <t>July</t>
  </si>
  <si>
    <t>August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</si>
</sst>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00"/>
  </numFmts>
  <fonts count="7">
    <font>
      <sz val="10.0"/>
      <color rgb="FF000000"/>
      <name val="Arial"/>
      <scheme val="minor"/>
    </font>
    <font>
      <b/>
      <color theme="1"/>
      <name val="Arial"/>
      <scheme val="minor"/>
    </font>
    <font>
      <color theme="1"/>
      <name val="Arial"/>
      <scheme val="minor"/>
    </font>
    <font>
      <b/>
      <sz val="16.0"/>
      <color theme="1"/>
      <name val="Arial"/>
      <scheme val="minor"/>
    </font>
    <font>
      <b/>
      <sz val="24.0"/>
      <color theme="1"/>
      <name val="Arial"/>
      <scheme val="minor"/>
    </font>
    <font/>
    <font>
      <sz val="9.0"/>
      <color theme="1"/>
      <name val="Arial"/>
      <scheme val="minor"/>
    </font>
  </fonts>
  <fills count="11">
    <fill>
      <patternFill patternType="none"/>
    </fill>
    <fill>
      <patternFill patternType="lightGray"/>
    </fill>
    <fill>
      <patternFill patternType="solid">
        <fgColor rgb="FFECF3FE"/>
        <bgColor rgb="FFECF3FE"/>
      </patternFill>
    </fill>
    <fill>
      <patternFill patternType="solid">
        <fgColor rgb="FF000000"/>
        <bgColor rgb="FF000000"/>
      </patternFill>
    </fill>
    <fill>
      <patternFill patternType="solid">
        <fgColor rgb="FFE6B8AF"/>
        <bgColor rgb="FFE6B8AF"/>
      </patternFill>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4CCCC"/>
        <bgColor rgb="FFF4CCCC"/>
      </patternFill>
    </fill>
  </fills>
  <borders count="12">
    <border/>
    <border>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top style="thin">
        <color rgb="FF000000"/>
      </top>
    </border>
    <border>
      <right style="thin">
        <color rgb="FF000000"/>
      </right>
    </border>
    <border>
      <left style="thin">
        <color rgb="FF000000"/>
      </left>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readingOrder="0"/>
    </xf>
    <xf borderId="0" fillId="0" fontId="2" numFmtId="164" xfId="0" applyFont="1" applyNumberFormat="1"/>
    <xf borderId="0" fillId="0" fontId="1" numFmtId="164" xfId="0" applyAlignment="1" applyFont="1" applyNumberFormat="1">
      <alignment readingOrder="0"/>
    </xf>
    <xf borderId="0" fillId="2" fontId="1" numFmtId="0" xfId="0" applyAlignment="1" applyFill="1" applyFont="1">
      <alignment readingOrder="0"/>
    </xf>
    <xf borderId="0" fillId="3" fontId="1" numFmtId="0" xfId="0" applyAlignment="1" applyFill="1" applyFont="1">
      <alignment readingOrder="0"/>
    </xf>
    <xf borderId="0" fillId="0" fontId="2" numFmtId="0" xfId="0" applyAlignment="1" applyFont="1">
      <alignment readingOrder="0"/>
    </xf>
    <xf borderId="0" fillId="0" fontId="2" numFmtId="4" xfId="0" applyFont="1" applyNumberFormat="1"/>
    <xf borderId="0" fillId="0" fontId="2" numFmtId="0" xfId="0" applyFont="1"/>
    <xf borderId="0" fillId="0" fontId="2" numFmtId="1" xfId="0" applyFont="1" applyNumberFormat="1"/>
    <xf borderId="0" fillId="3" fontId="2" numFmtId="4" xfId="0" applyFont="1" applyNumberFormat="1"/>
    <xf borderId="0" fillId="2" fontId="3" numFmtId="0" xfId="0" applyAlignment="1" applyFont="1">
      <alignment horizontal="center" readingOrder="0" vertical="center"/>
    </xf>
    <xf borderId="1" fillId="4" fontId="4" numFmtId="0" xfId="0" applyAlignment="1" applyBorder="1" applyFill="1" applyFont="1">
      <alignment horizontal="center" readingOrder="0" vertical="center"/>
    </xf>
    <xf borderId="1" fillId="0" fontId="5" numFmtId="0" xfId="0" applyBorder="1" applyFont="1"/>
    <xf borderId="2" fillId="0" fontId="5" numFmtId="0" xfId="0" applyBorder="1" applyFont="1"/>
    <xf borderId="3" fillId="4" fontId="2" numFmtId="0" xfId="0" applyAlignment="1" applyBorder="1" applyFont="1">
      <alignment horizontal="center" readingOrder="0" vertical="center"/>
    </xf>
    <xf borderId="3" fillId="0" fontId="5" numFmtId="0" xfId="0" applyBorder="1" applyFont="1"/>
    <xf borderId="4" fillId="0" fontId="5" numFmtId="0" xfId="0" applyBorder="1" applyFont="1"/>
    <xf borderId="1" fillId="4" fontId="2" numFmtId="0" xfId="0" applyAlignment="1" applyBorder="1" applyFont="1">
      <alignment horizontal="center" readingOrder="0" vertical="center"/>
    </xf>
    <xf borderId="5" fillId="4" fontId="2" numFmtId="0" xfId="0" applyAlignment="1" applyBorder="1" applyFont="1">
      <alignment horizontal="center" readingOrder="0" vertical="center"/>
    </xf>
    <xf borderId="0" fillId="0" fontId="2" numFmtId="0" xfId="0" applyFont="1"/>
    <xf borderId="6" fillId="0" fontId="2" numFmtId="4" xfId="0" applyBorder="1" applyFont="1" applyNumberFormat="1"/>
    <xf borderId="7" fillId="0" fontId="2" numFmtId="0" xfId="0" applyBorder="1" applyFont="1"/>
    <xf borderId="3" fillId="0" fontId="2" numFmtId="0" xfId="0" applyBorder="1" applyFont="1"/>
    <xf borderId="4" fillId="0" fontId="2" numFmtId="4" xfId="0" applyBorder="1" applyFont="1" applyNumberFormat="1"/>
    <xf borderId="8" fillId="0" fontId="2" numFmtId="0" xfId="0" applyBorder="1" applyFont="1"/>
    <xf borderId="5" fillId="4" fontId="2" numFmtId="49" xfId="0" applyAlignment="1" applyBorder="1" applyFont="1" applyNumberFormat="1">
      <alignment horizontal="center" readingOrder="0" vertical="center"/>
    </xf>
    <xf borderId="6" fillId="0" fontId="2" numFmtId="10" xfId="0" applyBorder="1" applyFont="1" applyNumberFormat="1"/>
    <xf borderId="4" fillId="0" fontId="2" numFmtId="10" xfId="0" applyBorder="1" applyFont="1" applyNumberFormat="1"/>
    <xf borderId="9" fillId="4" fontId="2" numFmtId="0" xfId="0" applyAlignment="1" applyBorder="1" applyFont="1">
      <alignment horizontal="center" readingOrder="0" vertical="center"/>
    </xf>
    <xf borderId="10" fillId="0" fontId="5" numFmtId="0" xfId="0" applyBorder="1" applyFont="1"/>
    <xf borderId="11" fillId="0" fontId="5" numFmtId="0" xfId="0" applyBorder="1" applyFont="1"/>
    <xf borderId="6" fillId="0" fontId="2" numFmtId="0" xfId="0" applyBorder="1" applyFont="1"/>
    <xf borderId="6" fillId="0" fontId="2" numFmtId="0" xfId="0" applyBorder="1" applyFont="1"/>
    <xf borderId="4" fillId="0" fontId="2" numFmtId="0" xfId="0" applyBorder="1" applyFont="1"/>
    <xf borderId="4" fillId="0" fontId="2" numFmtId="0" xfId="0" applyBorder="1" applyFont="1"/>
    <xf borderId="6" fillId="0" fontId="2" numFmtId="1" xfId="0" applyBorder="1" applyFont="1" applyNumberFormat="1"/>
    <xf borderId="6" fillId="0" fontId="2" numFmtId="1" xfId="0" applyBorder="1" applyFont="1" applyNumberFormat="1"/>
    <xf borderId="4" fillId="0" fontId="2" numFmtId="1" xfId="0" applyBorder="1" applyFont="1" applyNumberFormat="1"/>
    <xf borderId="4" fillId="0" fontId="2" numFmtId="1" xfId="0" applyBorder="1" applyFont="1" applyNumberFormat="1"/>
    <xf borderId="1" fillId="5" fontId="4" numFmtId="0" xfId="0" applyAlignment="1" applyBorder="1" applyFill="1" applyFont="1">
      <alignment horizontal="center" readingOrder="0" vertical="center"/>
    </xf>
    <xf borderId="3" fillId="5" fontId="2" numFmtId="0" xfId="0" applyAlignment="1" applyBorder="1" applyFont="1">
      <alignment horizontal="center" readingOrder="0" vertical="center"/>
    </xf>
    <xf borderId="1" fillId="5" fontId="2" numFmtId="0" xfId="0" applyAlignment="1" applyBorder="1" applyFont="1">
      <alignment horizontal="center" readingOrder="0" vertical="center"/>
    </xf>
    <xf borderId="5" fillId="5" fontId="2" numFmtId="0" xfId="0" applyAlignment="1" applyBorder="1" applyFont="1">
      <alignment horizontal="center" readingOrder="0" vertical="center"/>
    </xf>
    <xf borderId="5" fillId="5" fontId="2" numFmtId="49" xfId="0" applyAlignment="1" applyBorder="1" applyFont="1" applyNumberFormat="1">
      <alignment horizontal="center" readingOrder="0" vertical="center"/>
    </xf>
    <xf borderId="9" fillId="5" fontId="2" numFmtId="0" xfId="0" applyAlignment="1" applyBorder="1" applyFont="1">
      <alignment horizontal="center" readingOrder="0" vertical="center"/>
    </xf>
    <xf borderId="1" fillId="6" fontId="4" numFmtId="0" xfId="0" applyAlignment="1" applyBorder="1" applyFill="1" applyFont="1">
      <alignment horizontal="center" readingOrder="0" vertical="center"/>
    </xf>
    <xf borderId="3" fillId="6" fontId="2" numFmtId="0" xfId="0" applyAlignment="1" applyBorder="1" applyFont="1">
      <alignment horizontal="center" readingOrder="0" vertical="center"/>
    </xf>
    <xf borderId="1" fillId="6" fontId="2" numFmtId="0" xfId="0" applyAlignment="1" applyBorder="1" applyFont="1">
      <alignment horizontal="center" readingOrder="0" vertical="center"/>
    </xf>
    <xf borderId="5" fillId="6" fontId="2" numFmtId="0" xfId="0" applyAlignment="1" applyBorder="1" applyFont="1">
      <alignment horizontal="center" readingOrder="0" vertical="center"/>
    </xf>
    <xf borderId="5" fillId="6" fontId="2" numFmtId="49" xfId="0" applyAlignment="1" applyBorder="1" applyFont="1" applyNumberFormat="1">
      <alignment horizontal="center" readingOrder="0" vertical="center"/>
    </xf>
    <xf borderId="9" fillId="6" fontId="2" numFmtId="0" xfId="0" applyAlignment="1" applyBorder="1" applyFont="1">
      <alignment horizontal="center" readingOrder="0" vertical="center"/>
    </xf>
    <xf borderId="1" fillId="7" fontId="4" numFmtId="0" xfId="0" applyAlignment="1" applyBorder="1" applyFill="1" applyFont="1">
      <alignment horizontal="center" readingOrder="0" vertical="center"/>
    </xf>
    <xf borderId="3" fillId="7" fontId="2" numFmtId="0" xfId="0" applyAlignment="1" applyBorder="1" applyFont="1">
      <alignment horizontal="center" readingOrder="0" vertical="center"/>
    </xf>
    <xf borderId="1" fillId="7" fontId="2" numFmtId="0" xfId="0" applyAlignment="1" applyBorder="1" applyFont="1">
      <alignment horizontal="center" readingOrder="0" vertical="center"/>
    </xf>
    <xf borderId="5" fillId="7" fontId="2" numFmtId="0" xfId="0" applyAlignment="1" applyBorder="1" applyFont="1">
      <alignment horizontal="center" readingOrder="0" vertical="center"/>
    </xf>
    <xf borderId="5" fillId="7" fontId="2" numFmtId="49" xfId="0" applyAlignment="1" applyBorder="1" applyFont="1" applyNumberFormat="1">
      <alignment horizontal="center" readingOrder="0" vertical="center"/>
    </xf>
    <xf borderId="9" fillId="7" fontId="2" numFmtId="0" xfId="0" applyAlignment="1" applyBorder="1" applyFont="1">
      <alignment horizontal="center" readingOrder="0" vertical="center"/>
    </xf>
    <xf borderId="1" fillId="8" fontId="4" numFmtId="0" xfId="0" applyAlignment="1" applyBorder="1" applyFill="1" applyFont="1">
      <alignment horizontal="center" readingOrder="0" vertical="center"/>
    </xf>
    <xf borderId="3" fillId="8" fontId="2" numFmtId="0" xfId="0" applyAlignment="1" applyBorder="1" applyFont="1">
      <alignment horizontal="center" readingOrder="0" vertical="center"/>
    </xf>
    <xf borderId="1" fillId="8" fontId="2" numFmtId="0" xfId="0" applyAlignment="1" applyBorder="1" applyFont="1">
      <alignment horizontal="center" readingOrder="0" vertical="center"/>
    </xf>
    <xf borderId="5" fillId="8" fontId="2" numFmtId="0" xfId="0" applyAlignment="1" applyBorder="1" applyFont="1">
      <alignment horizontal="center" readingOrder="0" vertical="center"/>
    </xf>
    <xf borderId="5" fillId="8" fontId="2" numFmtId="49" xfId="0" applyAlignment="1" applyBorder="1" applyFont="1" applyNumberFormat="1">
      <alignment horizontal="center" readingOrder="0" vertical="center"/>
    </xf>
    <xf borderId="9" fillId="8" fontId="2" numFmtId="0" xfId="0" applyAlignment="1" applyBorder="1" applyFont="1">
      <alignment horizontal="center" readingOrder="0" vertical="center"/>
    </xf>
    <xf borderId="0" fillId="2" fontId="1" numFmtId="0" xfId="0" applyAlignment="1" applyFont="1">
      <alignment readingOrder="0" shrinkToFit="0" wrapText="1"/>
    </xf>
    <xf borderId="0" fillId="9" fontId="2" numFmtId="0" xfId="0" applyAlignment="1" applyFill="1" applyFont="1">
      <alignment readingOrder="0" shrinkToFit="0" wrapText="1"/>
    </xf>
    <xf borderId="0" fillId="0" fontId="2" numFmtId="165" xfId="0" applyFont="1" applyNumberFormat="1"/>
    <xf borderId="5" fillId="2" fontId="1" numFmtId="0" xfId="0" applyAlignment="1" applyBorder="1" applyFont="1">
      <alignment readingOrder="0"/>
    </xf>
    <xf borderId="1" fillId="2" fontId="1" numFmtId="0" xfId="0" applyAlignment="1" applyBorder="1" applyFont="1">
      <alignment readingOrder="0"/>
    </xf>
    <xf borderId="2" fillId="2" fontId="1" numFmtId="0" xfId="0" applyAlignment="1" applyBorder="1" applyFont="1">
      <alignment readingOrder="0"/>
    </xf>
    <xf borderId="5" fillId="2" fontId="1" numFmtId="0" xfId="0" applyAlignment="1" applyBorder="1" applyFont="1">
      <alignment horizontal="center" readingOrder="0"/>
    </xf>
    <xf borderId="5" fillId="2" fontId="1" numFmtId="0" xfId="0" applyAlignment="1" applyBorder="1" applyFont="1">
      <alignment horizontal="center" readingOrder="0" vertical="center"/>
    </xf>
    <xf borderId="7" fillId="0" fontId="2" numFmtId="0" xfId="0" applyAlignment="1" applyBorder="1" applyFont="1">
      <alignment readingOrder="0"/>
    </xf>
    <xf borderId="0" fillId="0" fontId="2" numFmtId="10" xfId="0" applyFont="1" applyNumberFormat="1"/>
    <xf borderId="7" fillId="2" fontId="1" numFmtId="0" xfId="0" applyAlignment="1" applyBorder="1" applyFont="1">
      <alignment readingOrder="0"/>
    </xf>
    <xf borderId="6" fillId="2" fontId="1" numFmtId="0" xfId="0" applyAlignment="1" applyBorder="1" applyFont="1">
      <alignment readingOrder="0"/>
    </xf>
    <xf borderId="7" fillId="0" fontId="2" numFmtId="165" xfId="0" applyBorder="1" applyFont="1" applyNumberFormat="1"/>
    <xf borderId="6" fillId="0" fontId="2" numFmtId="165" xfId="0" applyBorder="1" applyFont="1" applyNumberFormat="1"/>
    <xf borderId="7" fillId="0" fontId="2" numFmtId="4" xfId="0" applyBorder="1" applyFont="1" applyNumberFormat="1"/>
    <xf borderId="7" fillId="2" fontId="1" numFmtId="0" xfId="0" applyAlignment="1" applyBorder="1" applyFont="1">
      <alignment horizontal="center" readingOrder="0"/>
    </xf>
    <xf borderId="6" fillId="0" fontId="5" numFmtId="0" xfId="0" applyBorder="1" applyFont="1"/>
    <xf borderId="7" fillId="2" fontId="1" numFmtId="0" xfId="0" applyAlignment="1" applyBorder="1" applyFont="1">
      <alignment horizontal="center" readingOrder="0" vertical="center"/>
    </xf>
    <xf borderId="8" fillId="0" fontId="2" numFmtId="165" xfId="0" applyBorder="1" applyFont="1" applyNumberFormat="1"/>
    <xf borderId="3" fillId="0" fontId="2" numFmtId="165" xfId="0" applyBorder="1" applyFont="1" applyNumberFormat="1"/>
    <xf borderId="4" fillId="0" fontId="2" numFmtId="165" xfId="0" applyBorder="1" applyFont="1" applyNumberFormat="1"/>
    <xf borderId="8" fillId="0" fontId="2" numFmtId="4" xfId="0" applyBorder="1" applyFont="1" applyNumberFormat="1"/>
    <xf borderId="8" fillId="0" fontId="2" numFmtId="0" xfId="0" applyAlignment="1" applyBorder="1" applyFont="1">
      <alignment readingOrder="0"/>
    </xf>
    <xf borderId="1" fillId="2" fontId="3" numFmtId="0" xfId="0" applyAlignment="1" applyBorder="1" applyFont="1">
      <alignment horizontal="center" readingOrder="0" vertical="center"/>
    </xf>
    <xf borderId="1" fillId="0" fontId="2" numFmtId="0" xfId="0" applyBorder="1" applyFont="1"/>
    <xf borderId="2" fillId="0" fontId="2" numFmtId="0" xfId="0" applyBorder="1" applyFont="1"/>
    <xf borderId="0" fillId="2" fontId="1" numFmtId="49" xfId="0" applyAlignment="1" applyFont="1" applyNumberFormat="1">
      <alignment readingOrder="0"/>
    </xf>
    <xf borderId="0" fillId="0" fontId="2" numFmtId="165" xfId="0" applyFont="1" applyNumberFormat="1"/>
    <xf borderId="0" fillId="0" fontId="2" numFmtId="165" xfId="0" applyAlignment="1" applyFont="1" applyNumberFormat="1">
      <alignment readingOrder="0"/>
    </xf>
    <xf borderId="7" fillId="2" fontId="3" numFmtId="0" xfId="0" applyAlignment="1" applyBorder="1" applyFont="1">
      <alignment horizontal="center" readingOrder="0" vertical="center"/>
    </xf>
    <xf borderId="7" fillId="0" fontId="5" numFmtId="0" xfId="0" applyBorder="1" applyFont="1"/>
    <xf borderId="7" fillId="2" fontId="1" numFmtId="49" xfId="0" applyAlignment="1" applyBorder="1" applyFont="1" applyNumberFormat="1">
      <alignment readingOrder="0"/>
    </xf>
    <xf borderId="7" fillId="10" fontId="2" numFmtId="0" xfId="0" applyAlignment="1" applyBorder="1" applyFill="1" applyFont="1">
      <alignment horizontal="left" readingOrder="0" shrinkToFit="0" vertical="top" wrapText="1"/>
    </xf>
    <xf borderId="8" fillId="0" fontId="5" numFmtId="0" xfId="0" applyBorder="1" applyFont="1"/>
    <xf borderId="7" fillId="10" fontId="2" numFmtId="0" xfId="0" applyAlignment="1" applyBorder="1" applyFont="1">
      <alignment horizontal="center" readingOrder="0" vertical="center"/>
    </xf>
    <xf borderId="6" fillId="2" fontId="1" numFmtId="49" xfId="0" applyAlignment="1" applyBorder="1" applyFont="1" applyNumberFormat="1">
      <alignment readingOrder="0"/>
    </xf>
    <xf borderId="0" fillId="0" fontId="2" numFmtId="49" xfId="0" applyFont="1" applyNumberFormat="1"/>
    <xf borderId="0" fillId="0" fontId="6" numFmtId="0" xfId="0" applyAlignment="1" applyFont="1">
      <alignment horizontal="center"/>
    </xf>
    <xf borderId="0" fillId="0" fontId="6" numFmtId="165" xfId="0" applyAlignment="1" applyFont="1" applyNumberFormat="1">
      <alignment horizontal="center"/>
    </xf>
    <xf borderId="6" fillId="0" fontId="6" numFmtId="0" xfId="0" applyAlignment="1" applyBorder="1" applyFont="1">
      <alignment horizontal="center"/>
    </xf>
  </cellXfs>
  <cellStyles count="1">
    <cellStyle xfId="0" name="Normal" builtinId="0"/>
  </cellStyles>
  <dxfs count="4">
    <dxf>
      <font/>
      <fill>
        <patternFill patternType="none"/>
      </fill>
      <border/>
    </dxf>
    <dxf>
      <font/>
      <fill>
        <patternFill patternType="solid">
          <fgColor rgb="FFECF3FE"/>
          <bgColor rgb="FFECF3FE"/>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F DB-style">
      <tableStyleElement dxfId="1" type="headerRow"/>
      <tableStyleElement dxfId="2" type="firstRowStripe"/>
      <tableStyleElement dxfId="3" type="secondRowStripe"/>
    </tableStyle>
    <tableStyle count="3" pivot="0" name="O DB-style">
      <tableStyleElement dxfId="1" type="headerRow"/>
      <tableStyleElement dxfId="2" type="firstRowStripe"/>
      <tableStyleElement dxfId="3" type="secondRowStripe"/>
    </tableStyle>
    <tableStyle count="3" pivot="0" name="GAME DB-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1"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F DB-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Y1" displayName="Table_2" name="Table_2" id="2">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O DB-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Q1" displayName="Table_3" name="Table_3" id="3">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AME DB-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5.63"/>
    <col customWidth="1" min="3" max="3" width="7.25"/>
    <col customWidth="1" min="4" max="4" width="13.38"/>
    <col customWidth="1" min="5" max="5" width="7.63"/>
    <col customWidth="1" min="6" max="6" width="5.88"/>
    <col customWidth="1" min="7" max="7" width="6.13"/>
    <col customWidth="1" min="8" max="8" width="9.13"/>
    <col customWidth="1" min="9" max="9" width="6.88"/>
    <col customWidth="1" min="10" max="10" width="5.88"/>
    <col customWidth="1" min="11" max="11" width="6.5"/>
    <col customWidth="1" min="12" max="12" width="5.5"/>
    <col customWidth="1" min="13" max="13" width="9.0"/>
    <col customWidth="1" min="14" max="14" width="4.75"/>
    <col customWidth="1" min="15" max="15" width="4.5"/>
    <col customWidth="1" min="16" max="16" width="4.38"/>
    <col customWidth="1" min="17" max="17" width="4.13"/>
    <col customWidth="1" min="18" max="18" width="4.38"/>
    <col customWidth="1" min="19" max="19" width="4.13"/>
    <col customWidth="1" min="20" max="21" width="4.38"/>
    <col customWidth="1" min="22" max="22" width="6.13"/>
    <col customWidth="1" min="23" max="23" width="12.63"/>
    <col customWidth="1" min="24" max="24" width="23.0"/>
    <col customWidth="1" min="25" max="25" width="59.63"/>
  </cols>
  <sheetData>
    <row r="1">
      <c r="A1" s="1" t="s">
        <v>0</v>
      </c>
      <c r="B1" s="2" t="s">
        <v>1</v>
      </c>
      <c r="C1" s="3" t="s">
        <v>2</v>
      </c>
      <c r="D1" s="1" t="s">
        <v>3</v>
      </c>
      <c r="E1" s="1" t="s">
        <v>4</v>
      </c>
      <c r="F1" s="1" t="s">
        <v>5</v>
      </c>
      <c r="G1" s="1" t="s">
        <v>6</v>
      </c>
      <c r="H1" s="1" t="s">
        <v>7</v>
      </c>
      <c r="I1" s="1" t="s">
        <v>8</v>
      </c>
      <c r="J1" s="1" t="s">
        <v>9</v>
      </c>
      <c r="K1" s="1" t="s">
        <v>10</v>
      </c>
      <c r="L1" s="1" t="s">
        <v>11</v>
      </c>
      <c r="M1" s="1" t="s">
        <v>12</v>
      </c>
      <c r="N1" s="2" t="s">
        <v>13</v>
      </c>
      <c r="O1" s="2" t="s">
        <v>14</v>
      </c>
      <c r="P1" s="4" t="s">
        <v>15</v>
      </c>
      <c r="Q1" s="2" t="s">
        <v>16</v>
      </c>
      <c r="R1" s="5" t="s">
        <v>17</v>
      </c>
      <c r="S1" s="5" t="s">
        <v>18</v>
      </c>
      <c r="T1" s="6" t="s">
        <v>19</v>
      </c>
      <c r="U1" s="6" t="s">
        <v>20</v>
      </c>
      <c r="V1" s="6" t="s">
        <v>21</v>
      </c>
      <c r="W1" s="6" t="s">
        <v>22</v>
      </c>
      <c r="X1" s="6" t="s">
        <v>23</v>
      </c>
      <c r="Y1" s="2" t="s">
        <v>24</v>
      </c>
    </row>
    <row r="477">
      <c r="W477" s="7"/>
      <c r="X477" s="7"/>
    </row>
    <row r="478">
      <c r="W478" s="7"/>
      <c r="X478" s="7"/>
    </row>
    <row r="479">
      <c r="W479" s="7"/>
      <c r="X479" s="7"/>
    </row>
    <row r="480">
      <c r="W480" s="7"/>
      <c r="X480" s="7"/>
    </row>
    <row r="481">
      <c r="W481" s="7"/>
      <c r="X481" s="7"/>
    </row>
    <row r="482">
      <c r="W482" s="7"/>
      <c r="X482" s="7"/>
    </row>
    <row r="483">
      <c r="W483" s="7"/>
      <c r="X483" s="7"/>
    </row>
    <row r="484">
      <c r="W484" s="7"/>
      <c r="X484" s="7"/>
    </row>
    <row r="485">
      <c r="W485" s="7"/>
      <c r="X485" s="7"/>
    </row>
    <row r="486">
      <c r="W486" s="7"/>
      <c r="X486" s="7"/>
    </row>
    <row r="487">
      <c r="W487" s="7"/>
      <c r="X487" s="7"/>
    </row>
    <row r="488">
      <c r="W488" s="7"/>
      <c r="X488" s="7"/>
    </row>
    <row r="489">
      <c r="W489" s="7"/>
      <c r="X489" s="7"/>
    </row>
    <row r="490">
      <c r="W490" s="7"/>
      <c r="X490" s="7"/>
    </row>
    <row r="491">
      <c r="W491" s="7"/>
      <c r="X491" s="7"/>
    </row>
    <row r="492">
      <c r="W492" s="7"/>
      <c r="X492" s="7"/>
    </row>
    <row r="493">
      <c r="W493" s="7"/>
      <c r="X493" s="7"/>
    </row>
    <row r="494">
      <c r="W494" s="7"/>
      <c r="X494" s="7"/>
    </row>
    <row r="495">
      <c r="W495" s="7"/>
      <c r="X495" s="7"/>
    </row>
    <row r="496">
      <c r="W496" s="7"/>
      <c r="X496" s="7"/>
    </row>
    <row r="497">
      <c r="W497" s="7"/>
      <c r="X497" s="7"/>
    </row>
    <row r="498">
      <c r="W498" s="7"/>
      <c r="X498" s="7"/>
    </row>
    <row r="499">
      <c r="W499" s="7"/>
      <c r="X499" s="7"/>
    </row>
    <row r="500">
      <c r="W500" s="7"/>
      <c r="X500" s="7"/>
    </row>
    <row r="501">
      <c r="W501" s="7"/>
      <c r="X501" s="7"/>
    </row>
    <row r="502">
      <c r="W502" s="7"/>
      <c r="X502" s="7"/>
    </row>
    <row r="503">
      <c r="W503" s="7"/>
      <c r="X503" s="7"/>
    </row>
    <row r="504">
      <c r="W504" s="7"/>
      <c r="X504" s="7"/>
    </row>
    <row r="505">
      <c r="W505" s="7"/>
      <c r="X505" s="7"/>
    </row>
    <row r="506">
      <c r="W506" s="7"/>
      <c r="X506" s="7"/>
    </row>
    <row r="507">
      <c r="W507" s="7"/>
      <c r="X507" s="7"/>
    </row>
    <row r="508">
      <c r="W508" s="7"/>
      <c r="X508" s="7"/>
    </row>
    <row r="509">
      <c r="W509" s="7"/>
      <c r="X509" s="7"/>
    </row>
    <row r="510">
      <c r="W510" s="7"/>
      <c r="X510" s="7"/>
    </row>
    <row r="511">
      <c r="W511" s="7"/>
      <c r="X511" s="7"/>
    </row>
    <row r="512">
      <c r="W512" s="7"/>
      <c r="X512" s="7"/>
    </row>
    <row r="513">
      <c r="W513" s="7"/>
      <c r="X513" s="7"/>
    </row>
    <row r="514">
      <c r="W514" s="7"/>
      <c r="X514" s="7"/>
    </row>
    <row r="515">
      <c r="W515" s="7"/>
      <c r="X515" s="7"/>
    </row>
    <row r="516">
      <c r="W516" s="7"/>
      <c r="X516" s="7"/>
    </row>
    <row r="517">
      <c r="W517" s="7"/>
      <c r="X517" s="7"/>
    </row>
    <row r="518">
      <c r="W518" s="7"/>
      <c r="X518" s="7"/>
    </row>
    <row r="519">
      <c r="W519" s="7"/>
      <c r="X519" s="7"/>
    </row>
    <row r="520">
      <c r="W520" s="7"/>
      <c r="X520" s="7"/>
    </row>
    <row r="521">
      <c r="W521" s="7"/>
      <c r="X521" s="7"/>
    </row>
    <row r="522">
      <c r="W522" s="7"/>
      <c r="X522" s="7"/>
    </row>
    <row r="523">
      <c r="W523" s="7"/>
      <c r="X523" s="7"/>
    </row>
    <row r="524">
      <c r="W524" s="7"/>
      <c r="X524" s="7"/>
    </row>
    <row r="525">
      <c r="W525" s="7"/>
      <c r="X525" s="7"/>
    </row>
    <row r="526">
      <c r="W526" s="7"/>
      <c r="X526" s="7"/>
    </row>
    <row r="527">
      <c r="W527" s="7"/>
      <c r="X527" s="7"/>
    </row>
    <row r="528">
      <c r="W528" s="7"/>
      <c r="X528" s="7"/>
    </row>
    <row r="529">
      <c r="W529" s="7"/>
      <c r="X529" s="7"/>
    </row>
    <row r="530">
      <c r="W530" s="7"/>
      <c r="X530" s="7"/>
    </row>
    <row r="531">
      <c r="W531" s="7"/>
      <c r="X531" s="7"/>
    </row>
    <row r="532">
      <c r="W532" s="7"/>
      <c r="X532" s="7"/>
    </row>
    <row r="533">
      <c r="W533" s="7"/>
      <c r="X533" s="7"/>
    </row>
    <row r="534">
      <c r="W534" s="7"/>
      <c r="X534" s="7"/>
    </row>
    <row r="535">
      <c r="W535" s="7"/>
      <c r="X535" s="7"/>
    </row>
    <row r="536">
      <c r="W536" s="7"/>
      <c r="X536" s="7"/>
    </row>
    <row r="537">
      <c r="W537" s="7"/>
      <c r="X537" s="7"/>
    </row>
    <row r="538">
      <c r="W538" s="7"/>
      <c r="X538" s="7"/>
    </row>
    <row r="539">
      <c r="W539" s="7"/>
      <c r="X539" s="7"/>
    </row>
    <row r="540">
      <c r="W540" s="7"/>
      <c r="X540" s="7"/>
    </row>
    <row r="541">
      <c r="W541" s="7"/>
      <c r="X541" s="7"/>
    </row>
    <row r="542">
      <c r="W542" s="7"/>
      <c r="X542" s="7"/>
    </row>
    <row r="543">
      <c r="W543" s="7"/>
      <c r="X543" s="7"/>
    </row>
    <row r="544">
      <c r="W544" s="7"/>
      <c r="X544" s="7"/>
    </row>
    <row r="545">
      <c r="W545" s="7"/>
      <c r="X545" s="7"/>
    </row>
    <row r="546">
      <c r="W546" s="7"/>
      <c r="X546" s="7"/>
    </row>
    <row r="547">
      <c r="W547" s="7"/>
      <c r="X547" s="7"/>
    </row>
    <row r="548">
      <c r="W548" s="7"/>
      <c r="X548" s="7"/>
    </row>
    <row r="549">
      <c r="W549" s="7"/>
      <c r="X549" s="7"/>
    </row>
    <row r="550">
      <c r="W550" s="7"/>
      <c r="X550" s="7"/>
    </row>
    <row r="551">
      <c r="W551" s="7"/>
      <c r="X551" s="7"/>
    </row>
    <row r="552">
      <c r="W552" s="7"/>
      <c r="X552" s="7"/>
    </row>
    <row r="553">
      <c r="W553" s="7"/>
      <c r="X553" s="7"/>
    </row>
    <row r="554">
      <c r="W554" s="7"/>
      <c r="X554" s="7"/>
    </row>
    <row r="555">
      <c r="W555" s="7"/>
      <c r="X555" s="7"/>
    </row>
    <row r="556">
      <c r="W556" s="7"/>
      <c r="X556" s="7"/>
    </row>
    <row r="557">
      <c r="W557" s="7"/>
      <c r="X557" s="7"/>
    </row>
    <row r="558">
      <c r="W558" s="7"/>
      <c r="X558" s="7"/>
    </row>
    <row r="559">
      <c r="W559" s="7"/>
      <c r="X559" s="7"/>
    </row>
    <row r="560">
      <c r="W560" s="7"/>
      <c r="X560" s="7"/>
    </row>
    <row r="561">
      <c r="W561" s="7"/>
      <c r="X561" s="7"/>
    </row>
    <row r="562">
      <c r="W562" s="7"/>
      <c r="X562" s="7"/>
    </row>
    <row r="563">
      <c r="W563" s="7"/>
      <c r="X563" s="7"/>
    </row>
    <row r="564">
      <c r="W564" s="7"/>
      <c r="X564" s="7"/>
    </row>
    <row r="565">
      <c r="W565" s="7"/>
      <c r="X565" s="7"/>
    </row>
    <row r="566">
      <c r="W566" s="7"/>
      <c r="X566" s="7"/>
    </row>
    <row r="567">
      <c r="W567" s="7"/>
      <c r="X567" s="7"/>
    </row>
    <row r="568">
      <c r="W568" s="7"/>
      <c r="X568" s="7"/>
    </row>
    <row r="569">
      <c r="W569" s="7"/>
      <c r="X569" s="7"/>
    </row>
    <row r="570">
      <c r="W570" s="7"/>
      <c r="X570" s="7"/>
    </row>
    <row r="571">
      <c r="W571" s="7"/>
      <c r="X571" s="7"/>
    </row>
    <row r="572">
      <c r="W572" s="7"/>
      <c r="X572" s="7"/>
    </row>
    <row r="573">
      <c r="W573" s="7"/>
      <c r="X573" s="7"/>
    </row>
    <row r="574">
      <c r="W574" s="7"/>
      <c r="X574" s="7"/>
    </row>
    <row r="575">
      <c r="W575" s="7"/>
      <c r="X575" s="7"/>
    </row>
    <row r="576">
      <c r="W576" s="7"/>
      <c r="X576" s="7"/>
    </row>
    <row r="577">
      <c r="W577" s="7"/>
      <c r="X577" s="7"/>
    </row>
    <row r="578">
      <c r="W578" s="7"/>
      <c r="X578" s="7"/>
    </row>
    <row r="579">
      <c r="W579" s="7"/>
      <c r="X579" s="7"/>
    </row>
    <row r="580">
      <c r="W580" s="7"/>
      <c r="X580" s="7"/>
    </row>
    <row r="581">
      <c r="W581" s="7"/>
      <c r="X581" s="7"/>
    </row>
    <row r="582">
      <c r="W582" s="7"/>
      <c r="X582" s="7"/>
    </row>
    <row r="583">
      <c r="W583" s="7"/>
      <c r="X583" s="7"/>
    </row>
    <row r="584">
      <c r="W584" s="7"/>
      <c r="X584" s="7"/>
    </row>
    <row r="585">
      <c r="W585" s="7"/>
      <c r="X585" s="7"/>
    </row>
    <row r="586">
      <c r="W586" s="7"/>
      <c r="X586" s="7"/>
    </row>
    <row r="587">
      <c r="W587" s="7"/>
      <c r="X587" s="7"/>
    </row>
    <row r="588">
      <c r="W588" s="7"/>
      <c r="X588" s="7"/>
    </row>
    <row r="589">
      <c r="W589" s="7"/>
      <c r="X589" s="7"/>
    </row>
    <row r="590">
      <c r="W590" s="7"/>
      <c r="X590" s="7"/>
    </row>
    <row r="591">
      <c r="W591" s="7"/>
      <c r="X591" s="7"/>
    </row>
    <row r="592">
      <c r="W592" s="7"/>
      <c r="X592" s="7"/>
    </row>
    <row r="593">
      <c r="W593" s="7"/>
      <c r="X593" s="7"/>
    </row>
    <row r="594">
      <c r="W594" s="7"/>
      <c r="X594" s="7"/>
    </row>
    <row r="595">
      <c r="W595" s="7"/>
      <c r="X595" s="7"/>
    </row>
    <row r="596">
      <c r="W596" s="7"/>
      <c r="X596" s="7"/>
    </row>
    <row r="597">
      <c r="W597" s="7"/>
      <c r="X597" s="7"/>
    </row>
    <row r="598">
      <c r="W598" s="7"/>
      <c r="X598" s="7"/>
    </row>
    <row r="599">
      <c r="W599" s="7"/>
      <c r="X599" s="7"/>
    </row>
    <row r="600">
      <c r="W600" s="7"/>
      <c r="X600" s="7"/>
    </row>
    <row r="601">
      <c r="W601" s="7"/>
      <c r="X601" s="7"/>
    </row>
    <row r="602">
      <c r="W602" s="7"/>
      <c r="X602" s="7"/>
    </row>
    <row r="603">
      <c r="W603" s="7"/>
      <c r="X603" s="7"/>
    </row>
    <row r="604">
      <c r="W604" s="7"/>
      <c r="X604" s="7"/>
    </row>
    <row r="605">
      <c r="W605" s="7"/>
      <c r="X605" s="7"/>
    </row>
    <row r="606">
      <c r="W606" s="7"/>
      <c r="X606" s="7"/>
    </row>
    <row r="607">
      <c r="W607" s="7"/>
      <c r="X607" s="7"/>
    </row>
    <row r="608">
      <c r="W608" s="7"/>
      <c r="X608" s="7"/>
    </row>
    <row r="609">
      <c r="W609" s="7"/>
      <c r="X609" s="7"/>
    </row>
    <row r="610">
      <c r="W610" s="7"/>
      <c r="X610" s="7"/>
    </row>
    <row r="611">
      <c r="W611" s="7"/>
      <c r="X611" s="7"/>
    </row>
    <row r="612">
      <c r="W612" s="7"/>
      <c r="X612" s="7"/>
    </row>
    <row r="613">
      <c r="W613" s="7"/>
      <c r="X613" s="7"/>
    </row>
    <row r="614">
      <c r="W614" s="7"/>
      <c r="X614" s="7"/>
    </row>
    <row r="615">
      <c r="W615" s="7"/>
      <c r="X615" s="7"/>
    </row>
    <row r="616">
      <c r="W616" s="7"/>
      <c r="X616" s="7"/>
    </row>
    <row r="617">
      <c r="W617" s="7"/>
      <c r="X617" s="7"/>
    </row>
    <row r="618">
      <c r="W618" s="7"/>
      <c r="X618" s="7"/>
    </row>
    <row r="619">
      <c r="W619" s="7"/>
      <c r="X619" s="7"/>
    </row>
    <row r="620">
      <c r="W620" s="7"/>
      <c r="X620" s="7"/>
    </row>
    <row r="621">
      <c r="W621" s="7"/>
      <c r="X621" s="7"/>
    </row>
    <row r="622">
      <c r="W622" s="7"/>
      <c r="X622" s="7"/>
    </row>
    <row r="623">
      <c r="W623" s="7"/>
      <c r="X623" s="7"/>
    </row>
    <row r="624">
      <c r="W624" s="7"/>
      <c r="X624" s="7"/>
    </row>
    <row r="625">
      <c r="W625" s="7"/>
      <c r="X625" s="7"/>
    </row>
    <row r="626">
      <c r="W626" s="7"/>
      <c r="X626" s="7"/>
    </row>
    <row r="627">
      <c r="W627" s="7"/>
      <c r="X627" s="7"/>
    </row>
    <row r="628">
      <c r="W628" s="7"/>
      <c r="X628" s="7"/>
    </row>
    <row r="629">
      <c r="W629" s="7"/>
      <c r="X629" s="7"/>
    </row>
    <row r="630">
      <c r="W630" s="7"/>
      <c r="X630" s="7"/>
    </row>
    <row r="631">
      <c r="W631" s="7"/>
      <c r="X631" s="7"/>
    </row>
    <row r="632">
      <c r="W632" s="7"/>
      <c r="X632" s="7"/>
    </row>
    <row r="633">
      <c r="W633" s="7"/>
      <c r="X633" s="7"/>
    </row>
    <row r="634">
      <c r="W634" s="7"/>
      <c r="X634" s="7"/>
    </row>
    <row r="635">
      <c r="W635" s="7"/>
      <c r="X635" s="7"/>
    </row>
    <row r="636">
      <c r="W636" s="7"/>
      <c r="X636" s="7"/>
    </row>
    <row r="637">
      <c r="W637" s="7"/>
      <c r="X637" s="7"/>
    </row>
    <row r="638">
      <c r="W638" s="7"/>
      <c r="X638" s="7"/>
    </row>
    <row r="639">
      <c r="W639" s="7"/>
      <c r="X639" s="7"/>
    </row>
    <row r="640">
      <c r="W640" s="7"/>
      <c r="X640" s="7"/>
    </row>
    <row r="641">
      <c r="W641" s="7"/>
      <c r="X641" s="7"/>
    </row>
    <row r="642">
      <c r="W642" s="7"/>
      <c r="X642" s="7"/>
    </row>
    <row r="643">
      <c r="W643" s="7"/>
      <c r="X643" s="7"/>
    </row>
    <row r="644">
      <c r="W644" s="7"/>
      <c r="X644" s="7"/>
    </row>
    <row r="645">
      <c r="W645" s="7"/>
      <c r="X645" s="7"/>
    </row>
    <row r="646">
      <c r="W646" s="7"/>
      <c r="X646" s="7"/>
    </row>
    <row r="647">
      <c r="W647" s="7"/>
      <c r="X647" s="7"/>
    </row>
    <row r="648">
      <c r="W648" s="7"/>
      <c r="X648" s="7"/>
    </row>
    <row r="649">
      <c r="W649" s="7"/>
      <c r="X649" s="7"/>
    </row>
    <row r="650">
      <c r="W650" s="7"/>
      <c r="X650" s="7"/>
    </row>
    <row r="651">
      <c r="W651" s="7"/>
      <c r="X651" s="7"/>
    </row>
    <row r="652">
      <c r="W652" s="7"/>
      <c r="X652" s="7"/>
    </row>
    <row r="653">
      <c r="W653" s="7"/>
      <c r="X653" s="7"/>
    </row>
    <row r="654">
      <c r="W654" s="7"/>
      <c r="X654" s="7"/>
    </row>
    <row r="655">
      <c r="W655" s="7"/>
      <c r="X655" s="7"/>
    </row>
    <row r="656">
      <c r="W656" s="7"/>
      <c r="X656" s="7"/>
    </row>
    <row r="657">
      <c r="W657" s="7"/>
      <c r="X657" s="7"/>
    </row>
    <row r="658">
      <c r="W658" s="7"/>
      <c r="X658" s="7"/>
    </row>
    <row r="659">
      <c r="W659" s="7"/>
      <c r="X659" s="7"/>
    </row>
    <row r="660">
      <c r="W660" s="7"/>
      <c r="X660" s="7"/>
    </row>
    <row r="661">
      <c r="W661" s="7"/>
      <c r="X661" s="7"/>
    </row>
    <row r="662">
      <c r="W662" s="7"/>
      <c r="X662" s="7"/>
    </row>
    <row r="663">
      <c r="W663" s="7"/>
      <c r="X663" s="7"/>
    </row>
    <row r="664">
      <c r="W664" s="7"/>
      <c r="X664" s="7"/>
    </row>
    <row r="665">
      <c r="W665" s="7"/>
      <c r="X665" s="7"/>
    </row>
    <row r="666">
      <c r="W666" s="7"/>
      <c r="X666" s="7"/>
    </row>
    <row r="667">
      <c r="W667" s="7"/>
      <c r="X667" s="7"/>
    </row>
    <row r="668">
      <c r="W668" s="7"/>
      <c r="X668" s="7"/>
    </row>
    <row r="669">
      <c r="W669" s="7"/>
      <c r="X669" s="7"/>
    </row>
    <row r="670">
      <c r="W670" s="7"/>
      <c r="X670" s="7"/>
    </row>
    <row r="671">
      <c r="W671" s="7"/>
      <c r="X671" s="7"/>
    </row>
    <row r="672">
      <c r="W672" s="7"/>
      <c r="X672" s="7"/>
    </row>
    <row r="673">
      <c r="W673" s="7"/>
      <c r="X673" s="7"/>
    </row>
    <row r="674">
      <c r="W674" s="7"/>
      <c r="X674" s="7"/>
    </row>
    <row r="675">
      <c r="W675" s="7"/>
      <c r="X675" s="7"/>
    </row>
    <row r="676">
      <c r="W676" s="7"/>
      <c r="X676" s="7"/>
    </row>
    <row r="677">
      <c r="W677" s="7"/>
      <c r="X677" s="7"/>
    </row>
    <row r="678">
      <c r="W678" s="7"/>
      <c r="X678" s="7"/>
    </row>
    <row r="679">
      <c r="W679" s="7"/>
      <c r="X679" s="7"/>
    </row>
    <row r="680">
      <c r="W680" s="7"/>
      <c r="X680" s="7"/>
    </row>
    <row r="681">
      <c r="W681" s="7"/>
      <c r="X681" s="7"/>
    </row>
    <row r="682">
      <c r="W682" s="7"/>
      <c r="X682" s="7"/>
    </row>
    <row r="683">
      <c r="W683" s="7"/>
      <c r="X683" s="7"/>
    </row>
    <row r="684">
      <c r="W684" s="7"/>
      <c r="X684" s="7"/>
    </row>
    <row r="685">
      <c r="W685" s="7"/>
      <c r="X685" s="7"/>
    </row>
    <row r="686">
      <c r="W686" s="7"/>
      <c r="X686" s="7"/>
    </row>
    <row r="687">
      <c r="W687" s="7"/>
      <c r="X687" s="7"/>
    </row>
    <row r="688">
      <c r="W688" s="7"/>
      <c r="X688" s="7"/>
    </row>
    <row r="689">
      <c r="W689" s="7"/>
      <c r="X689" s="7"/>
    </row>
    <row r="690">
      <c r="W690" s="7"/>
      <c r="X690" s="7"/>
    </row>
    <row r="691">
      <c r="W691" s="7"/>
      <c r="X691" s="7"/>
    </row>
    <row r="692">
      <c r="W692" s="7"/>
      <c r="X692" s="7"/>
    </row>
    <row r="693">
      <c r="W693" s="7"/>
      <c r="X693" s="7"/>
    </row>
    <row r="694">
      <c r="W694" s="7"/>
      <c r="X694" s="7"/>
    </row>
    <row r="695">
      <c r="W695" s="7"/>
      <c r="X695" s="7"/>
    </row>
    <row r="696">
      <c r="W696" s="7"/>
      <c r="X696" s="7"/>
    </row>
    <row r="697">
      <c r="W697" s="7"/>
      <c r="X697" s="7"/>
    </row>
    <row r="698">
      <c r="W698" s="7"/>
      <c r="X698" s="7"/>
    </row>
    <row r="699">
      <c r="W699" s="7"/>
      <c r="X699" s="7"/>
    </row>
    <row r="700">
      <c r="W700" s="7"/>
      <c r="X700" s="7"/>
    </row>
    <row r="701">
      <c r="W701" s="7"/>
      <c r="X701" s="7"/>
    </row>
    <row r="702">
      <c r="W702" s="7"/>
      <c r="X702" s="7"/>
    </row>
    <row r="703">
      <c r="W703" s="7"/>
      <c r="X703" s="7"/>
    </row>
    <row r="704">
      <c r="W704" s="7"/>
      <c r="X704" s="7"/>
    </row>
    <row r="705">
      <c r="W705" s="7"/>
      <c r="X705" s="7"/>
    </row>
    <row r="706">
      <c r="W706" s="7"/>
      <c r="X706" s="7"/>
    </row>
    <row r="707">
      <c r="W707" s="7"/>
      <c r="X707" s="7"/>
    </row>
    <row r="708">
      <c r="W708" s="7"/>
      <c r="X708" s="7"/>
    </row>
    <row r="709">
      <c r="W709" s="7"/>
      <c r="X709" s="7"/>
    </row>
    <row r="710">
      <c r="W710" s="7"/>
      <c r="X710" s="7"/>
    </row>
    <row r="711">
      <c r="W711" s="7"/>
      <c r="X711" s="7"/>
    </row>
    <row r="712">
      <c r="W712" s="7"/>
      <c r="X712" s="7"/>
    </row>
    <row r="713">
      <c r="W713" s="7"/>
      <c r="X713" s="7"/>
    </row>
    <row r="714">
      <c r="W714" s="7"/>
      <c r="X714" s="7"/>
    </row>
    <row r="715">
      <c r="W715" s="7"/>
      <c r="X715" s="7"/>
    </row>
    <row r="716">
      <c r="W716" s="7"/>
      <c r="X716" s="7"/>
    </row>
    <row r="717">
      <c r="W717" s="7"/>
      <c r="X717" s="7"/>
    </row>
    <row r="718">
      <c r="W718" s="7"/>
      <c r="X718" s="7"/>
    </row>
    <row r="719">
      <c r="W719" s="7"/>
      <c r="X719" s="7"/>
    </row>
    <row r="720">
      <c r="W720" s="7"/>
      <c r="X720" s="7"/>
    </row>
    <row r="721">
      <c r="W721" s="7"/>
      <c r="X721" s="7"/>
    </row>
    <row r="722">
      <c r="W722" s="7"/>
      <c r="X722" s="7"/>
    </row>
    <row r="723">
      <c r="W723" s="7"/>
      <c r="X723" s="7"/>
    </row>
    <row r="724">
      <c r="W724" s="7"/>
      <c r="X724" s="7"/>
    </row>
    <row r="725">
      <c r="W725" s="7"/>
      <c r="X725" s="7"/>
    </row>
    <row r="726">
      <c r="W726" s="7"/>
      <c r="X726" s="7"/>
    </row>
    <row r="727">
      <c r="W727" s="7"/>
      <c r="X727" s="7"/>
    </row>
    <row r="728">
      <c r="W728" s="7"/>
      <c r="X728" s="7"/>
    </row>
    <row r="729">
      <c r="W729" s="7"/>
      <c r="X729" s="7"/>
    </row>
    <row r="730">
      <c r="W730" s="7"/>
      <c r="X730" s="7"/>
    </row>
    <row r="731">
      <c r="W731" s="7"/>
      <c r="X731" s="7"/>
    </row>
    <row r="732">
      <c r="W732" s="7"/>
      <c r="X732" s="7"/>
    </row>
    <row r="733">
      <c r="W733" s="7"/>
      <c r="X733" s="7"/>
    </row>
    <row r="734">
      <c r="W734" s="7"/>
      <c r="X734" s="7"/>
    </row>
    <row r="735">
      <c r="W735" s="7"/>
      <c r="X735" s="7"/>
    </row>
    <row r="736">
      <c r="W736" s="7"/>
      <c r="X736" s="7"/>
    </row>
    <row r="737">
      <c r="W737" s="7"/>
      <c r="X737" s="7"/>
    </row>
    <row r="738">
      <c r="W738" s="7"/>
      <c r="X738" s="7"/>
    </row>
    <row r="739">
      <c r="W739" s="7"/>
      <c r="X739" s="7"/>
    </row>
    <row r="740">
      <c r="W740" s="7"/>
      <c r="X740" s="7"/>
    </row>
    <row r="741">
      <c r="W741" s="7"/>
      <c r="X741" s="7"/>
    </row>
    <row r="742">
      <c r="W742" s="7"/>
      <c r="X742" s="7"/>
    </row>
    <row r="743">
      <c r="W743" s="7"/>
      <c r="X743" s="7"/>
    </row>
    <row r="744">
      <c r="W744" s="7"/>
      <c r="X744" s="7"/>
    </row>
    <row r="745">
      <c r="W745" s="7"/>
      <c r="X745" s="7"/>
    </row>
    <row r="746">
      <c r="W746" s="7"/>
      <c r="X746" s="7"/>
    </row>
    <row r="747">
      <c r="W747" s="7"/>
      <c r="X747" s="7"/>
    </row>
    <row r="748">
      <c r="W748" s="7"/>
      <c r="X748" s="7"/>
    </row>
    <row r="749">
      <c r="W749" s="7"/>
      <c r="X749" s="7"/>
    </row>
    <row r="750">
      <c r="W750" s="7"/>
      <c r="X750" s="7"/>
    </row>
    <row r="751">
      <c r="W751" s="7"/>
      <c r="X751" s="7"/>
    </row>
    <row r="752">
      <c r="W752" s="7"/>
      <c r="X752" s="7"/>
    </row>
    <row r="753">
      <c r="W753" s="7"/>
      <c r="X753" s="7"/>
    </row>
    <row r="754">
      <c r="W754" s="7"/>
      <c r="X754" s="7"/>
    </row>
    <row r="755">
      <c r="W755" s="7"/>
      <c r="X755" s="7"/>
    </row>
    <row r="756">
      <c r="W756" s="7"/>
      <c r="X756" s="7"/>
    </row>
    <row r="757">
      <c r="W757" s="7"/>
      <c r="X757" s="7"/>
    </row>
    <row r="758">
      <c r="W758" s="7"/>
      <c r="X758" s="7"/>
    </row>
    <row r="759">
      <c r="W759" s="7"/>
      <c r="X759" s="7"/>
    </row>
    <row r="760">
      <c r="W760" s="7"/>
      <c r="X760" s="7"/>
    </row>
    <row r="761">
      <c r="W761" s="7"/>
      <c r="X761" s="7"/>
    </row>
    <row r="762">
      <c r="W762" s="7"/>
      <c r="X762" s="7"/>
    </row>
    <row r="763">
      <c r="W763" s="7"/>
      <c r="X763" s="7"/>
    </row>
    <row r="764">
      <c r="W764" s="7"/>
      <c r="X764" s="7"/>
    </row>
    <row r="765">
      <c r="W765" s="7"/>
      <c r="X765" s="7"/>
    </row>
    <row r="766">
      <c r="W766" s="7"/>
      <c r="X766" s="7"/>
    </row>
    <row r="767">
      <c r="W767" s="7"/>
      <c r="X767" s="7"/>
    </row>
    <row r="768">
      <c r="W768" s="7"/>
      <c r="X768" s="7"/>
    </row>
    <row r="769">
      <c r="W769" s="7"/>
      <c r="X769" s="7"/>
    </row>
    <row r="770">
      <c r="W770" s="7"/>
      <c r="X770" s="7"/>
    </row>
    <row r="771">
      <c r="W771" s="7"/>
      <c r="X771" s="7"/>
    </row>
    <row r="772">
      <c r="W772" s="7"/>
      <c r="X772" s="7"/>
    </row>
    <row r="773">
      <c r="W773" s="7"/>
      <c r="X773" s="7"/>
    </row>
    <row r="774">
      <c r="W774" s="7"/>
      <c r="X774" s="7"/>
    </row>
    <row r="775">
      <c r="W775" s="7"/>
      <c r="X775" s="7"/>
    </row>
    <row r="776">
      <c r="W776" s="7"/>
      <c r="X776" s="7"/>
    </row>
    <row r="777">
      <c r="W777" s="7"/>
      <c r="X777" s="7"/>
    </row>
    <row r="778">
      <c r="W778" s="7"/>
      <c r="X778" s="7"/>
    </row>
    <row r="779">
      <c r="W779" s="7"/>
      <c r="X779" s="7"/>
    </row>
    <row r="780">
      <c r="W780" s="7"/>
      <c r="X780" s="7"/>
    </row>
    <row r="781">
      <c r="W781" s="7"/>
      <c r="X781" s="7"/>
    </row>
    <row r="782">
      <c r="W782" s="7"/>
      <c r="X782" s="7"/>
    </row>
    <row r="783">
      <c r="W783" s="7"/>
      <c r="X783" s="7"/>
    </row>
    <row r="784">
      <c r="W784" s="7"/>
      <c r="X784" s="7"/>
    </row>
    <row r="785">
      <c r="W785" s="7"/>
      <c r="X785" s="7"/>
    </row>
    <row r="786">
      <c r="W786" s="7"/>
      <c r="X786" s="7"/>
    </row>
    <row r="787">
      <c r="W787" s="7"/>
      <c r="X787" s="7"/>
    </row>
    <row r="788">
      <c r="W788" s="7"/>
      <c r="X788" s="7"/>
    </row>
    <row r="789">
      <c r="W789" s="7"/>
      <c r="X789" s="7"/>
    </row>
    <row r="790">
      <c r="W790" s="7"/>
      <c r="X790" s="7"/>
    </row>
    <row r="791">
      <c r="W791" s="7"/>
      <c r="X791" s="7"/>
    </row>
    <row r="792">
      <c r="W792" s="7"/>
      <c r="X792" s="7"/>
    </row>
    <row r="793">
      <c r="W793" s="7"/>
      <c r="X793" s="7"/>
    </row>
    <row r="794">
      <c r="W794" s="7"/>
      <c r="X794" s="7"/>
    </row>
    <row r="795">
      <c r="W795" s="7"/>
      <c r="X795" s="7"/>
    </row>
    <row r="796">
      <c r="W796" s="7"/>
      <c r="X796" s="7"/>
    </row>
    <row r="797">
      <c r="W797" s="7"/>
      <c r="X797" s="7"/>
    </row>
    <row r="798">
      <c r="W798" s="7"/>
      <c r="X798" s="7"/>
    </row>
    <row r="799">
      <c r="W799" s="7"/>
      <c r="X799" s="7"/>
    </row>
    <row r="800">
      <c r="W800" s="7"/>
      <c r="X800" s="7"/>
    </row>
    <row r="801">
      <c r="W801" s="7"/>
      <c r="X801" s="7"/>
    </row>
    <row r="802">
      <c r="W802" s="7"/>
      <c r="X802" s="7"/>
    </row>
    <row r="803">
      <c r="W803" s="7"/>
      <c r="X803" s="7"/>
    </row>
    <row r="804">
      <c r="W804" s="7"/>
      <c r="X804" s="7"/>
    </row>
    <row r="805">
      <c r="W805" s="7"/>
      <c r="X805" s="7"/>
    </row>
    <row r="806">
      <c r="W806" s="7"/>
      <c r="X806" s="7"/>
    </row>
    <row r="807">
      <c r="W807" s="7"/>
      <c r="X807" s="7"/>
    </row>
    <row r="808">
      <c r="W808" s="7"/>
      <c r="X808" s="7"/>
    </row>
    <row r="809">
      <c r="W809" s="7"/>
      <c r="X809" s="7"/>
    </row>
    <row r="810">
      <c r="W810" s="7"/>
      <c r="X810" s="7"/>
    </row>
    <row r="811">
      <c r="W811" s="7"/>
      <c r="X811" s="7"/>
    </row>
    <row r="812">
      <c r="W812" s="7"/>
      <c r="X812" s="7"/>
    </row>
    <row r="813">
      <c r="W813" s="7"/>
      <c r="X813" s="7"/>
    </row>
    <row r="814">
      <c r="W814" s="7"/>
      <c r="X814" s="7"/>
    </row>
    <row r="815">
      <c r="W815" s="7"/>
      <c r="X815" s="7"/>
    </row>
    <row r="816">
      <c r="W816" s="7"/>
      <c r="X816" s="7"/>
    </row>
    <row r="817">
      <c r="W817" s="7"/>
      <c r="X817" s="7"/>
    </row>
    <row r="818">
      <c r="W818" s="7"/>
      <c r="X818" s="7"/>
    </row>
    <row r="819">
      <c r="W819" s="7"/>
      <c r="X819" s="7"/>
    </row>
    <row r="820">
      <c r="W820" s="7"/>
      <c r="X820" s="7"/>
    </row>
    <row r="821">
      <c r="W821" s="7"/>
      <c r="X821" s="7"/>
    </row>
    <row r="822">
      <c r="W822" s="7"/>
      <c r="X822" s="7"/>
    </row>
    <row r="823">
      <c r="W823" s="7"/>
      <c r="X823" s="7"/>
    </row>
    <row r="824">
      <c r="W824" s="7"/>
      <c r="X824" s="7"/>
    </row>
    <row r="825">
      <c r="W825" s="7"/>
      <c r="X825" s="7"/>
    </row>
    <row r="826">
      <c r="W826" s="7"/>
      <c r="X826" s="7"/>
    </row>
    <row r="827">
      <c r="W827" s="7"/>
      <c r="X827" s="7"/>
    </row>
    <row r="828">
      <c r="W828" s="7"/>
      <c r="X828" s="7"/>
    </row>
    <row r="829">
      <c r="W829" s="7"/>
      <c r="X829" s="7"/>
    </row>
    <row r="830">
      <c r="W830" s="7"/>
      <c r="X830" s="7"/>
    </row>
    <row r="831">
      <c r="W831" s="7"/>
      <c r="X831" s="7"/>
    </row>
    <row r="832">
      <c r="W832" s="7"/>
      <c r="X832" s="7"/>
    </row>
    <row r="833">
      <c r="W833" s="7"/>
      <c r="X833" s="7"/>
    </row>
    <row r="834">
      <c r="W834" s="7"/>
      <c r="X834" s="7"/>
    </row>
    <row r="835">
      <c r="W835" s="7"/>
      <c r="X835" s="7"/>
    </row>
    <row r="836">
      <c r="W836" s="7"/>
      <c r="X836" s="7"/>
    </row>
    <row r="837">
      <c r="W837" s="7"/>
      <c r="X837" s="7"/>
    </row>
    <row r="838">
      <c r="W838" s="7"/>
      <c r="X838" s="7"/>
    </row>
    <row r="839">
      <c r="W839" s="7"/>
      <c r="X839" s="7"/>
    </row>
    <row r="840">
      <c r="W840" s="7"/>
      <c r="X840" s="7"/>
    </row>
    <row r="841">
      <c r="W841" s="7"/>
      <c r="X841" s="7"/>
    </row>
    <row r="842">
      <c r="W842" s="7"/>
      <c r="X842" s="7"/>
    </row>
    <row r="843">
      <c r="W843" s="7"/>
      <c r="X843" s="7"/>
    </row>
    <row r="844">
      <c r="W844" s="7"/>
      <c r="X844" s="7"/>
    </row>
    <row r="845">
      <c r="W845" s="7"/>
      <c r="X845" s="7"/>
    </row>
    <row r="846">
      <c r="W846" s="7"/>
      <c r="X846" s="7"/>
    </row>
    <row r="847">
      <c r="W847" s="7"/>
      <c r="X847" s="7"/>
    </row>
    <row r="848">
      <c r="W848" s="7"/>
      <c r="X848" s="7"/>
    </row>
    <row r="849">
      <c r="W849" s="7"/>
      <c r="X849" s="7"/>
    </row>
    <row r="850">
      <c r="W850" s="7"/>
      <c r="X850" s="7"/>
    </row>
    <row r="851">
      <c r="W851" s="7"/>
      <c r="X851" s="7"/>
    </row>
    <row r="852">
      <c r="W852" s="7"/>
      <c r="X852" s="7"/>
    </row>
    <row r="853">
      <c r="W853" s="7"/>
      <c r="X853" s="7"/>
    </row>
    <row r="854">
      <c r="W854" s="7"/>
      <c r="X854" s="7"/>
    </row>
    <row r="855">
      <c r="W855" s="7"/>
      <c r="X855" s="7"/>
    </row>
    <row r="856">
      <c r="W856" s="7"/>
      <c r="X856" s="7"/>
    </row>
    <row r="857">
      <c r="W857" s="7"/>
      <c r="X857" s="7"/>
    </row>
    <row r="858">
      <c r="W858" s="7"/>
      <c r="X858" s="7"/>
    </row>
    <row r="859">
      <c r="W859" s="7"/>
      <c r="X859" s="7"/>
    </row>
    <row r="860">
      <c r="W860" s="7"/>
      <c r="X860" s="7"/>
    </row>
    <row r="861">
      <c r="W861" s="7"/>
      <c r="X861" s="7"/>
    </row>
    <row r="862">
      <c r="W862" s="7"/>
      <c r="X862" s="7"/>
    </row>
    <row r="863">
      <c r="W863" s="7"/>
      <c r="X863" s="7"/>
    </row>
    <row r="864">
      <c r="W864" s="7"/>
      <c r="X864" s="7"/>
    </row>
    <row r="865">
      <c r="W865" s="7"/>
      <c r="X865" s="7"/>
    </row>
    <row r="866">
      <c r="W866" s="7"/>
      <c r="X866" s="7"/>
    </row>
    <row r="867">
      <c r="W867" s="7"/>
      <c r="X867" s="7"/>
    </row>
    <row r="868">
      <c r="W868" s="7"/>
      <c r="X868" s="7"/>
    </row>
    <row r="869">
      <c r="W869" s="7"/>
      <c r="X869" s="7"/>
    </row>
    <row r="870">
      <c r="W870" s="7"/>
      <c r="X870" s="7"/>
    </row>
    <row r="871">
      <c r="W871" s="7"/>
      <c r="X871" s="7"/>
    </row>
    <row r="872">
      <c r="W872" s="7"/>
      <c r="X872" s="7"/>
    </row>
    <row r="873">
      <c r="W873" s="7"/>
      <c r="X873" s="7"/>
    </row>
    <row r="874">
      <c r="W874" s="7"/>
      <c r="X874" s="7"/>
    </row>
    <row r="875">
      <c r="W875" s="7"/>
      <c r="X875" s="7"/>
    </row>
    <row r="876">
      <c r="W876" s="7"/>
      <c r="X876" s="7"/>
    </row>
    <row r="877">
      <c r="W877" s="7"/>
      <c r="X877" s="7"/>
    </row>
    <row r="878">
      <c r="W878" s="7"/>
      <c r="X878" s="7"/>
    </row>
    <row r="879">
      <c r="W879" s="7"/>
      <c r="X879" s="7"/>
    </row>
    <row r="880">
      <c r="W880" s="7"/>
      <c r="X880" s="7"/>
    </row>
    <row r="881">
      <c r="W881" s="7"/>
      <c r="X881" s="7"/>
    </row>
    <row r="882">
      <c r="W882" s="7"/>
      <c r="X882" s="7"/>
    </row>
    <row r="883">
      <c r="W883" s="7"/>
      <c r="X883" s="7"/>
    </row>
    <row r="884">
      <c r="W884" s="7"/>
      <c r="X884" s="7"/>
    </row>
    <row r="885">
      <c r="W885" s="7"/>
      <c r="X885" s="7"/>
    </row>
    <row r="886">
      <c r="W886" s="7"/>
      <c r="X886" s="7"/>
    </row>
    <row r="887">
      <c r="W887" s="7"/>
      <c r="X887" s="7"/>
    </row>
    <row r="888">
      <c r="W888" s="7"/>
      <c r="X888" s="7"/>
    </row>
    <row r="889">
      <c r="W889" s="7"/>
      <c r="X889" s="7"/>
    </row>
    <row r="890">
      <c r="W890" s="7"/>
      <c r="X890" s="7"/>
    </row>
    <row r="891">
      <c r="W891" s="7"/>
      <c r="X891" s="7"/>
    </row>
    <row r="892">
      <c r="W892" s="7"/>
      <c r="X892" s="7"/>
    </row>
    <row r="893">
      <c r="W893" s="7"/>
      <c r="X893" s="7"/>
    </row>
    <row r="894">
      <c r="W894" s="7"/>
      <c r="X894" s="7"/>
    </row>
    <row r="895">
      <c r="W895" s="7"/>
      <c r="X895" s="7"/>
    </row>
    <row r="896">
      <c r="W896" s="7"/>
      <c r="X896" s="7"/>
    </row>
    <row r="897">
      <c r="W897" s="7"/>
      <c r="X897" s="7"/>
    </row>
    <row r="898">
      <c r="W898" s="7"/>
      <c r="X898" s="7"/>
    </row>
    <row r="899">
      <c r="W899" s="7"/>
      <c r="X899" s="7"/>
    </row>
    <row r="900">
      <c r="W900" s="7"/>
      <c r="X900" s="7"/>
    </row>
    <row r="901">
      <c r="W901" s="7"/>
      <c r="X901" s="7"/>
    </row>
    <row r="902">
      <c r="W902" s="7"/>
      <c r="X902" s="7"/>
    </row>
    <row r="903">
      <c r="W903" s="7"/>
      <c r="X903" s="7"/>
    </row>
    <row r="904">
      <c r="W904" s="7"/>
      <c r="X904" s="7"/>
    </row>
    <row r="905">
      <c r="W905" s="7"/>
      <c r="X905" s="7"/>
    </row>
    <row r="906">
      <c r="W906" s="7"/>
      <c r="X906" s="7"/>
    </row>
    <row r="907">
      <c r="W907" s="7"/>
      <c r="X907" s="7"/>
    </row>
    <row r="908">
      <c r="W908" s="7"/>
      <c r="X908" s="7"/>
    </row>
    <row r="909">
      <c r="W909" s="7"/>
      <c r="X909" s="7"/>
    </row>
    <row r="910">
      <c r="W910" s="7"/>
      <c r="X910" s="7"/>
    </row>
    <row r="911">
      <c r="W911" s="7"/>
      <c r="X911" s="7"/>
    </row>
    <row r="912">
      <c r="W912" s="7"/>
      <c r="X912" s="7"/>
    </row>
    <row r="913">
      <c r="W913" s="7"/>
      <c r="X913" s="7"/>
    </row>
    <row r="914">
      <c r="W914" s="7"/>
      <c r="X914" s="7"/>
    </row>
    <row r="915">
      <c r="W915" s="7"/>
      <c r="X915" s="7"/>
    </row>
    <row r="916">
      <c r="W916" s="7"/>
      <c r="X916" s="7"/>
    </row>
    <row r="917">
      <c r="W917" s="7"/>
      <c r="X917" s="7"/>
    </row>
    <row r="918">
      <c r="W918" s="7"/>
      <c r="X918" s="7"/>
    </row>
    <row r="919">
      <c r="W919" s="7"/>
      <c r="X919" s="7"/>
    </row>
    <row r="920">
      <c r="W920" s="7"/>
      <c r="X920" s="7"/>
    </row>
    <row r="921">
      <c r="W921" s="7"/>
      <c r="X921" s="7"/>
    </row>
    <row r="922">
      <c r="W922" s="7"/>
      <c r="X922" s="7"/>
    </row>
    <row r="923">
      <c r="W923" s="7"/>
      <c r="X923" s="7"/>
    </row>
    <row r="924">
      <c r="W924" s="7"/>
      <c r="X924" s="7"/>
    </row>
    <row r="925">
      <c r="W925" s="7"/>
      <c r="X925" s="7"/>
    </row>
    <row r="926">
      <c r="W926" s="7"/>
      <c r="X926" s="7"/>
    </row>
    <row r="927">
      <c r="W927" s="7"/>
      <c r="X927" s="7"/>
    </row>
    <row r="928">
      <c r="W928" s="7"/>
      <c r="X928" s="7"/>
    </row>
    <row r="929">
      <c r="W929" s="7"/>
      <c r="X929" s="7"/>
    </row>
    <row r="930">
      <c r="W930" s="7"/>
      <c r="X930" s="7"/>
    </row>
    <row r="931">
      <c r="W931" s="7"/>
      <c r="X931" s="7"/>
    </row>
    <row r="932">
      <c r="W932" s="7"/>
      <c r="X932" s="7"/>
    </row>
    <row r="933">
      <c r="W933" s="7"/>
      <c r="X933" s="7"/>
    </row>
    <row r="934">
      <c r="W934" s="7"/>
      <c r="X934" s="7"/>
    </row>
    <row r="935">
      <c r="W935" s="7"/>
      <c r="X935" s="7"/>
    </row>
    <row r="936">
      <c r="W936" s="7"/>
      <c r="X936" s="7"/>
    </row>
    <row r="937">
      <c r="W937" s="7"/>
      <c r="X937" s="7"/>
    </row>
    <row r="938">
      <c r="W938" s="7"/>
      <c r="X938" s="7"/>
    </row>
    <row r="939">
      <c r="W939" s="7"/>
      <c r="X939" s="7"/>
    </row>
    <row r="940">
      <c r="W940" s="7"/>
      <c r="X940" s="7"/>
    </row>
    <row r="941">
      <c r="W941" s="7"/>
      <c r="X941" s="7"/>
    </row>
    <row r="942">
      <c r="W942" s="7"/>
      <c r="X942" s="7"/>
    </row>
    <row r="943">
      <c r="W943" s="7"/>
      <c r="X943" s="7"/>
    </row>
    <row r="944">
      <c r="W944" s="7"/>
      <c r="X944" s="7"/>
    </row>
    <row r="945">
      <c r="W945" s="7"/>
      <c r="X945" s="7"/>
    </row>
    <row r="946">
      <c r="W946" s="7"/>
      <c r="X946" s="7"/>
    </row>
    <row r="947">
      <c r="W947" s="7"/>
      <c r="X947" s="7"/>
    </row>
    <row r="948">
      <c r="W948" s="7"/>
      <c r="X948" s="7"/>
    </row>
    <row r="949">
      <c r="W949" s="7"/>
      <c r="X949" s="7"/>
    </row>
    <row r="950">
      <c r="W950" s="7"/>
      <c r="X950" s="7"/>
    </row>
    <row r="951">
      <c r="W951" s="7"/>
      <c r="X951" s="7"/>
    </row>
    <row r="952">
      <c r="W952" s="7"/>
      <c r="X952" s="7"/>
    </row>
    <row r="953">
      <c r="W953" s="7"/>
      <c r="X953" s="7"/>
    </row>
    <row r="954">
      <c r="W954" s="7"/>
      <c r="X954" s="7"/>
    </row>
    <row r="955">
      <c r="W955" s="7"/>
      <c r="X955" s="7"/>
    </row>
    <row r="956">
      <c r="W956" s="7"/>
      <c r="X956" s="7"/>
    </row>
    <row r="957">
      <c r="W957" s="7"/>
      <c r="X957" s="7"/>
    </row>
    <row r="958">
      <c r="W958" s="7"/>
      <c r="X958" s="7"/>
    </row>
    <row r="959">
      <c r="W959" s="7"/>
      <c r="X959" s="7"/>
    </row>
    <row r="960">
      <c r="W960" s="7"/>
      <c r="X960" s="7"/>
    </row>
    <row r="961">
      <c r="W961" s="7"/>
      <c r="X961" s="7"/>
    </row>
    <row r="962">
      <c r="W962" s="7"/>
      <c r="X962" s="7"/>
    </row>
    <row r="963">
      <c r="W963" s="7"/>
      <c r="X963" s="7"/>
    </row>
    <row r="964">
      <c r="W964" s="7"/>
      <c r="X964" s="7"/>
    </row>
    <row r="965">
      <c r="W965" s="7"/>
      <c r="X965" s="7"/>
    </row>
    <row r="966">
      <c r="W966" s="7"/>
      <c r="X966" s="7"/>
    </row>
    <row r="967">
      <c r="W967" s="7"/>
      <c r="X967" s="7"/>
    </row>
    <row r="968">
      <c r="W968" s="7"/>
      <c r="X968" s="7"/>
    </row>
    <row r="969">
      <c r="W969" s="7"/>
      <c r="X969" s="7"/>
    </row>
    <row r="970">
      <c r="W970" s="7"/>
      <c r="X970" s="7"/>
    </row>
    <row r="971">
      <c r="W971" s="7"/>
      <c r="X971" s="7"/>
    </row>
    <row r="972">
      <c r="W972" s="7"/>
      <c r="X972" s="7"/>
    </row>
    <row r="973">
      <c r="W973" s="7"/>
      <c r="X973" s="7"/>
    </row>
    <row r="974">
      <c r="W974" s="7"/>
      <c r="X974" s="7"/>
    </row>
    <row r="975">
      <c r="W975" s="7"/>
      <c r="X975" s="7"/>
    </row>
    <row r="976">
      <c r="W976" s="7"/>
      <c r="X976" s="7"/>
    </row>
    <row r="977">
      <c r="W977" s="7"/>
      <c r="X977" s="7"/>
    </row>
    <row r="978">
      <c r="W978" s="7"/>
      <c r="X978" s="7"/>
    </row>
    <row r="979">
      <c r="W979" s="7"/>
      <c r="X979" s="7"/>
    </row>
    <row r="980">
      <c r="W980" s="7"/>
      <c r="X980" s="7"/>
    </row>
    <row r="981">
      <c r="W981" s="7"/>
      <c r="X981" s="7"/>
    </row>
    <row r="982">
      <c r="W982" s="7"/>
      <c r="X982" s="7"/>
    </row>
    <row r="983">
      <c r="W983" s="7"/>
      <c r="X983" s="7"/>
    </row>
    <row r="984">
      <c r="W984" s="7"/>
      <c r="X984" s="7"/>
    </row>
    <row r="985">
      <c r="W985" s="7"/>
      <c r="X985" s="7"/>
    </row>
    <row r="986">
      <c r="W986" s="7"/>
      <c r="X986" s="7"/>
    </row>
    <row r="987">
      <c r="W987" s="7"/>
      <c r="X987" s="7"/>
    </row>
    <row r="988">
      <c r="W988" s="7"/>
      <c r="X988" s="7"/>
    </row>
    <row r="989">
      <c r="W989" s="7"/>
      <c r="X989" s="7"/>
    </row>
    <row r="990">
      <c r="W990" s="7"/>
      <c r="X990" s="7"/>
    </row>
    <row r="991">
      <c r="W991" s="7"/>
      <c r="X991" s="7"/>
    </row>
    <row r="992">
      <c r="W992" s="7"/>
      <c r="X992" s="7"/>
    </row>
    <row r="993">
      <c r="W993" s="7"/>
      <c r="X993" s="7"/>
    </row>
    <row r="994">
      <c r="W994" s="7"/>
      <c r="X994" s="7"/>
    </row>
    <row r="995">
      <c r="W995" s="7"/>
      <c r="X995" s="7"/>
    </row>
    <row r="996">
      <c r="W996" s="7"/>
      <c r="X996" s="7"/>
    </row>
    <row r="997">
      <c r="W997" s="7"/>
      <c r="X997" s="7"/>
    </row>
    <row r="998">
      <c r="W998" s="7"/>
      <c r="X998" s="7"/>
    </row>
    <row r="999">
      <c r="W999" s="7"/>
      <c r="X999" s="7"/>
    </row>
    <row r="1000">
      <c r="W1000" s="7"/>
      <c r="X1000" s="7"/>
    </row>
    <row r="1001">
      <c r="W1001" s="7"/>
      <c r="X1001" s="7"/>
    </row>
    <row r="1002">
      <c r="W1002" s="7"/>
      <c r="X1002" s="7"/>
    </row>
    <row r="1003">
      <c r="W1003" s="7"/>
      <c r="X1003" s="7"/>
    </row>
    <row r="1004">
      <c r="W1004" s="7"/>
      <c r="X1004" s="7"/>
    </row>
    <row r="1005">
      <c r="W1005" s="7"/>
      <c r="X1005" s="7"/>
    </row>
    <row r="1006">
      <c r="W1006" s="7"/>
      <c r="X1006" s="7"/>
    </row>
    <row r="1007">
      <c r="W1007" s="7"/>
      <c r="X1007" s="7"/>
    </row>
    <row r="1008">
      <c r="W1008" s="7"/>
      <c r="X1008" s="7"/>
    </row>
    <row r="1009">
      <c r="W1009" s="7"/>
      <c r="X1009" s="7"/>
    </row>
    <row r="1010">
      <c r="W1010" s="7"/>
      <c r="X1010" s="7"/>
    </row>
    <row r="1011">
      <c r="W1011" s="7"/>
      <c r="X1011" s="7"/>
    </row>
    <row r="1012">
      <c r="W1012" s="7"/>
      <c r="X1012" s="7"/>
    </row>
    <row r="1013">
      <c r="W1013" s="7"/>
      <c r="X1013" s="7"/>
    </row>
    <row r="1014">
      <c r="W1014" s="7"/>
      <c r="X1014" s="7"/>
    </row>
    <row r="1015">
      <c r="W1015" s="7"/>
      <c r="X1015" s="7"/>
    </row>
    <row r="1016">
      <c r="W1016" s="7"/>
      <c r="X1016" s="7"/>
    </row>
    <row r="1017">
      <c r="W1017" s="7"/>
      <c r="X1017" s="7"/>
    </row>
    <row r="1018">
      <c r="W1018" s="7"/>
      <c r="X1018" s="7"/>
    </row>
    <row r="1019">
      <c r="W1019" s="7"/>
      <c r="X1019" s="7"/>
    </row>
    <row r="1020">
      <c r="W1020" s="7"/>
      <c r="X1020" s="7"/>
    </row>
    <row r="1021">
      <c r="W1021" s="7"/>
      <c r="X1021" s="7"/>
    </row>
    <row r="1022">
      <c r="W1022" s="7"/>
      <c r="X1022" s="7"/>
    </row>
    <row r="1023">
      <c r="W1023" s="7"/>
      <c r="X1023" s="7"/>
    </row>
    <row r="1024">
      <c r="W1024" s="7"/>
      <c r="X1024" s="7"/>
    </row>
    <row r="1025">
      <c r="W1025" s="7"/>
      <c r="X1025" s="7"/>
    </row>
    <row r="1026">
      <c r="W1026" s="7"/>
      <c r="X1026" s="7"/>
    </row>
    <row r="1027">
      <c r="W1027" s="7"/>
      <c r="X1027" s="7"/>
    </row>
    <row r="1028">
      <c r="W1028" s="7"/>
      <c r="X1028" s="7"/>
    </row>
    <row r="1029">
      <c r="W1029" s="7"/>
      <c r="X1029" s="7"/>
    </row>
    <row r="1030">
      <c r="W1030" s="7"/>
      <c r="X1030" s="7"/>
    </row>
    <row r="1031">
      <c r="W1031" s="7"/>
      <c r="X1031" s="7"/>
    </row>
    <row r="1032">
      <c r="W1032" s="7"/>
      <c r="X1032" s="7"/>
    </row>
    <row r="1033">
      <c r="W1033" s="7"/>
      <c r="X1033" s="7"/>
    </row>
    <row r="1034">
      <c r="W1034" s="7"/>
      <c r="X1034" s="7"/>
    </row>
    <row r="1035">
      <c r="W1035" s="7"/>
      <c r="X1035" s="7"/>
    </row>
    <row r="1036">
      <c r="W1036" s="7"/>
      <c r="X1036" s="7"/>
    </row>
    <row r="1037">
      <c r="W1037" s="7"/>
      <c r="X1037" s="7"/>
    </row>
    <row r="1038">
      <c r="W1038" s="7"/>
      <c r="X1038" s="7"/>
    </row>
    <row r="1039">
      <c r="W1039" s="7"/>
      <c r="X1039" s="7"/>
    </row>
    <row r="1040">
      <c r="W1040" s="7"/>
      <c r="X1040" s="7"/>
    </row>
    <row r="1041">
      <c r="W1041" s="7"/>
      <c r="X1041" s="7"/>
    </row>
    <row r="1042">
      <c r="W1042" s="7"/>
      <c r="X1042" s="7"/>
    </row>
    <row r="1043">
      <c r="W1043" s="7"/>
      <c r="X1043" s="7"/>
    </row>
    <row r="1044">
      <c r="W1044" s="7"/>
      <c r="X1044" s="7"/>
    </row>
    <row r="1045">
      <c r="W1045" s="7"/>
      <c r="X1045" s="7"/>
    </row>
    <row r="1046">
      <c r="W1046" s="7"/>
      <c r="X1046" s="7"/>
    </row>
    <row r="1047">
      <c r="W1047" s="7"/>
      <c r="X1047" s="7"/>
    </row>
    <row r="1048">
      <c r="W1048" s="7"/>
      <c r="X1048" s="7"/>
    </row>
    <row r="1049">
      <c r="W1049" s="7"/>
      <c r="X1049" s="7"/>
    </row>
    <row r="1050">
      <c r="W1050" s="7"/>
      <c r="X1050" s="7"/>
    </row>
    <row r="1051">
      <c r="W1051" s="7"/>
      <c r="X1051" s="7"/>
    </row>
    <row r="1052">
      <c r="W1052" s="7"/>
      <c r="X1052" s="7"/>
    </row>
    <row r="1053">
      <c r="W1053" s="7"/>
      <c r="X1053" s="7"/>
    </row>
    <row r="1054">
      <c r="W1054" s="7"/>
      <c r="X1054" s="7"/>
    </row>
    <row r="1055">
      <c r="W1055" s="7"/>
      <c r="X1055" s="7"/>
    </row>
    <row r="1056">
      <c r="W1056" s="7"/>
      <c r="X1056" s="7"/>
    </row>
    <row r="1057">
      <c r="W1057" s="7"/>
      <c r="X1057" s="7"/>
    </row>
    <row r="1058">
      <c r="W1058" s="7"/>
      <c r="X1058" s="7"/>
    </row>
    <row r="1059">
      <c r="W1059" s="7"/>
      <c r="X1059" s="7"/>
    </row>
    <row r="1060">
      <c r="W1060" s="7"/>
      <c r="X1060" s="7"/>
    </row>
    <row r="1061">
      <c r="W1061" s="7"/>
      <c r="X1061" s="7"/>
    </row>
    <row r="1062">
      <c r="W1062" s="7"/>
      <c r="X1062" s="7"/>
    </row>
    <row r="1063">
      <c r="W1063" s="7"/>
      <c r="X1063" s="7"/>
    </row>
    <row r="1064">
      <c r="W1064" s="7"/>
      <c r="X1064" s="7"/>
    </row>
    <row r="1065">
      <c r="W1065" s="7"/>
      <c r="X1065" s="7"/>
    </row>
    <row r="1066">
      <c r="W1066" s="7"/>
      <c r="X1066" s="7"/>
    </row>
    <row r="1067">
      <c r="W1067" s="7"/>
      <c r="X1067" s="7"/>
    </row>
    <row r="1068">
      <c r="W1068" s="7"/>
      <c r="X1068" s="7"/>
    </row>
    <row r="1069">
      <c r="W1069" s="7"/>
      <c r="X1069" s="7"/>
    </row>
    <row r="1070">
      <c r="W1070" s="7"/>
      <c r="X1070" s="7"/>
    </row>
    <row r="1071">
      <c r="W1071" s="7"/>
      <c r="X1071" s="7"/>
    </row>
    <row r="1072">
      <c r="W1072" s="7"/>
      <c r="X1072" s="7"/>
    </row>
    <row r="1073">
      <c r="W1073" s="7"/>
      <c r="X1073" s="7"/>
    </row>
    <row r="1074">
      <c r="W1074" s="7"/>
      <c r="X1074" s="7"/>
    </row>
    <row r="1075">
      <c r="W1075" s="7"/>
      <c r="X1075" s="7"/>
    </row>
    <row r="1076">
      <c r="W1076" s="7"/>
      <c r="X1076" s="7"/>
    </row>
    <row r="1077">
      <c r="W1077" s="7"/>
      <c r="X1077" s="7"/>
    </row>
    <row r="1078">
      <c r="W1078" s="7"/>
      <c r="X1078" s="7"/>
    </row>
    <row r="1079">
      <c r="W1079" s="7"/>
      <c r="X1079" s="7"/>
    </row>
    <row r="1080">
      <c r="W1080" s="7"/>
      <c r="X1080" s="7"/>
    </row>
    <row r="1081">
      <c r="W1081" s="7"/>
      <c r="X1081" s="7"/>
    </row>
    <row r="1082">
      <c r="W1082" s="7"/>
      <c r="X1082" s="7"/>
    </row>
    <row r="1083">
      <c r="W1083" s="7"/>
      <c r="X1083" s="7"/>
    </row>
    <row r="1084">
      <c r="W1084" s="7"/>
      <c r="X1084" s="7"/>
    </row>
    <row r="1085">
      <c r="W1085" s="7"/>
      <c r="X1085" s="7"/>
    </row>
    <row r="1086">
      <c r="W1086" s="7"/>
      <c r="X1086" s="7"/>
    </row>
    <row r="1087">
      <c r="W1087" s="7"/>
      <c r="X1087" s="7"/>
    </row>
    <row r="1088">
      <c r="W1088" s="7"/>
      <c r="X1088" s="7"/>
    </row>
    <row r="1089">
      <c r="W1089" s="7"/>
      <c r="X1089" s="7"/>
    </row>
    <row r="1090">
      <c r="W1090" s="7"/>
      <c r="X1090" s="7"/>
    </row>
    <row r="1091">
      <c r="W1091" s="7"/>
      <c r="X1091" s="7"/>
    </row>
    <row r="1092">
      <c r="W1092" s="7"/>
      <c r="X1092" s="7"/>
    </row>
    <row r="1093">
      <c r="W1093" s="7"/>
      <c r="X1093" s="7"/>
    </row>
    <row r="1094">
      <c r="W1094" s="7"/>
      <c r="X1094" s="7"/>
    </row>
    <row r="1095">
      <c r="W1095" s="7"/>
      <c r="X1095" s="7"/>
    </row>
    <row r="1096">
      <c r="W1096" s="7"/>
      <c r="X1096" s="7"/>
    </row>
    <row r="1097">
      <c r="W1097" s="7"/>
      <c r="X1097" s="7"/>
    </row>
    <row r="1098">
      <c r="W1098" s="7"/>
      <c r="X1098" s="7"/>
    </row>
    <row r="1099">
      <c r="W1099" s="7"/>
      <c r="X1099" s="7"/>
    </row>
    <row r="1100">
      <c r="W1100" s="7"/>
      <c r="X1100" s="7"/>
    </row>
    <row r="1101">
      <c r="W1101" s="7"/>
      <c r="X1101" s="7"/>
    </row>
    <row r="1102">
      <c r="W1102" s="7"/>
      <c r="X1102" s="7"/>
    </row>
    <row r="1103">
      <c r="W1103" s="7"/>
      <c r="X1103" s="7"/>
    </row>
    <row r="1104">
      <c r="W1104" s="7"/>
      <c r="X1104" s="7"/>
    </row>
    <row r="1105">
      <c r="W1105" s="7"/>
      <c r="X1105" s="7"/>
    </row>
    <row r="1106">
      <c r="W1106" s="7"/>
      <c r="X1106" s="7"/>
    </row>
    <row r="1107">
      <c r="W1107" s="7"/>
      <c r="X1107" s="7"/>
    </row>
    <row r="1108">
      <c r="W1108" s="7"/>
      <c r="X1108" s="7"/>
    </row>
    <row r="1109">
      <c r="W1109" s="7"/>
      <c r="X1109" s="7"/>
    </row>
    <row r="1110">
      <c r="W1110" s="7"/>
      <c r="X1110" s="7"/>
    </row>
    <row r="1111">
      <c r="W1111" s="7"/>
      <c r="X1111" s="7"/>
    </row>
    <row r="1112">
      <c r="W1112" s="7"/>
      <c r="X1112" s="7"/>
    </row>
    <row r="1113">
      <c r="W1113" s="7"/>
      <c r="X1113" s="7"/>
    </row>
    <row r="1114">
      <c r="W1114" s="7"/>
      <c r="X1114" s="7"/>
    </row>
    <row r="1115">
      <c r="W1115" s="7"/>
      <c r="X1115" s="7"/>
    </row>
    <row r="1116">
      <c r="W1116" s="7"/>
      <c r="X1116" s="7"/>
    </row>
    <row r="1117">
      <c r="W1117" s="7"/>
      <c r="X1117" s="7"/>
    </row>
    <row r="1118">
      <c r="W1118" s="7"/>
      <c r="X1118" s="7"/>
    </row>
    <row r="1119">
      <c r="W1119" s="7"/>
      <c r="X1119" s="7"/>
    </row>
    <row r="1120">
      <c r="W1120" s="7"/>
      <c r="X1120" s="7"/>
    </row>
    <row r="1121">
      <c r="W1121" s="7"/>
      <c r="X1121" s="7"/>
    </row>
    <row r="1122">
      <c r="W1122" s="7"/>
      <c r="X1122" s="7"/>
    </row>
    <row r="1123">
      <c r="W1123" s="7"/>
      <c r="X1123" s="7"/>
    </row>
    <row r="1124">
      <c r="W1124" s="7"/>
      <c r="X1124" s="7"/>
    </row>
    <row r="1125">
      <c r="W1125" s="7"/>
      <c r="X1125" s="7"/>
    </row>
    <row r="1126">
      <c r="W1126" s="7"/>
      <c r="X1126" s="7"/>
    </row>
    <row r="1127">
      <c r="W1127" s="7"/>
      <c r="X1127" s="7"/>
    </row>
    <row r="1128">
      <c r="W1128" s="7"/>
      <c r="X1128" s="7"/>
    </row>
    <row r="1129">
      <c r="W1129" s="7"/>
      <c r="X1129" s="7"/>
    </row>
    <row r="1130">
      <c r="W1130" s="7"/>
      <c r="X1130" s="7"/>
    </row>
    <row r="1131">
      <c r="W1131" s="7"/>
      <c r="X1131" s="7"/>
    </row>
    <row r="1132">
      <c r="W1132" s="7"/>
      <c r="X1132" s="7"/>
    </row>
    <row r="1133">
      <c r="W1133" s="7"/>
      <c r="X1133" s="7"/>
    </row>
    <row r="1134">
      <c r="W1134" s="7"/>
      <c r="X1134" s="7"/>
    </row>
    <row r="1135">
      <c r="W1135" s="7"/>
      <c r="X1135" s="7"/>
    </row>
    <row r="1136">
      <c r="W1136" s="7"/>
      <c r="X1136" s="7"/>
    </row>
    <row r="1137">
      <c r="W1137" s="7"/>
      <c r="X1137" s="7"/>
    </row>
    <row r="1138">
      <c r="W1138" s="7"/>
      <c r="X1138" s="7"/>
    </row>
    <row r="1139">
      <c r="W1139" s="7"/>
      <c r="X1139" s="7"/>
    </row>
    <row r="1140">
      <c r="W1140" s="7"/>
      <c r="X1140" s="7"/>
    </row>
    <row r="1141">
      <c r="W1141" s="7"/>
      <c r="X1141" s="7"/>
    </row>
    <row r="1142">
      <c r="W1142" s="7"/>
      <c r="X1142" s="7"/>
    </row>
    <row r="1143">
      <c r="W1143" s="7"/>
      <c r="X1143" s="7"/>
    </row>
    <row r="1144">
      <c r="W1144" s="7"/>
      <c r="X1144" s="7"/>
    </row>
    <row r="1145">
      <c r="W1145" s="7"/>
      <c r="X1145" s="7"/>
    </row>
    <row r="1146">
      <c r="W1146" s="7"/>
      <c r="X1146" s="7"/>
    </row>
    <row r="1147">
      <c r="W1147" s="7"/>
      <c r="X1147" s="7"/>
    </row>
    <row r="1148">
      <c r="W1148" s="7"/>
      <c r="X1148" s="7"/>
    </row>
    <row r="1149">
      <c r="W1149" s="7"/>
      <c r="X1149" s="7"/>
    </row>
    <row r="1150">
      <c r="W1150" s="7"/>
      <c r="X1150" s="7"/>
    </row>
    <row r="1151">
      <c r="W1151" s="7"/>
      <c r="X1151" s="7"/>
    </row>
    <row r="1152">
      <c r="W1152" s="7"/>
      <c r="X1152" s="7"/>
    </row>
    <row r="1153">
      <c r="W1153" s="7"/>
      <c r="X1153" s="7"/>
    </row>
    <row r="1154">
      <c r="W1154" s="7"/>
      <c r="X1154" s="7"/>
    </row>
    <row r="1155">
      <c r="W1155" s="7"/>
      <c r="X1155" s="7"/>
    </row>
    <row r="1156">
      <c r="W1156" s="7"/>
      <c r="X1156" s="7"/>
    </row>
    <row r="1157">
      <c r="W1157" s="7"/>
      <c r="X1157" s="7"/>
    </row>
    <row r="1158">
      <c r="W1158" s="7"/>
      <c r="X1158" s="7"/>
    </row>
    <row r="1159">
      <c r="W1159" s="7"/>
      <c r="X1159" s="7"/>
    </row>
    <row r="1160">
      <c r="W1160" s="7"/>
      <c r="X1160" s="7"/>
    </row>
    <row r="1161">
      <c r="W1161" s="7"/>
      <c r="X1161" s="7"/>
    </row>
    <row r="1162">
      <c r="W1162" s="7"/>
      <c r="X1162" s="7"/>
    </row>
    <row r="1163">
      <c r="W1163" s="7"/>
      <c r="X1163" s="7"/>
    </row>
    <row r="1164">
      <c r="W1164" s="7"/>
      <c r="X1164" s="7"/>
    </row>
    <row r="1165">
      <c r="W1165" s="7"/>
      <c r="X1165" s="7"/>
    </row>
    <row r="1166">
      <c r="W1166" s="7"/>
      <c r="X1166" s="7"/>
    </row>
    <row r="1167">
      <c r="W1167" s="7"/>
      <c r="X1167" s="7"/>
    </row>
    <row r="1168">
      <c r="W1168" s="7"/>
      <c r="X1168" s="7"/>
    </row>
    <row r="1169">
      <c r="W1169" s="7"/>
      <c r="X1169" s="7"/>
    </row>
    <row r="1170">
      <c r="W1170" s="7"/>
      <c r="X1170" s="7"/>
    </row>
    <row r="1171">
      <c r="W1171" s="7"/>
      <c r="X1171" s="7"/>
    </row>
    <row r="1172">
      <c r="W1172" s="7"/>
      <c r="X1172" s="7"/>
    </row>
    <row r="1173">
      <c r="W1173" s="7"/>
      <c r="X1173" s="7"/>
    </row>
    <row r="1174">
      <c r="W1174" s="7"/>
      <c r="X1174" s="7"/>
    </row>
    <row r="1175">
      <c r="W1175" s="7"/>
      <c r="X1175" s="7"/>
    </row>
    <row r="1176">
      <c r="W1176" s="7"/>
      <c r="X1176" s="7"/>
    </row>
    <row r="1177">
      <c r="W1177" s="7"/>
      <c r="X1177" s="7"/>
    </row>
    <row r="1178">
      <c r="W1178" s="7"/>
      <c r="X1178" s="7"/>
    </row>
    <row r="1179">
      <c r="W1179" s="7"/>
      <c r="X1179" s="7"/>
    </row>
    <row r="1180">
      <c r="W1180" s="7"/>
      <c r="X1180" s="7"/>
    </row>
    <row r="1181">
      <c r="W1181" s="7"/>
      <c r="X1181" s="7"/>
    </row>
    <row r="1182">
      <c r="W1182" s="7"/>
      <c r="X1182" s="7"/>
    </row>
    <row r="1183">
      <c r="W1183" s="7"/>
      <c r="X1183" s="7"/>
    </row>
    <row r="1184">
      <c r="W1184" s="7"/>
      <c r="X1184" s="7"/>
    </row>
    <row r="1185">
      <c r="W1185" s="7"/>
      <c r="X1185" s="7"/>
    </row>
    <row r="1186">
      <c r="W1186" s="7"/>
      <c r="X1186" s="7"/>
    </row>
    <row r="1187">
      <c r="W1187" s="7"/>
      <c r="X1187" s="7"/>
    </row>
    <row r="1188">
      <c r="W1188" s="7"/>
      <c r="X1188" s="7"/>
    </row>
    <row r="1189">
      <c r="W1189" s="7"/>
      <c r="X1189" s="7"/>
    </row>
    <row r="1190">
      <c r="W1190" s="7"/>
      <c r="X1190" s="7"/>
    </row>
    <row r="1191">
      <c r="W1191" s="7"/>
      <c r="X1191" s="7"/>
    </row>
    <row r="1192">
      <c r="W1192" s="7"/>
      <c r="X1192" s="7"/>
    </row>
    <row r="1193">
      <c r="W1193" s="7"/>
      <c r="X1193" s="7"/>
    </row>
    <row r="1194">
      <c r="W1194" s="7"/>
      <c r="X1194" s="7"/>
    </row>
    <row r="1195">
      <c r="W1195" s="7"/>
      <c r="X1195" s="7"/>
    </row>
    <row r="1196">
      <c r="W1196" s="7"/>
      <c r="X1196" s="7"/>
    </row>
    <row r="1197">
      <c r="W1197" s="7"/>
      <c r="X1197" s="7"/>
    </row>
    <row r="1198">
      <c r="W1198" s="7"/>
      <c r="X1198" s="7"/>
    </row>
    <row r="1199">
      <c r="W1199" s="7"/>
      <c r="X1199" s="7"/>
    </row>
    <row r="1200">
      <c r="W1200" s="7"/>
      <c r="X1200" s="7"/>
    </row>
    <row r="1201">
      <c r="W1201" s="7"/>
      <c r="X1201" s="7"/>
    </row>
    <row r="1202">
      <c r="W1202" s="7"/>
      <c r="X1202" s="7"/>
    </row>
    <row r="1203">
      <c r="W1203" s="7"/>
      <c r="X1203" s="7"/>
    </row>
    <row r="1204">
      <c r="W1204" s="7"/>
      <c r="X1204" s="7"/>
    </row>
    <row r="1205">
      <c r="W1205" s="7"/>
      <c r="X1205" s="7"/>
    </row>
    <row r="1206">
      <c r="W1206" s="7"/>
      <c r="X1206" s="7"/>
    </row>
    <row r="1207">
      <c r="W1207" s="7"/>
      <c r="X1207" s="7"/>
    </row>
    <row r="1208">
      <c r="W1208" s="7"/>
      <c r="X1208" s="7"/>
    </row>
    <row r="1209">
      <c r="W1209" s="7"/>
      <c r="X1209" s="7"/>
    </row>
    <row r="1210">
      <c r="W1210" s="7"/>
      <c r="X1210" s="7"/>
    </row>
    <row r="1211">
      <c r="W1211" s="7"/>
      <c r="X1211" s="7"/>
    </row>
    <row r="1212">
      <c r="W1212" s="7"/>
      <c r="X1212" s="7"/>
    </row>
    <row r="1213">
      <c r="W1213" s="7"/>
      <c r="X1213" s="7"/>
    </row>
    <row r="1214">
      <c r="W1214" s="7"/>
      <c r="X1214" s="7"/>
    </row>
    <row r="1215">
      <c r="W1215" s="7"/>
      <c r="X1215" s="7"/>
    </row>
    <row r="1216">
      <c r="W1216" s="7"/>
      <c r="X1216" s="7"/>
    </row>
    <row r="1217">
      <c r="W1217" s="7"/>
      <c r="X1217" s="7"/>
    </row>
    <row r="1218">
      <c r="W1218" s="7"/>
      <c r="X1218" s="7"/>
    </row>
    <row r="1219">
      <c r="W1219" s="7"/>
      <c r="X1219" s="7"/>
    </row>
    <row r="1220">
      <c r="W1220" s="7"/>
      <c r="X1220" s="7"/>
    </row>
    <row r="1221">
      <c r="W1221" s="7"/>
      <c r="X1221" s="7"/>
    </row>
    <row r="1222">
      <c r="W1222" s="7"/>
      <c r="X1222" s="7"/>
    </row>
    <row r="1223">
      <c r="W1223" s="7"/>
      <c r="X1223" s="7"/>
    </row>
    <row r="1224">
      <c r="W1224" s="7"/>
      <c r="X1224" s="7"/>
    </row>
    <row r="1225">
      <c r="W1225" s="7"/>
      <c r="X1225" s="7"/>
    </row>
    <row r="1226">
      <c r="W1226" s="7"/>
      <c r="X1226" s="7"/>
    </row>
    <row r="1227">
      <c r="W1227" s="7"/>
      <c r="X1227" s="7"/>
    </row>
    <row r="1228">
      <c r="W1228" s="7"/>
      <c r="X1228" s="7"/>
    </row>
    <row r="1229">
      <c r="W1229" s="7"/>
      <c r="X1229" s="7"/>
    </row>
    <row r="1230">
      <c r="W1230" s="7"/>
      <c r="X1230" s="7"/>
    </row>
    <row r="1231">
      <c r="W1231" s="7"/>
      <c r="X1231" s="7"/>
    </row>
    <row r="1232">
      <c r="W1232" s="7"/>
      <c r="X1232" s="7"/>
    </row>
    <row r="1233">
      <c r="W1233" s="7"/>
      <c r="X1233" s="7"/>
    </row>
    <row r="1234">
      <c r="W1234" s="7"/>
      <c r="X1234" s="7"/>
    </row>
    <row r="1235">
      <c r="W1235" s="7"/>
      <c r="X1235" s="7"/>
    </row>
    <row r="1236">
      <c r="W1236" s="7"/>
      <c r="X1236" s="7"/>
    </row>
    <row r="1237">
      <c r="W1237" s="7"/>
      <c r="X1237" s="7"/>
    </row>
    <row r="1238">
      <c r="W1238" s="7"/>
      <c r="X1238" s="7"/>
    </row>
    <row r="1239">
      <c r="W1239" s="7"/>
      <c r="X1239" s="7"/>
    </row>
    <row r="1240">
      <c r="W1240" s="7"/>
      <c r="X1240" s="7"/>
    </row>
    <row r="1241">
      <c r="W1241" s="7"/>
      <c r="X1241" s="7"/>
    </row>
    <row r="1242">
      <c r="W1242" s="7"/>
      <c r="X1242" s="7"/>
    </row>
    <row r="1243">
      <c r="W1243" s="7"/>
      <c r="X1243" s="7"/>
    </row>
    <row r="1244">
      <c r="W1244" s="7"/>
      <c r="X1244" s="7"/>
    </row>
    <row r="1245">
      <c r="W1245" s="7"/>
      <c r="X1245" s="7"/>
    </row>
    <row r="1246">
      <c r="W1246" s="7"/>
      <c r="X1246" s="7"/>
    </row>
    <row r="1247">
      <c r="W1247" s="7"/>
      <c r="X1247" s="7"/>
    </row>
    <row r="1248">
      <c r="W1248" s="7"/>
      <c r="X1248" s="7"/>
    </row>
    <row r="1249">
      <c r="W1249" s="7"/>
      <c r="X1249" s="7"/>
    </row>
    <row r="1250">
      <c r="W1250" s="7"/>
      <c r="X1250" s="7"/>
    </row>
    <row r="1251">
      <c r="W1251" s="7"/>
      <c r="X1251" s="7"/>
    </row>
    <row r="1252">
      <c r="W1252" s="7"/>
      <c r="X1252" s="7"/>
    </row>
    <row r="1253">
      <c r="W1253" s="7"/>
      <c r="X1253" s="7"/>
    </row>
    <row r="1254">
      <c r="W1254" s="7"/>
      <c r="X1254" s="7"/>
    </row>
    <row r="1255">
      <c r="W1255" s="7"/>
      <c r="X1255" s="7"/>
    </row>
    <row r="1256">
      <c r="W1256" s="7"/>
      <c r="X1256" s="7"/>
    </row>
    <row r="1257">
      <c r="W1257" s="7"/>
      <c r="X1257" s="7"/>
    </row>
    <row r="1258">
      <c r="W1258" s="7"/>
      <c r="X1258" s="7"/>
    </row>
    <row r="1259">
      <c r="W1259" s="7"/>
      <c r="X1259" s="7"/>
    </row>
    <row r="1260">
      <c r="W1260" s="7"/>
      <c r="X1260" s="7"/>
    </row>
    <row r="1261">
      <c r="W1261" s="7"/>
      <c r="X1261" s="7"/>
    </row>
    <row r="1262">
      <c r="W1262" s="7"/>
      <c r="X1262" s="7"/>
    </row>
    <row r="1263">
      <c r="W1263" s="7"/>
      <c r="X1263" s="7"/>
    </row>
    <row r="1264">
      <c r="W1264" s="7"/>
      <c r="X1264" s="7"/>
    </row>
    <row r="1265">
      <c r="W1265" s="7"/>
      <c r="X1265" s="7"/>
    </row>
    <row r="1266">
      <c r="W1266" s="7"/>
      <c r="X1266" s="7"/>
    </row>
    <row r="1267">
      <c r="W1267" s="7"/>
      <c r="X1267" s="7"/>
    </row>
    <row r="1268">
      <c r="W1268" s="7"/>
      <c r="X1268" s="7"/>
    </row>
    <row r="1269">
      <c r="W1269" s="7"/>
      <c r="X1269" s="7"/>
    </row>
    <row r="1270">
      <c r="W1270" s="7"/>
      <c r="X1270" s="7"/>
    </row>
    <row r="1271">
      <c r="W1271" s="7"/>
      <c r="X1271" s="7"/>
    </row>
    <row r="1272">
      <c r="W1272" s="7"/>
      <c r="X1272" s="7"/>
    </row>
    <row r="1273">
      <c r="W1273" s="7"/>
      <c r="X1273" s="7"/>
    </row>
    <row r="1274">
      <c r="W1274" s="7"/>
      <c r="X1274" s="7"/>
    </row>
    <row r="1275">
      <c r="W1275" s="7"/>
      <c r="X1275" s="7"/>
    </row>
    <row r="1276">
      <c r="W1276" s="7"/>
      <c r="X1276" s="7"/>
    </row>
    <row r="1277">
      <c r="W1277" s="7"/>
      <c r="X1277" s="7"/>
    </row>
    <row r="1278">
      <c r="W1278" s="7"/>
      <c r="X1278" s="7"/>
    </row>
    <row r="1279">
      <c r="W1279" s="7"/>
      <c r="X1279" s="7"/>
    </row>
    <row r="1280">
      <c r="W1280" s="7"/>
      <c r="X1280" s="7"/>
    </row>
    <row r="1281">
      <c r="W1281" s="7"/>
      <c r="X1281" s="7"/>
    </row>
    <row r="1282">
      <c r="W1282" s="7"/>
      <c r="X1282" s="7"/>
    </row>
    <row r="1283">
      <c r="W1283" s="7"/>
      <c r="X1283" s="7"/>
    </row>
    <row r="1284">
      <c r="W1284" s="7"/>
      <c r="X1284" s="7"/>
    </row>
    <row r="1285">
      <c r="W1285" s="7"/>
      <c r="X1285" s="7"/>
    </row>
    <row r="1286">
      <c r="W1286" s="7"/>
      <c r="X1286" s="7"/>
    </row>
    <row r="1287">
      <c r="W1287" s="7"/>
      <c r="X1287" s="7"/>
    </row>
    <row r="1288">
      <c r="W1288" s="7"/>
      <c r="X1288" s="7"/>
    </row>
    <row r="1289">
      <c r="W1289" s="7"/>
      <c r="X1289" s="7"/>
    </row>
    <row r="1290">
      <c r="W1290" s="7"/>
      <c r="X1290" s="7"/>
    </row>
    <row r="1291">
      <c r="W1291" s="7"/>
      <c r="X1291" s="7"/>
    </row>
    <row r="1292">
      <c r="W1292" s="7"/>
      <c r="X1292" s="7"/>
    </row>
    <row r="1293">
      <c r="W1293" s="7"/>
      <c r="X1293" s="7"/>
    </row>
    <row r="1294">
      <c r="W1294" s="7"/>
      <c r="X1294" s="7"/>
    </row>
    <row r="1295">
      <c r="W1295" s="7"/>
      <c r="X1295" s="7"/>
    </row>
    <row r="1296">
      <c r="W1296" s="7"/>
      <c r="X1296" s="7"/>
    </row>
    <row r="1297">
      <c r="W1297" s="7"/>
      <c r="X1297" s="7"/>
    </row>
    <row r="1298">
      <c r="W1298" s="7"/>
      <c r="X1298" s="7"/>
    </row>
    <row r="1299">
      <c r="W1299" s="7"/>
      <c r="X1299" s="7"/>
    </row>
    <row r="1300">
      <c r="W1300" s="7"/>
      <c r="X1300" s="7"/>
    </row>
    <row r="1301">
      <c r="W1301" s="7"/>
      <c r="X1301" s="7"/>
    </row>
    <row r="1302">
      <c r="W1302" s="7"/>
      <c r="X1302" s="7"/>
    </row>
    <row r="1303">
      <c r="W1303" s="7"/>
      <c r="X1303" s="7"/>
    </row>
    <row r="1304">
      <c r="W1304" s="7"/>
      <c r="X1304" s="7"/>
    </row>
    <row r="1305">
      <c r="W1305" s="7"/>
      <c r="X1305" s="7"/>
    </row>
    <row r="1306">
      <c r="W1306" s="7"/>
      <c r="X1306" s="7"/>
    </row>
    <row r="1307">
      <c r="W1307" s="7"/>
      <c r="X1307" s="7"/>
    </row>
    <row r="1308">
      <c r="W1308" s="7"/>
      <c r="X1308" s="7"/>
    </row>
    <row r="1309">
      <c r="W1309" s="7"/>
      <c r="X1309" s="7"/>
    </row>
    <row r="1310">
      <c r="W1310" s="7"/>
      <c r="X1310" s="7"/>
    </row>
    <row r="1311">
      <c r="W1311" s="7"/>
      <c r="X1311" s="7"/>
    </row>
    <row r="1312">
      <c r="W1312" s="7"/>
      <c r="X1312" s="7"/>
    </row>
    <row r="1313">
      <c r="W1313" s="7"/>
      <c r="X1313" s="7"/>
    </row>
    <row r="1314">
      <c r="W1314" s="7"/>
      <c r="X1314" s="7"/>
    </row>
    <row r="1315">
      <c r="W1315" s="7"/>
      <c r="X1315" s="7"/>
    </row>
    <row r="1316">
      <c r="W1316" s="7"/>
      <c r="X1316" s="7"/>
    </row>
    <row r="1317">
      <c r="W1317" s="7"/>
      <c r="X1317" s="7"/>
    </row>
    <row r="1318">
      <c r="W1318" s="7"/>
      <c r="X1318" s="7"/>
    </row>
    <row r="1319">
      <c r="W1319" s="7"/>
      <c r="X1319" s="7"/>
    </row>
    <row r="1320">
      <c r="W1320" s="7"/>
      <c r="X1320" s="7"/>
    </row>
    <row r="1321">
      <c r="W1321" s="7"/>
      <c r="X1321" s="7"/>
    </row>
    <row r="1322">
      <c r="W1322" s="7"/>
      <c r="X1322" s="7"/>
    </row>
    <row r="1323">
      <c r="W1323" s="7"/>
      <c r="X1323" s="7"/>
    </row>
    <row r="1324">
      <c r="W1324" s="7"/>
      <c r="X1324" s="7"/>
    </row>
    <row r="1325">
      <c r="W1325" s="7"/>
      <c r="X1325" s="7"/>
    </row>
    <row r="1326">
      <c r="W1326" s="7"/>
      <c r="X1326" s="7"/>
    </row>
    <row r="1327">
      <c r="W1327" s="7"/>
      <c r="X1327" s="7"/>
    </row>
    <row r="1328">
      <c r="W1328" s="7"/>
      <c r="X1328" s="7"/>
    </row>
    <row r="1329">
      <c r="W1329" s="7"/>
      <c r="X1329" s="7"/>
    </row>
    <row r="1330">
      <c r="W1330" s="7"/>
      <c r="X1330" s="7"/>
    </row>
    <row r="1331">
      <c r="W1331" s="7"/>
      <c r="X1331" s="7"/>
    </row>
    <row r="1332">
      <c r="W1332" s="7"/>
      <c r="X1332" s="7"/>
    </row>
    <row r="1333">
      <c r="W1333" s="7"/>
      <c r="X1333" s="7"/>
    </row>
    <row r="1334">
      <c r="W1334" s="7"/>
      <c r="X1334" s="7"/>
    </row>
    <row r="1335">
      <c r="W1335" s="7"/>
      <c r="X1335" s="7"/>
    </row>
    <row r="1336">
      <c r="W1336" s="7"/>
      <c r="X1336" s="7"/>
    </row>
    <row r="1337">
      <c r="W1337" s="7"/>
      <c r="X1337" s="7"/>
    </row>
    <row r="1338">
      <c r="W1338" s="7"/>
      <c r="X1338" s="7"/>
    </row>
    <row r="1339">
      <c r="W1339" s="7"/>
      <c r="X1339" s="7"/>
    </row>
    <row r="1340">
      <c r="W1340" s="7"/>
      <c r="X1340" s="7"/>
    </row>
    <row r="1341">
      <c r="W1341" s="7"/>
      <c r="X1341" s="7"/>
    </row>
    <row r="1342">
      <c r="W1342" s="7"/>
      <c r="X1342" s="7"/>
    </row>
    <row r="1343">
      <c r="W1343" s="7"/>
      <c r="X1343" s="7"/>
    </row>
    <row r="1344">
      <c r="W1344" s="7"/>
      <c r="X1344" s="7"/>
    </row>
    <row r="1345">
      <c r="W1345" s="7"/>
      <c r="X1345" s="7"/>
    </row>
    <row r="1346">
      <c r="W1346" s="7"/>
      <c r="X1346" s="7"/>
    </row>
    <row r="1347">
      <c r="W1347" s="7"/>
      <c r="X1347" s="7"/>
    </row>
    <row r="1348">
      <c r="W1348" s="7"/>
      <c r="X1348" s="7"/>
    </row>
    <row r="1349">
      <c r="W1349" s="7"/>
      <c r="X1349" s="7"/>
    </row>
    <row r="1350">
      <c r="W1350" s="7"/>
      <c r="X1350" s="7"/>
    </row>
    <row r="1351">
      <c r="W1351" s="7"/>
      <c r="X1351" s="7"/>
    </row>
    <row r="1352">
      <c r="W1352" s="7"/>
      <c r="X1352" s="7"/>
    </row>
    <row r="1353">
      <c r="W1353" s="7"/>
      <c r="X1353" s="7"/>
    </row>
    <row r="1354">
      <c r="W1354" s="7"/>
      <c r="X1354" s="7"/>
    </row>
    <row r="1355">
      <c r="W1355" s="7"/>
      <c r="X1355" s="7"/>
    </row>
    <row r="1356">
      <c r="W1356" s="7"/>
      <c r="X1356" s="7"/>
    </row>
    <row r="1357">
      <c r="W1357" s="7"/>
      <c r="X1357" s="7"/>
    </row>
    <row r="1358">
      <c r="W1358" s="7"/>
      <c r="X1358" s="7"/>
    </row>
    <row r="1359">
      <c r="W1359" s="7"/>
      <c r="X1359" s="7"/>
    </row>
    <row r="1360">
      <c r="W1360" s="7"/>
      <c r="X1360" s="7"/>
    </row>
    <row r="1361">
      <c r="W1361" s="7"/>
      <c r="X1361" s="7"/>
    </row>
    <row r="1362">
      <c r="W1362" s="7"/>
      <c r="X1362" s="7"/>
    </row>
    <row r="1363">
      <c r="W1363" s="7"/>
      <c r="X1363" s="7"/>
    </row>
    <row r="1364">
      <c r="W1364" s="7"/>
      <c r="X1364" s="7"/>
    </row>
    <row r="1365">
      <c r="W1365" s="7"/>
      <c r="X1365" s="7"/>
    </row>
    <row r="1366">
      <c r="W1366" s="7"/>
      <c r="X1366" s="7"/>
    </row>
    <row r="1367">
      <c r="W1367" s="7"/>
      <c r="X1367" s="7"/>
    </row>
    <row r="1368">
      <c r="W1368" s="7"/>
      <c r="X1368" s="7"/>
    </row>
    <row r="1369">
      <c r="W1369" s="7"/>
      <c r="X1369" s="7"/>
    </row>
    <row r="1370">
      <c r="W1370" s="7"/>
      <c r="X1370" s="7"/>
    </row>
    <row r="1371">
      <c r="W1371" s="7"/>
      <c r="X1371" s="7"/>
    </row>
    <row r="1372">
      <c r="W1372" s="7"/>
      <c r="X1372" s="7"/>
    </row>
    <row r="1373">
      <c r="W1373" s="7"/>
      <c r="X1373" s="7"/>
    </row>
    <row r="1374">
      <c r="W1374" s="7"/>
      <c r="X1374" s="7"/>
    </row>
    <row r="1375">
      <c r="W1375" s="7"/>
      <c r="X1375" s="7"/>
    </row>
    <row r="1376">
      <c r="W1376" s="7"/>
      <c r="X1376" s="7"/>
    </row>
    <row r="1377">
      <c r="W1377" s="7"/>
      <c r="X1377" s="7"/>
    </row>
    <row r="1378">
      <c r="W1378" s="7"/>
      <c r="X1378" s="7"/>
    </row>
    <row r="1379">
      <c r="W1379" s="7"/>
      <c r="X1379" s="7"/>
    </row>
    <row r="1380">
      <c r="W1380" s="7"/>
      <c r="X1380" s="7"/>
    </row>
    <row r="1381">
      <c r="W1381" s="7"/>
      <c r="X1381" s="7"/>
    </row>
    <row r="1382">
      <c r="W1382" s="7"/>
      <c r="X1382" s="7"/>
    </row>
    <row r="1383">
      <c r="W1383" s="7"/>
      <c r="X1383" s="7"/>
    </row>
    <row r="1384">
      <c r="W1384" s="7"/>
      <c r="X1384" s="7"/>
    </row>
    <row r="1385">
      <c r="W1385" s="7"/>
      <c r="X1385" s="7"/>
    </row>
    <row r="1386">
      <c r="W1386" s="7"/>
      <c r="X1386" s="7"/>
    </row>
    <row r="1387">
      <c r="W1387" s="7"/>
      <c r="X1387" s="7"/>
    </row>
    <row r="1388">
      <c r="W1388" s="7"/>
      <c r="X1388" s="7"/>
    </row>
    <row r="1389">
      <c r="W1389" s="7"/>
      <c r="X1389" s="7"/>
    </row>
    <row r="1390">
      <c r="W1390" s="7"/>
      <c r="X1390" s="7"/>
    </row>
    <row r="1391">
      <c r="W1391" s="7"/>
      <c r="X1391" s="7"/>
    </row>
    <row r="1392">
      <c r="W1392" s="7"/>
      <c r="X1392" s="7"/>
    </row>
    <row r="1393">
      <c r="W1393" s="7"/>
      <c r="X1393" s="7"/>
    </row>
    <row r="1394">
      <c r="W1394" s="7"/>
      <c r="X1394" s="7"/>
    </row>
    <row r="1395">
      <c r="W1395" s="7"/>
      <c r="X1395" s="7"/>
    </row>
    <row r="1396">
      <c r="W1396" s="7"/>
      <c r="X1396" s="7"/>
    </row>
    <row r="1397">
      <c r="W1397" s="7"/>
      <c r="X1397" s="7"/>
    </row>
    <row r="1398">
      <c r="W1398" s="7"/>
      <c r="X1398" s="7"/>
    </row>
    <row r="1399">
      <c r="W1399" s="7"/>
      <c r="X1399" s="7"/>
    </row>
    <row r="1400">
      <c r="W1400" s="7"/>
      <c r="X1400" s="7"/>
    </row>
    <row r="1401">
      <c r="W1401" s="7"/>
      <c r="X1401" s="7"/>
    </row>
    <row r="1402">
      <c r="W1402" s="7"/>
      <c r="X1402" s="7"/>
    </row>
    <row r="1403">
      <c r="W1403" s="7"/>
      <c r="X1403" s="7"/>
    </row>
    <row r="1404">
      <c r="W1404" s="7"/>
      <c r="X1404" s="7"/>
    </row>
    <row r="1405">
      <c r="W1405" s="7"/>
      <c r="X1405" s="7"/>
    </row>
    <row r="1406">
      <c r="W1406" s="7"/>
      <c r="X1406" s="7"/>
    </row>
    <row r="1407">
      <c r="W1407" s="7"/>
      <c r="X1407" s="7"/>
    </row>
    <row r="1408">
      <c r="W1408" s="7"/>
      <c r="X1408" s="7"/>
    </row>
    <row r="1409">
      <c r="W1409" s="7"/>
      <c r="X1409" s="7"/>
    </row>
    <row r="1410">
      <c r="W1410" s="7"/>
      <c r="X1410" s="7"/>
    </row>
    <row r="1411">
      <c r="W1411" s="7"/>
      <c r="X1411" s="7"/>
    </row>
    <row r="1412">
      <c r="W1412" s="7"/>
      <c r="X1412" s="7"/>
    </row>
    <row r="1413">
      <c r="W1413" s="7"/>
      <c r="X1413" s="7"/>
    </row>
    <row r="1414">
      <c r="W1414" s="7"/>
      <c r="X1414" s="7"/>
    </row>
    <row r="1415">
      <c r="W1415" s="7"/>
      <c r="X1415" s="7"/>
    </row>
    <row r="1416">
      <c r="W1416" s="7"/>
      <c r="X1416" s="7"/>
    </row>
    <row r="1417">
      <c r="W1417" s="7"/>
      <c r="X1417" s="7"/>
    </row>
    <row r="1418">
      <c r="W1418" s="7"/>
      <c r="X1418" s="7"/>
    </row>
    <row r="1419">
      <c r="W1419" s="7"/>
      <c r="X1419" s="7"/>
    </row>
    <row r="1420">
      <c r="W1420" s="7"/>
      <c r="X1420" s="7"/>
    </row>
    <row r="1421">
      <c r="W1421" s="7"/>
      <c r="X1421" s="7"/>
    </row>
    <row r="1422">
      <c r="W1422" s="7"/>
      <c r="X1422" s="7"/>
    </row>
    <row r="1423">
      <c r="W1423" s="7"/>
      <c r="X1423" s="7"/>
    </row>
    <row r="1424">
      <c r="W1424" s="7"/>
      <c r="X1424" s="7"/>
    </row>
    <row r="1425">
      <c r="W1425" s="7"/>
      <c r="X1425" s="7"/>
    </row>
    <row r="1426">
      <c r="W1426" s="7"/>
      <c r="X1426" s="7"/>
    </row>
    <row r="1427">
      <c r="W1427" s="7"/>
      <c r="X1427" s="7"/>
    </row>
    <row r="1428">
      <c r="W1428" s="7"/>
      <c r="X1428" s="7"/>
    </row>
    <row r="1429">
      <c r="W1429" s="7"/>
      <c r="X1429" s="7"/>
    </row>
    <row r="1430">
      <c r="W1430" s="7"/>
      <c r="X1430" s="7"/>
    </row>
    <row r="1431">
      <c r="W1431" s="7"/>
      <c r="X1431" s="7"/>
    </row>
    <row r="1432">
      <c r="W1432" s="7"/>
      <c r="X1432" s="7"/>
    </row>
    <row r="1433">
      <c r="W1433" s="7"/>
      <c r="X1433" s="7"/>
    </row>
    <row r="1434">
      <c r="W1434" s="7"/>
      <c r="X1434" s="7"/>
    </row>
    <row r="1435">
      <c r="W1435" s="7"/>
      <c r="X1435" s="7"/>
    </row>
    <row r="1436">
      <c r="W1436" s="7"/>
      <c r="X1436" s="7"/>
    </row>
    <row r="1437">
      <c r="W1437" s="7"/>
      <c r="X1437" s="7"/>
    </row>
    <row r="1438">
      <c r="W1438" s="7"/>
      <c r="X1438" s="7"/>
    </row>
    <row r="1439">
      <c r="W1439" s="7"/>
      <c r="X1439" s="7"/>
    </row>
    <row r="1440">
      <c r="W1440" s="7"/>
      <c r="X1440" s="7"/>
    </row>
    <row r="1441">
      <c r="W1441" s="7"/>
      <c r="X1441" s="7"/>
    </row>
    <row r="1442">
      <c r="W1442" s="7"/>
      <c r="X1442" s="7"/>
    </row>
    <row r="1443">
      <c r="W1443" s="7"/>
      <c r="X1443" s="7"/>
    </row>
    <row r="1444">
      <c r="W1444" s="7"/>
      <c r="X1444" s="7"/>
    </row>
    <row r="1445">
      <c r="W1445" s="7"/>
      <c r="X1445" s="7"/>
    </row>
    <row r="1446">
      <c r="W1446" s="7"/>
      <c r="X1446" s="7"/>
    </row>
    <row r="1447">
      <c r="W1447" s="7"/>
      <c r="X1447" s="7"/>
    </row>
    <row r="1448">
      <c r="W1448" s="7"/>
      <c r="X1448" s="7"/>
    </row>
    <row r="1449">
      <c r="W1449" s="7"/>
      <c r="X1449" s="7"/>
    </row>
    <row r="1450">
      <c r="W1450" s="7"/>
      <c r="X1450" s="7"/>
    </row>
    <row r="1451">
      <c r="W1451" s="7"/>
      <c r="X1451" s="7"/>
    </row>
    <row r="1452">
      <c r="W1452" s="7"/>
      <c r="X1452" s="7"/>
    </row>
    <row r="1453">
      <c r="W1453" s="7"/>
      <c r="X1453" s="7"/>
    </row>
    <row r="1454">
      <c r="W1454" s="7"/>
      <c r="X1454" s="7"/>
    </row>
    <row r="1455">
      <c r="W1455" s="7"/>
      <c r="X1455" s="7"/>
    </row>
    <row r="1456">
      <c r="W1456" s="7"/>
      <c r="X1456" s="7"/>
    </row>
    <row r="1457">
      <c r="W1457" s="7"/>
      <c r="X1457" s="7"/>
    </row>
    <row r="1458">
      <c r="W1458" s="7"/>
      <c r="X1458" s="7"/>
    </row>
    <row r="1459">
      <c r="W1459" s="7"/>
      <c r="X1459" s="7"/>
    </row>
    <row r="1460">
      <c r="W1460" s="7"/>
      <c r="X1460" s="7"/>
    </row>
    <row r="1461">
      <c r="W1461" s="7"/>
      <c r="X1461" s="7"/>
    </row>
    <row r="1462">
      <c r="W1462" s="7"/>
      <c r="X1462" s="7"/>
    </row>
    <row r="1463">
      <c r="W1463" s="7"/>
      <c r="X1463" s="7"/>
    </row>
    <row r="1464">
      <c r="W1464" s="7"/>
      <c r="X1464" s="7"/>
    </row>
    <row r="1465">
      <c r="W1465" s="7"/>
      <c r="X1465" s="7"/>
    </row>
    <row r="1466">
      <c r="W1466" s="7"/>
      <c r="X1466" s="7"/>
    </row>
    <row r="1467">
      <c r="W1467" s="7"/>
      <c r="X1467" s="7"/>
    </row>
    <row r="1468">
      <c r="W1468" s="7"/>
      <c r="X1468" s="7"/>
    </row>
    <row r="1469">
      <c r="W1469" s="7"/>
      <c r="X1469" s="7"/>
    </row>
    <row r="1470">
      <c r="W1470" s="7"/>
      <c r="X1470" s="7"/>
    </row>
    <row r="1471">
      <c r="W1471" s="7"/>
      <c r="X1471" s="7"/>
    </row>
    <row r="1472">
      <c r="W1472" s="7"/>
      <c r="X1472" s="7"/>
    </row>
    <row r="1473">
      <c r="W1473" s="7"/>
      <c r="X1473" s="7"/>
    </row>
    <row r="1474">
      <c r="W1474" s="7"/>
      <c r="X1474" s="7"/>
    </row>
    <row r="1475">
      <c r="W1475" s="7"/>
      <c r="X1475" s="7"/>
    </row>
    <row r="1476">
      <c r="W1476" s="7"/>
      <c r="X1476" s="7"/>
    </row>
    <row r="1477">
      <c r="W1477" s="7"/>
      <c r="X1477" s="7"/>
    </row>
    <row r="1478">
      <c r="W1478" s="7"/>
      <c r="X1478" s="7"/>
    </row>
    <row r="1479">
      <c r="W1479" s="7"/>
      <c r="X1479" s="7"/>
    </row>
    <row r="1480">
      <c r="W1480" s="7"/>
      <c r="X1480" s="7"/>
    </row>
    <row r="1481">
      <c r="W1481" s="7"/>
      <c r="X1481" s="7"/>
    </row>
    <row r="1482">
      <c r="W1482" s="7"/>
      <c r="X1482" s="7"/>
    </row>
    <row r="1483">
      <c r="W1483" s="7"/>
      <c r="X1483" s="7"/>
    </row>
    <row r="1484">
      <c r="W1484" s="7"/>
      <c r="X1484" s="7"/>
    </row>
    <row r="1485">
      <c r="W1485" s="7"/>
      <c r="X1485" s="7"/>
    </row>
    <row r="1486">
      <c r="W1486" s="7"/>
      <c r="X1486" s="7"/>
    </row>
    <row r="1487">
      <c r="W1487" s="7"/>
      <c r="X1487" s="7"/>
    </row>
    <row r="1488">
      <c r="W1488" s="7"/>
      <c r="X1488" s="7"/>
    </row>
    <row r="1489">
      <c r="W1489" s="7"/>
      <c r="X1489" s="7"/>
    </row>
    <row r="1490">
      <c r="W1490" s="7"/>
      <c r="X1490" s="7"/>
    </row>
    <row r="1491">
      <c r="W1491" s="7"/>
      <c r="X1491" s="7"/>
    </row>
    <row r="1492">
      <c r="W1492" s="7"/>
      <c r="X1492" s="7"/>
    </row>
    <row r="1493">
      <c r="W1493" s="7"/>
      <c r="X1493" s="7"/>
    </row>
    <row r="1494">
      <c r="W1494" s="7"/>
      <c r="X1494" s="7"/>
    </row>
    <row r="1495">
      <c r="W1495" s="7"/>
      <c r="X1495" s="7"/>
    </row>
    <row r="1496">
      <c r="W1496" s="7"/>
      <c r="X1496" s="7"/>
    </row>
    <row r="1497">
      <c r="W1497" s="7"/>
      <c r="X1497" s="7"/>
    </row>
    <row r="1498">
      <c r="W1498" s="7"/>
      <c r="X1498" s="7"/>
    </row>
    <row r="1499">
      <c r="W1499" s="7"/>
      <c r="X1499" s="7"/>
    </row>
    <row r="1500">
      <c r="W1500" s="7"/>
      <c r="X1500" s="7"/>
    </row>
    <row r="1501">
      <c r="W1501" s="7"/>
      <c r="X1501" s="7"/>
    </row>
    <row r="1502">
      <c r="W1502" s="7"/>
      <c r="X1502" s="7"/>
    </row>
    <row r="1503">
      <c r="W1503" s="7"/>
      <c r="X1503" s="7"/>
    </row>
    <row r="1504">
      <c r="W1504" s="7"/>
      <c r="X1504" s="7"/>
    </row>
    <row r="1505">
      <c r="W1505" s="7"/>
      <c r="X1505" s="7"/>
    </row>
    <row r="1506">
      <c r="W1506" s="7"/>
      <c r="X1506" s="7"/>
    </row>
    <row r="1507">
      <c r="W1507" s="7"/>
      <c r="X1507" s="7"/>
    </row>
    <row r="1508">
      <c r="W1508" s="7"/>
      <c r="X1508" s="7"/>
    </row>
    <row r="1509">
      <c r="W1509" s="7"/>
      <c r="X1509" s="7"/>
    </row>
    <row r="1510">
      <c r="W1510" s="7"/>
      <c r="X1510" s="7"/>
    </row>
    <row r="1511">
      <c r="W1511" s="7"/>
      <c r="X1511" s="7"/>
    </row>
    <row r="1512">
      <c r="W1512" s="7"/>
      <c r="X1512" s="7"/>
    </row>
    <row r="1513">
      <c r="W1513" s="7"/>
      <c r="X1513" s="7"/>
    </row>
    <row r="1514">
      <c r="W1514" s="7"/>
      <c r="X1514" s="7"/>
    </row>
    <row r="1515">
      <c r="W1515" s="7"/>
      <c r="X1515" s="7"/>
    </row>
    <row r="1516">
      <c r="W1516" s="7"/>
      <c r="X1516" s="7"/>
    </row>
    <row r="1517">
      <c r="W1517" s="7"/>
      <c r="X1517" s="7"/>
    </row>
    <row r="1518">
      <c r="W1518" s="7"/>
      <c r="X1518" s="7"/>
    </row>
    <row r="1519">
      <c r="W1519" s="7"/>
      <c r="X1519" s="7"/>
    </row>
    <row r="1520">
      <c r="W1520" s="7"/>
      <c r="X1520" s="7"/>
    </row>
    <row r="1521">
      <c r="W1521" s="7"/>
      <c r="X1521" s="7"/>
    </row>
    <row r="1522">
      <c r="W1522" s="7"/>
      <c r="X1522" s="7"/>
    </row>
    <row r="1523">
      <c r="W1523" s="7"/>
      <c r="X1523" s="7"/>
    </row>
    <row r="1524">
      <c r="W1524" s="7"/>
      <c r="X1524" s="7"/>
    </row>
    <row r="1525">
      <c r="W1525" s="7"/>
      <c r="X1525" s="7"/>
    </row>
    <row r="1526">
      <c r="W1526" s="7"/>
      <c r="X1526" s="7"/>
    </row>
    <row r="1527">
      <c r="W1527" s="7"/>
      <c r="X1527" s="7"/>
    </row>
    <row r="1528">
      <c r="W1528" s="7"/>
      <c r="X1528" s="7"/>
    </row>
    <row r="1529">
      <c r="W1529" s="7"/>
      <c r="X1529" s="7"/>
    </row>
    <row r="1530">
      <c r="W1530" s="7"/>
      <c r="X1530" s="7"/>
    </row>
    <row r="1531">
      <c r="W1531" s="7"/>
      <c r="X1531" s="7"/>
    </row>
    <row r="1532">
      <c r="W1532" s="7"/>
      <c r="X1532" s="7"/>
    </row>
    <row r="1533">
      <c r="W1533" s="7"/>
      <c r="X1533" s="7"/>
    </row>
    <row r="1534">
      <c r="W1534" s="7"/>
      <c r="X1534" s="7"/>
    </row>
    <row r="1535">
      <c r="W1535" s="7"/>
      <c r="X1535" s="7"/>
    </row>
    <row r="1536">
      <c r="W1536" s="7"/>
      <c r="X1536" s="7"/>
    </row>
    <row r="1537">
      <c r="W1537" s="7"/>
      <c r="X1537" s="7"/>
    </row>
    <row r="1538">
      <c r="W1538" s="7"/>
      <c r="X1538" s="7"/>
    </row>
    <row r="1539">
      <c r="W1539" s="7"/>
      <c r="X1539" s="7"/>
    </row>
    <row r="1540">
      <c r="W1540" s="7"/>
      <c r="X1540" s="7"/>
    </row>
    <row r="1541">
      <c r="W1541" s="7"/>
      <c r="X1541" s="7"/>
    </row>
    <row r="1542">
      <c r="W1542" s="7"/>
      <c r="X1542" s="7"/>
    </row>
    <row r="1543">
      <c r="W1543" s="7"/>
      <c r="X1543" s="7"/>
    </row>
    <row r="1544">
      <c r="W1544" s="7"/>
      <c r="X1544" s="7"/>
    </row>
    <row r="1545">
      <c r="W1545" s="7"/>
      <c r="X1545" s="7"/>
    </row>
    <row r="1546">
      <c r="W1546" s="7"/>
      <c r="X1546" s="7"/>
    </row>
    <row r="1547">
      <c r="W1547" s="7"/>
      <c r="X1547" s="7"/>
    </row>
    <row r="1548">
      <c r="W1548" s="7"/>
      <c r="X1548" s="7"/>
    </row>
    <row r="1549">
      <c r="W1549" s="7"/>
      <c r="X1549" s="7"/>
    </row>
    <row r="1550">
      <c r="W1550" s="7"/>
      <c r="X1550" s="7"/>
    </row>
    <row r="1551">
      <c r="W1551" s="7"/>
      <c r="X1551" s="7"/>
    </row>
    <row r="1552">
      <c r="W1552" s="7"/>
      <c r="X1552" s="7"/>
    </row>
    <row r="1553">
      <c r="W1553" s="7"/>
      <c r="X1553" s="7"/>
    </row>
    <row r="1554">
      <c r="W1554" s="7"/>
      <c r="X1554" s="7"/>
    </row>
    <row r="1555">
      <c r="W1555" s="7"/>
      <c r="X1555" s="7"/>
    </row>
    <row r="1556">
      <c r="W1556" s="7"/>
      <c r="X1556" s="7"/>
    </row>
    <row r="1557">
      <c r="W1557" s="7"/>
      <c r="X1557" s="7"/>
    </row>
    <row r="1558">
      <c r="W1558" s="7"/>
      <c r="X1558" s="7"/>
    </row>
    <row r="1559">
      <c r="W1559" s="7"/>
      <c r="X1559" s="7"/>
    </row>
    <row r="1560">
      <c r="W1560" s="7"/>
      <c r="X1560" s="7"/>
    </row>
    <row r="1561">
      <c r="W1561" s="7"/>
      <c r="X1561" s="7"/>
    </row>
    <row r="1562">
      <c r="W1562" s="7"/>
      <c r="X1562" s="7"/>
    </row>
    <row r="1563">
      <c r="W1563" s="7"/>
      <c r="X1563" s="7"/>
    </row>
    <row r="1564">
      <c r="W1564" s="7"/>
      <c r="X1564" s="7"/>
    </row>
    <row r="1565">
      <c r="W1565" s="7"/>
      <c r="X1565" s="7"/>
    </row>
    <row r="1566">
      <c r="W1566" s="7"/>
      <c r="X1566" s="7"/>
    </row>
    <row r="1567">
      <c r="W1567" s="7"/>
      <c r="X1567" s="7"/>
    </row>
    <row r="1568">
      <c r="W1568" s="7"/>
      <c r="X1568" s="7"/>
    </row>
    <row r="1569">
      <c r="W1569" s="7"/>
      <c r="X1569" s="7"/>
    </row>
    <row r="1570">
      <c r="W1570" s="7"/>
      <c r="X1570" s="7"/>
    </row>
    <row r="1571">
      <c r="W1571" s="7"/>
      <c r="X1571" s="7"/>
    </row>
    <row r="1572">
      <c r="W1572" s="7"/>
      <c r="X1572" s="7"/>
    </row>
    <row r="1573">
      <c r="W1573" s="7"/>
      <c r="X1573" s="7"/>
    </row>
    <row r="1574">
      <c r="W1574" s="7"/>
      <c r="X1574" s="7"/>
    </row>
    <row r="1575">
      <c r="W1575" s="7"/>
      <c r="X1575" s="7"/>
    </row>
    <row r="1576">
      <c r="W1576" s="7"/>
      <c r="X1576" s="7"/>
    </row>
    <row r="1577">
      <c r="W1577" s="7"/>
      <c r="X1577" s="7"/>
    </row>
    <row r="1578">
      <c r="W1578" s="7"/>
      <c r="X1578" s="7"/>
    </row>
    <row r="1579">
      <c r="W1579" s="7"/>
      <c r="X1579" s="7"/>
    </row>
    <row r="1580">
      <c r="W1580" s="7"/>
      <c r="X1580" s="7"/>
    </row>
    <row r="1581">
      <c r="W1581" s="7"/>
      <c r="X1581" s="7"/>
    </row>
    <row r="1582">
      <c r="W1582" s="7"/>
      <c r="X1582" s="7"/>
    </row>
    <row r="1583">
      <c r="W1583" s="7"/>
      <c r="X1583" s="7"/>
    </row>
    <row r="1584">
      <c r="W1584" s="7"/>
      <c r="X1584" s="7"/>
    </row>
    <row r="1585">
      <c r="W1585" s="7"/>
      <c r="X1585" s="7"/>
    </row>
    <row r="1586">
      <c r="W1586" s="7"/>
      <c r="X1586" s="7"/>
    </row>
    <row r="1587">
      <c r="W1587" s="7"/>
      <c r="X1587" s="7"/>
    </row>
    <row r="1588">
      <c r="W1588" s="7"/>
      <c r="X1588" s="7"/>
    </row>
    <row r="1589">
      <c r="W1589" s="7"/>
      <c r="X1589" s="7"/>
    </row>
    <row r="1590">
      <c r="W1590" s="7"/>
      <c r="X1590" s="7"/>
    </row>
    <row r="1591">
      <c r="W1591" s="7"/>
      <c r="X1591" s="7"/>
    </row>
    <row r="1592">
      <c r="W1592" s="7"/>
      <c r="X1592" s="7"/>
    </row>
    <row r="1593">
      <c r="W1593" s="7"/>
      <c r="X1593" s="7"/>
    </row>
    <row r="1594">
      <c r="W1594" s="7"/>
      <c r="X1594" s="7"/>
    </row>
    <row r="1595">
      <c r="W1595" s="7"/>
      <c r="X1595" s="7"/>
    </row>
    <row r="1596">
      <c r="W1596" s="7"/>
      <c r="X1596" s="7"/>
    </row>
    <row r="1597">
      <c r="W1597" s="7"/>
      <c r="X1597" s="7"/>
    </row>
    <row r="1598">
      <c r="W1598" s="7"/>
      <c r="X1598" s="7"/>
    </row>
    <row r="1599">
      <c r="W1599" s="7"/>
      <c r="X1599" s="7"/>
    </row>
    <row r="1600">
      <c r="W1600" s="7"/>
      <c r="X1600" s="7"/>
    </row>
    <row r="1601">
      <c r="W1601" s="7"/>
      <c r="X1601" s="7"/>
    </row>
    <row r="1602">
      <c r="W1602" s="7"/>
      <c r="X1602" s="7"/>
    </row>
    <row r="1603">
      <c r="W1603" s="7"/>
      <c r="X1603" s="7"/>
    </row>
    <row r="1604">
      <c r="W1604" s="7"/>
      <c r="X1604" s="7"/>
    </row>
    <row r="1605">
      <c r="W1605" s="7"/>
      <c r="X1605" s="7"/>
    </row>
    <row r="1606">
      <c r="W1606" s="7"/>
      <c r="X1606" s="7"/>
    </row>
    <row r="1607">
      <c r="W1607" s="7"/>
      <c r="X1607" s="7"/>
    </row>
    <row r="1608">
      <c r="W1608" s="7"/>
      <c r="X1608" s="7"/>
    </row>
    <row r="1609">
      <c r="W1609" s="7"/>
      <c r="X1609" s="7"/>
    </row>
    <row r="1610">
      <c r="W1610" s="7"/>
      <c r="X1610" s="7"/>
    </row>
    <row r="1611">
      <c r="W1611" s="7"/>
      <c r="X1611" s="7"/>
    </row>
    <row r="1612">
      <c r="W1612" s="7"/>
      <c r="X1612" s="7"/>
    </row>
    <row r="1613">
      <c r="W1613" s="7"/>
      <c r="X1613" s="7"/>
    </row>
    <row r="1614">
      <c r="W1614" s="7"/>
      <c r="X1614" s="7"/>
    </row>
    <row r="1615">
      <c r="W1615" s="7"/>
      <c r="X1615" s="7"/>
    </row>
    <row r="1616">
      <c r="W1616" s="7"/>
      <c r="X1616" s="7"/>
    </row>
    <row r="1617">
      <c r="W1617" s="7"/>
      <c r="X1617" s="7"/>
    </row>
    <row r="1618">
      <c r="W1618" s="7"/>
      <c r="X1618" s="7"/>
    </row>
    <row r="1619">
      <c r="W1619" s="7"/>
      <c r="X1619" s="7"/>
    </row>
    <row r="1620">
      <c r="W1620" s="7"/>
      <c r="X1620" s="7"/>
    </row>
    <row r="1621">
      <c r="W1621" s="7"/>
      <c r="X1621" s="7"/>
    </row>
    <row r="1622">
      <c r="W1622" s="7"/>
      <c r="X1622" s="7"/>
    </row>
    <row r="1623">
      <c r="W1623" s="7"/>
      <c r="X1623" s="7"/>
    </row>
    <row r="1624">
      <c r="W1624" s="7"/>
      <c r="X1624" s="7"/>
    </row>
    <row r="1625">
      <c r="W1625" s="7"/>
      <c r="X1625" s="7"/>
    </row>
    <row r="1626">
      <c r="W1626" s="7"/>
      <c r="X1626" s="7"/>
    </row>
    <row r="1627">
      <c r="W1627" s="7"/>
      <c r="X1627" s="7"/>
    </row>
    <row r="1628">
      <c r="W1628" s="7"/>
      <c r="X1628" s="7"/>
    </row>
    <row r="1629">
      <c r="W1629" s="7"/>
      <c r="X1629" s="7"/>
    </row>
    <row r="1630">
      <c r="W1630" s="7"/>
      <c r="X1630" s="7"/>
    </row>
    <row r="1631">
      <c r="W1631" s="7"/>
      <c r="X1631" s="7"/>
    </row>
    <row r="1632">
      <c r="W1632" s="7"/>
      <c r="X1632" s="7"/>
    </row>
    <row r="1633">
      <c r="W1633" s="7"/>
      <c r="X1633" s="7"/>
    </row>
    <row r="1634">
      <c r="W1634" s="7"/>
      <c r="X1634" s="7"/>
    </row>
    <row r="1635">
      <c r="W1635" s="7"/>
      <c r="X1635" s="7"/>
    </row>
    <row r="1636">
      <c r="W1636" s="7"/>
      <c r="X1636" s="7"/>
    </row>
    <row r="1637">
      <c r="W1637" s="7"/>
      <c r="X1637" s="7"/>
    </row>
    <row r="1638">
      <c r="W1638" s="7"/>
      <c r="X1638" s="7"/>
    </row>
    <row r="1639">
      <c r="W1639" s="7"/>
      <c r="X1639" s="7"/>
    </row>
    <row r="1640">
      <c r="W1640" s="7"/>
      <c r="X1640" s="7"/>
    </row>
    <row r="1641">
      <c r="W1641" s="7"/>
      <c r="X1641" s="7"/>
    </row>
    <row r="1642">
      <c r="W1642" s="7"/>
      <c r="X1642" s="7"/>
    </row>
    <row r="1643">
      <c r="W1643" s="7"/>
      <c r="X1643" s="7"/>
    </row>
    <row r="1644">
      <c r="W1644" s="7"/>
      <c r="X1644" s="7"/>
    </row>
    <row r="1645">
      <c r="W1645" s="7"/>
      <c r="X1645" s="7"/>
    </row>
    <row r="1646">
      <c r="W1646" s="7"/>
      <c r="X1646" s="7"/>
    </row>
    <row r="1647">
      <c r="W1647" s="7"/>
      <c r="X1647" s="7"/>
    </row>
    <row r="1648">
      <c r="W1648" s="7"/>
      <c r="X1648" s="7"/>
    </row>
    <row r="1649">
      <c r="W1649" s="7"/>
      <c r="X1649" s="7"/>
    </row>
    <row r="1650">
      <c r="W1650" s="7"/>
      <c r="X1650" s="7"/>
    </row>
    <row r="1651">
      <c r="W1651" s="7"/>
      <c r="X1651" s="7"/>
    </row>
    <row r="1652">
      <c r="W1652" s="7"/>
      <c r="X1652" s="7"/>
    </row>
    <row r="1653">
      <c r="W1653" s="7"/>
      <c r="X1653" s="7"/>
    </row>
    <row r="1654">
      <c r="W1654" s="7"/>
      <c r="X1654" s="7"/>
    </row>
    <row r="1655">
      <c r="W1655" s="7"/>
      <c r="X1655" s="7"/>
    </row>
    <row r="1656">
      <c r="W1656" s="7"/>
      <c r="X1656" s="7"/>
    </row>
    <row r="1657">
      <c r="W1657" s="7"/>
      <c r="X1657" s="7"/>
    </row>
    <row r="1658">
      <c r="W1658" s="7"/>
      <c r="X1658" s="7"/>
    </row>
    <row r="1659">
      <c r="W1659" s="7"/>
      <c r="X1659" s="7"/>
    </row>
    <row r="1660">
      <c r="W1660" s="7"/>
      <c r="X1660" s="7"/>
    </row>
    <row r="1661">
      <c r="W1661" s="7"/>
      <c r="X1661" s="7"/>
    </row>
    <row r="1662">
      <c r="W1662" s="7"/>
      <c r="X1662" s="7"/>
    </row>
    <row r="1663">
      <c r="W1663" s="7"/>
      <c r="X1663" s="7"/>
    </row>
    <row r="1664">
      <c r="W1664" s="7"/>
      <c r="X1664" s="7"/>
    </row>
    <row r="1665">
      <c r="W1665" s="7"/>
      <c r="X1665" s="7"/>
    </row>
    <row r="1666">
      <c r="W1666" s="7"/>
      <c r="X1666" s="7"/>
    </row>
    <row r="1667">
      <c r="W1667" s="7"/>
      <c r="X1667" s="7"/>
    </row>
    <row r="1668">
      <c r="W1668" s="7"/>
      <c r="X1668" s="7"/>
    </row>
    <row r="1669">
      <c r="W1669" s="7"/>
      <c r="X1669" s="7"/>
    </row>
    <row r="1670">
      <c r="W1670" s="7"/>
      <c r="X1670" s="7"/>
    </row>
    <row r="1671">
      <c r="W1671" s="7"/>
      <c r="X1671" s="7"/>
    </row>
    <row r="1672">
      <c r="W1672" s="7"/>
      <c r="X1672" s="7"/>
    </row>
    <row r="1673">
      <c r="W1673" s="7"/>
      <c r="X1673" s="7"/>
    </row>
    <row r="1674">
      <c r="W1674" s="7"/>
      <c r="X1674" s="7"/>
    </row>
    <row r="1675">
      <c r="W1675" s="7"/>
      <c r="X1675" s="7"/>
    </row>
    <row r="1676">
      <c r="W1676" s="7"/>
      <c r="X1676" s="7"/>
    </row>
    <row r="1677">
      <c r="W1677" s="7"/>
      <c r="X1677" s="7"/>
    </row>
    <row r="1678">
      <c r="W1678" s="7"/>
      <c r="X1678" s="7"/>
    </row>
    <row r="1679">
      <c r="W1679" s="7"/>
      <c r="X1679" s="7"/>
    </row>
    <row r="1680">
      <c r="W1680" s="7"/>
      <c r="X1680" s="7"/>
    </row>
    <row r="1681">
      <c r="W1681" s="7"/>
      <c r="X1681" s="7"/>
    </row>
    <row r="1682">
      <c r="W1682" s="7"/>
      <c r="X1682" s="7"/>
    </row>
    <row r="1683">
      <c r="W1683" s="7"/>
      <c r="X1683" s="7"/>
    </row>
    <row r="1684">
      <c r="W1684" s="7"/>
      <c r="X1684" s="7"/>
    </row>
    <row r="1685">
      <c r="W1685" s="7"/>
      <c r="X1685" s="7"/>
    </row>
    <row r="1686">
      <c r="W1686" s="7"/>
      <c r="X1686" s="7"/>
    </row>
    <row r="1687">
      <c r="W1687" s="7"/>
      <c r="X1687" s="7"/>
    </row>
    <row r="1688">
      <c r="W1688" s="7"/>
      <c r="X1688" s="7"/>
    </row>
    <row r="1689">
      <c r="W1689" s="7"/>
      <c r="X1689" s="7"/>
    </row>
    <row r="1690">
      <c r="W1690" s="7"/>
      <c r="X1690" s="7"/>
    </row>
    <row r="1691">
      <c r="W1691" s="7"/>
      <c r="X1691" s="7"/>
    </row>
    <row r="1692">
      <c r="W1692" s="7"/>
      <c r="X1692" s="7"/>
    </row>
    <row r="1693">
      <c r="W1693" s="7"/>
      <c r="X1693" s="7"/>
    </row>
    <row r="1694">
      <c r="W1694" s="7"/>
      <c r="X1694" s="7"/>
    </row>
    <row r="1695">
      <c r="W1695" s="7"/>
      <c r="X1695" s="7"/>
    </row>
    <row r="1696">
      <c r="W1696" s="7"/>
      <c r="X1696" s="7"/>
    </row>
    <row r="1697">
      <c r="W1697" s="7"/>
      <c r="X1697" s="7"/>
    </row>
    <row r="1698">
      <c r="W1698" s="7"/>
      <c r="X1698" s="7"/>
    </row>
    <row r="1699">
      <c r="W1699" s="7"/>
      <c r="X1699" s="7"/>
    </row>
    <row r="1700">
      <c r="W1700" s="7"/>
      <c r="X1700" s="7"/>
    </row>
    <row r="1701">
      <c r="W1701" s="7"/>
      <c r="X1701" s="7"/>
    </row>
    <row r="1702">
      <c r="W1702" s="7"/>
      <c r="X1702" s="7"/>
    </row>
    <row r="1703">
      <c r="W1703" s="7"/>
      <c r="X1703" s="7"/>
    </row>
    <row r="1704">
      <c r="W1704" s="7"/>
      <c r="X1704" s="7"/>
    </row>
    <row r="1705">
      <c r="W1705" s="7"/>
      <c r="X1705" s="7"/>
    </row>
    <row r="1706">
      <c r="W1706" s="7"/>
      <c r="X1706" s="7"/>
    </row>
    <row r="1707">
      <c r="W1707" s="7"/>
      <c r="X1707" s="7"/>
    </row>
    <row r="1708">
      <c r="W1708" s="7"/>
      <c r="X1708" s="7"/>
    </row>
    <row r="1709">
      <c r="W1709" s="7"/>
      <c r="X1709" s="7"/>
    </row>
    <row r="1710">
      <c r="W1710" s="7"/>
      <c r="X1710" s="7"/>
    </row>
    <row r="1711">
      <c r="W1711" s="7"/>
      <c r="X1711" s="7"/>
    </row>
    <row r="1712">
      <c r="W1712" s="7"/>
      <c r="X1712" s="7"/>
    </row>
    <row r="1713">
      <c r="W1713" s="7"/>
      <c r="X1713" s="7"/>
    </row>
    <row r="1714">
      <c r="W1714" s="7"/>
      <c r="X1714" s="7"/>
    </row>
    <row r="1715">
      <c r="W1715" s="7"/>
      <c r="X1715" s="7"/>
    </row>
    <row r="1716">
      <c r="W1716" s="7"/>
      <c r="X1716" s="7"/>
    </row>
    <row r="1717">
      <c r="W1717" s="7"/>
      <c r="X1717" s="7"/>
    </row>
    <row r="1718">
      <c r="W1718" s="7"/>
      <c r="X1718" s="7"/>
    </row>
    <row r="1719">
      <c r="W1719" s="7"/>
      <c r="X1719" s="7"/>
    </row>
    <row r="1720">
      <c r="W1720" s="7"/>
      <c r="X1720" s="7"/>
    </row>
    <row r="1721">
      <c r="W1721" s="7"/>
      <c r="X1721" s="7"/>
    </row>
    <row r="1722">
      <c r="W1722" s="7"/>
      <c r="X1722" s="7"/>
    </row>
    <row r="1723">
      <c r="W1723" s="7"/>
      <c r="X1723" s="7"/>
    </row>
    <row r="1724">
      <c r="W1724" s="7"/>
      <c r="X1724" s="7"/>
    </row>
    <row r="1725">
      <c r="W1725" s="7"/>
      <c r="X1725" s="7"/>
    </row>
    <row r="1726">
      <c r="W1726" s="7"/>
      <c r="X1726" s="7"/>
    </row>
    <row r="1727">
      <c r="W1727" s="7"/>
      <c r="X1727" s="7"/>
    </row>
    <row r="1728">
      <c r="W1728" s="7"/>
      <c r="X1728" s="7"/>
    </row>
    <row r="1729">
      <c r="W1729" s="7"/>
      <c r="X1729" s="7"/>
    </row>
    <row r="1730">
      <c r="W1730" s="7"/>
      <c r="X1730" s="7"/>
    </row>
    <row r="1731">
      <c r="W1731" s="7"/>
      <c r="X1731" s="7"/>
    </row>
    <row r="1732">
      <c r="W1732" s="7"/>
      <c r="X1732" s="7"/>
    </row>
    <row r="1733">
      <c r="W1733" s="7"/>
      <c r="X1733" s="7"/>
    </row>
    <row r="1734">
      <c r="W1734" s="7"/>
      <c r="X1734" s="7"/>
    </row>
    <row r="1735">
      <c r="W1735" s="7"/>
      <c r="X1735" s="7"/>
    </row>
    <row r="1736">
      <c r="W1736" s="7"/>
      <c r="X1736" s="7"/>
    </row>
    <row r="1737">
      <c r="W1737" s="7"/>
      <c r="X1737" s="7"/>
    </row>
    <row r="1738">
      <c r="W1738" s="7"/>
      <c r="X1738" s="7"/>
    </row>
    <row r="1739">
      <c r="W1739" s="7"/>
      <c r="X1739" s="7"/>
    </row>
    <row r="1740">
      <c r="W1740" s="7"/>
      <c r="X1740" s="7"/>
    </row>
    <row r="1741">
      <c r="W1741" s="7"/>
      <c r="X1741" s="7"/>
    </row>
    <row r="1742">
      <c r="W1742" s="7"/>
      <c r="X1742" s="7"/>
    </row>
    <row r="1743">
      <c r="W1743" s="7"/>
      <c r="X1743" s="7"/>
    </row>
    <row r="1744">
      <c r="W1744" s="7"/>
      <c r="X1744" s="7"/>
    </row>
    <row r="1745">
      <c r="W1745" s="7"/>
      <c r="X1745" s="7"/>
    </row>
    <row r="1746">
      <c r="W1746" s="7"/>
      <c r="X1746" s="7"/>
    </row>
    <row r="1747">
      <c r="W1747" s="7"/>
      <c r="X1747" s="7"/>
    </row>
    <row r="1748">
      <c r="W1748" s="7"/>
      <c r="X1748" s="7"/>
    </row>
    <row r="1749">
      <c r="W1749" s="7"/>
      <c r="X1749" s="7"/>
    </row>
    <row r="1750">
      <c r="W1750" s="7"/>
      <c r="X1750" s="7"/>
    </row>
    <row r="1751">
      <c r="W1751" s="7"/>
      <c r="X1751" s="7"/>
    </row>
    <row r="1752">
      <c r="W1752" s="7"/>
      <c r="X1752" s="7"/>
    </row>
    <row r="1753">
      <c r="W1753" s="7"/>
      <c r="X1753" s="7"/>
    </row>
    <row r="1754">
      <c r="W1754" s="7"/>
      <c r="X1754" s="7"/>
    </row>
    <row r="1755">
      <c r="W1755" s="7"/>
      <c r="X1755" s="7"/>
    </row>
    <row r="1756">
      <c r="W1756" s="7"/>
      <c r="X1756" s="7"/>
    </row>
    <row r="1757">
      <c r="W1757" s="7"/>
      <c r="X1757" s="7"/>
    </row>
    <row r="1758">
      <c r="W1758" s="7"/>
      <c r="X1758" s="7"/>
    </row>
    <row r="1759">
      <c r="W1759" s="7"/>
      <c r="X1759" s="7"/>
    </row>
    <row r="1760">
      <c r="W1760" s="7"/>
      <c r="X1760" s="7"/>
    </row>
    <row r="1761">
      <c r="W1761" s="7"/>
      <c r="X1761" s="7"/>
    </row>
    <row r="1762">
      <c r="W1762" s="7"/>
      <c r="X1762" s="7"/>
    </row>
    <row r="1763">
      <c r="W1763" s="7"/>
      <c r="X1763" s="7"/>
    </row>
    <row r="1764">
      <c r="W1764" s="7"/>
      <c r="X1764" s="7"/>
    </row>
    <row r="1765">
      <c r="W1765" s="7"/>
      <c r="X1765" s="7"/>
    </row>
    <row r="1766">
      <c r="W1766" s="7"/>
      <c r="X1766" s="7"/>
    </row>
    <row r="1767">
      <c r="W1767" s="7"/>
      <c r="X1767" s="7"/>
    </row>
    <row r="1768">
      <c r="W1768" s="7"/>
      <c r="X1768" s="7"/>
    </row>
    <row r="1769">
      <c r="W1769" s="7"/>
      <c r="X1769" s="7"/>
    </row>
    <row r="1770">
      <c r="W1770" s="7"/>
      <c r="X1770" s="7"/>
    </row>
    <row r="1771">
      <c r="W1771" s="7"/>
      <c r="X1771" s="7"/>
    </row>
    <row r="1772">
      <c r="W1772" s="7"/>
      <c r="X1772" s="7"/>
    </row>
    <row r="1773">
      <c r="W1773" s="7"/>
      <c r="X1773" s="7"/>
    </row>
    <row r="1774">
      <c r="W1774" s="7"/>
      <c r="X1774" s="7"/>
    </row>
    <row r="1775">
      <c r="W1775" s="7"/>
      <c r="X1775" s="7"/>
    </row>
    <row r="1776">
      <c r="W1776" s="7"/>
      <c r="X1776" s="7"/>
    </row>
    <row r="1777">
      <c r="W1777" s="7"/>
      <c r="X1777" s="7"/>
    </row>
    <row r="1778">
      <c r="W1778" s="7"/>
      <c r="X1778" s="7"/>
    </row>
    <row r="1779">
      <c r="W1779" s="7"/>
      <c r="X1779" s="7"/>
    </row>
    <row r="1780">
      <c r="W1780" s="7"/>
      <c r="X1780" s="7"/>
    </row>
    <row r="1781">
      <c r="W1781" s="7"/>
      <c r="X1781" s="7"/>
    </row>
    <row r="1782">
      <c r="W1782" s="7"/>
      <c r="X1782" s="7"/>
    </row>
    <row r="1783">
      <c r="W1783" s="7"/>
      <c r="X1783" s="7"/>
    </row>
    <row r="1784">
      <c r="W1784" s="7"/>
      <c r="X1784" s="7"/>
    </row>
    <row r="1785">
      <c r="W1785" s="7"/>
      <c r="X1785" s="7"/>
    </row>
    <row r="1786">
      <c r="W1786" s="7"/>
      <c r="X1786" s="7"/>
    </row>
    <row r="1787">
      <c r="W1787" s="7"/>
      <c r="X1787" s="7"/>
    </row>
    <row r="1788">
      <c r="W1788" s="7"/>
      <c r="X1788" s="7"/>
    </row>
    <row r="1789">
      <c r="W1789" s="7"/>
      <c r="X1789" s="7"/>
    </row>
    <row r="1790">
      <c r="W1790" s="7"/>
      <c r="X1790" s="7"/>
    </row>
    <row r="1791">
      <c r="W1791" s="7"/>
      <c r="X1791" s="7"/>
    </row>
    <row r="1792">
      <c r="W1792" s="7"/>
      <c r="X1792" s="7"/>
    </row>
    <row r="1793">
      <c r="W1793" s="7"/>
      <c r="X1793" s="7"/>
    </row>
    <row r="1794">
      <c r="W1794" s="7"/>
      <c r="X1794" s="7"/>
    </row>
    <row r="1795">
      <c r="W1795" s="7"/>
      <c r="X1795" s="7"/>
    </row>
    <row r="1796">
      <c r="W1796" s="7"/>
      <c r="X1796" s="7"/>
    </row>
    <row r="1797">
      <c r="W1797" s="7"/>
      <c r="X1797" s="7"/>
    </row>
    <row r="1798">
      <c r="W1798" s="7"/>
      <c r="X1798" s="7"/>
    </row>
    <row r="1799">
      <c r="W1799" s="7"/>
      <c r="X1799" s="7"/>
    </row>
    <row r="1800">
      <c r="W1800" s="7"/>
      <c r="X1800" s="7"/>
    </row>
    <row r="1801">
      <c r="W1801" s="7"/>
      <c r="X1801" s="7"/>
    </row>
    <row r="1802">
      <c r="W1802" s="7"/>
      <c r="X1802" s="7"/>
    </row>
    <row r="1803">
      <c r="W1803" s="7"/>
      <c r="X1803" s="7"/>
    </row>
    <row r="1804">
      <c r="W1804" s="7"/>
      <c r="X1804" s="7"/>
    </row>
    <row r="1805">
      <c r="W1805" s="7"/>
      <c r="X1805" s="7"/>
    </row>
    <row r="1806">
      <c r="W1806" s="7"/>
      <c r="X1806" s="7"/>
    </row>
    <row r="1807">
      <c r="W1807" s="7"/>
      <c r="X1807" s="7"/>
    </row>
    <row r="1808">
      <c r="W1808" s="7"/>
      <c r="X1808" s="7"/>
    </row>
    <row r="1809">
      <c r="W1809" s="7"/>
      <c r="X1809" s="7"/>
    </row>
    <row r="1810">
      <c r="W1810" s="7"/>
      <c r="X1810" s="7"/>
    </row>
    <row r="1811">
      <c r="W1811" s="7"/>
      <c r="X1811" s="7"/>
    </row>
    <row r="1812">
      <c r="W1812" s="7"/>
      <c r="X1812" s="7"/>
    </row>
    <row r="1813">
      <c r="W1813" s="7"/>
      <c r="X1813" s="7"/>
    </row>
    <row r="1814">
      <c r="W1814" s="7"/>
      <c r="X1814" s="7"/>
    </row>
    <row r="1815">
      <c r="W1815" s="7"/>
      <c r="X1815" s="7"/>
    </row>
    <row r="1816">
      <c r="W1816" s="7"/>
      <c r="X1816" s="7"/>
    </row>
    <row r="1817">
      <c r="W1817" s="7"/>
      <c r="X1817" s="7"/>
    </row>
    <row r="1818">
      <c r="W1818" s="7"/>
      <c r="X1818" s="7"/>
    </row>
    <row r="1819">
      <c r="W1819" s="7"/>
      <c r="X1819" s="7"/>
    </row>
    <row r="1820">
      <c r="W1820" s="7"/>
      <c r="X1820" s="7"/>
    </row>
    <row r="1821">
      <c r="W1821" s="7"/>
      <c r="X1821" s="7"/>
    </row>
    <row r="1822">
      <c r="W1822" s="7"/>
      <c r="X1822" s="7"/>
    </row>
    <row r="1823">
      <c r="W1823" s="7"/>
      <c r="X1823" s="7"/>
    </row>
    <row r="1824">
      <c r="W1824" s="7"/>
      <c r="X1824" s="7"/>
    </row>
    <row r="1825">
      <c r="W1825" s="7"/>
      <c r="X1825" s="7"/>
    </row>
    <row r="1826">
      <c r="W1826" s="7"/>
      <c r="X1826" s="7"/>
    </row>
    <row r="1827">
      <c r="W1827" s="7"/>
      <c r="X1827" s="7"/>
    </row>
    <row r="1828">
      <c r="W1828" s="7"/>
      <c r="X1828" s="7"/>
    </row>
    <row r="1829">
      <c r="W1829" s="7"/>
      <c r="X1829" s="7"/>
    </row>
    <row r="1830">
      <c r="W1830" s="7"/>
      <c r="X1830" s="7"/>
    </row>
    <row r="1831">
      <c r="W1831" s="7"/>
      <c r="X1831" s="7"/>
    </row>
    <row r="1832">
      <c r="W1832" s="7"/>
      <c r="X1832" s="7"/>
    </row>
    <row r="1833">
      <c r="W1833" s="7"/>
      <c r="X1833" s="7"/>
    </row>
    <row r="1834">
      <c r="W1834" s="7"/>
      <c r="X1834" s="7"/>
    </row>
    <row r="1835">
      <c r="W1835" s="7"/>
      <c r="X1835" s="7"/>
    </row>
    <row r="1836">
      <c r="W1836" s="7"/>
      <c r="X1836" s="7"/>
    </row>
    <row r="1837">
      <c r="W1837" s="7"/>
      <c r="X1837" s="7"/>
    </row>
    <row r="1838">
      <c r="W1838" s="7"/>
      <c r="X1838" s="7"/>
    </row>
    <row r="1839">
      <c r="W1839" s="7"/>
      <c r="X1839" s="7"/>
    </row>
    <row r="1840">
      <c r="W1840" s="7"/>
      <c r="X1840" s="7"/>
    </row>
    <row r="1841">
      <c r="W1841" s="7"/>
      <c r="X1841" s="7"/>
    </row>
    <row r="1842">
      <c r="W1842" s="7"/>
      <c r="X1842" s="7"/>
    </row>
    <row r="1843">
      <c r="W1843" s="7"/>
      <c r="X1843" s="7"/>
    </row>
    <row r="1844">
      <c r="W1844" s="7"/>
      <c r="X1844" s="7"/>
    </row>
    <row r="1845">
      <c r="W1845" s="7"/>
      <c r="X1845" s="7"/>
    </row>
    <row r="1846">
      <c r="W1846" s="7"/>
      <c r="X1846" s="7"/>
    </row>
    <row r="1847">
      <c r="W1847" s="7"/>
      <c r="X1847" s="7"/>
    </row>
    <row r="1848">
      <c r="W1848" s="7"/>
      <c r="X1848" s="7"/>
    </row>
    <row r="1849">
      <c r="W1849" s="7"/>
      <c r="X1849" s="7"/>
    </row>
    <row r="1850">
      <c r="W1850" s="7"/>
      <c r="X1850" s="7"/>
    </row>
    <row r="1851">
      <c r="W1851" s="7"/>
      <c r="X1851" s="7"/>
    </row>
    <row r="1852">
      <c r="W1852" s="7"/>
      <c r="X1852" s="7"/>
    </row>
    <row r="1853">
      <c r="W1853" s="7"/>
      <c r="X1853" s="7"/>
    </row>
    <row r="1854">
      <c r="W1854" s="7"/>
      <c r="X1854" s="7"/>
    </row>
    <row r="1855">
      <c r="W1855" s="7"/>
      <c r="X1855" s="7"/>
    </row>
    <row r="1856">
      <c r="W1856" s="7"/>
      <c r="X1856" s="7"/>
    </row>
    <row r="1857">
      <c r="W1857" s="7"/>
      <c r="X1857" s="7"/>
    </row>
    <row r="1858">
      <c r="W1858" s="7"/>
      <c r="X1858" s="7"/>
    </row>
    <row r="1859">
      <c r="W1859" s="7"/>
      <c r="X1859" s="7"/>
    </row>
    <row r="1860">
      <c r="W1860" s="7"/>
      <c r="X1860" s="7"/>
    </row>
    <row r="1861">
      <c r="W1861" s="7"/>
      <c r="X1861" s="7"/>
    </row>
    <row r="1862">
      <c r="W1862" s="7"/>
      <c r="X1862" s="7"/>
    </row>
    <row r="1863">
      <c r="W1863" s="7"/>
      <c r="X1863" s="7"/>
    </row>
    <row r="1864">
      <c r="W1864" s="7"/>
      <c r="X1864" s="7"/>
    </row>
    <row r="1865">
      <c r="W1865" s="7"/>
      <c r="X1865" s="7"/>
    </row>
    <row r="1866">
      <c r="W1866" s="7"/>
      <c r="X1866" s="7"/>
    </row>
    <row r="1867">
      <c r="W1867" s="7"/>
      <c r="X1867" s="7"/>
    </row>
    <row r="1868">
      <c r="W1868" s="7"/>
      <c r="X1868" s="7"/>
    </row>
    <row r="1869">
      <c r="W1869" s="7"/>
      <c r="X1869" s="7"/>
    </row>
    <row r="1870">
      <c r="W1870" s="7"/>
      <c r="X1870" s="7"/>
    </row>
    <row r="1871">
      <c r="W1871" s="7"/>
      <c r="X1871" s="7"/>
    </row>
    <row r="1872">
      <c r="W1872" s="7"/>
      <c r="X1872" s="7"/>
    </row>
    <row r="1873">
      <c r="W1873" s="7"/>
      <c r="X1873" s="7"/>
    </row>
    <row r="1874">
      <c r="W1874" s="7"/>
      <c r="X1874" s="7"/>
    </row>
    <row r="1875">
      <c r="W1875" s="7"/>
      <c r="X1875" s="7"/>
    </row>
    <row r="1876">
      <c r="W1876" s="7"/>
      <c r="X1876" s="7"/>
    </row>
    <row r="1877">
      <c r="W1877" s="7"/>
      <c r="X1877" s="7"/>
    </row>
    <row r="1878">
      <c r="W1878" s="7"/>
      <c r="X1878" s="7"/>
    </row>
    <row r="1879">
      <c r="W1879" s="7"/>
      <c r="X1879" s="7"/>
    </row>
    <row r="1880">
      <c r="W1880" s="7"/>
      <c r="X1880" s="7"/>
    </row>
    <row r="1881">
      <c r="W1881" s="7"/>
      <c r="X1881" s="7"/>
    </row>
    <row r="1882">
      <c r="W1882" s="7"/>
      <c r="X1882" s="7"/>
    </row>
    <row r="1883">
      <c r="W1883" s="7"/>
      <c r="X1883" s="7"/>
    </row>
    <row r="1884">
      <c r="W1884" s="7"/>
      <c r="X1884" s="7"/>
    </row>
    <row r="1885">
      <c r="W1885" s="7"/>
      <c r="X1885" s="7"/>
    </row>
    <row r="1886">
      <c r="W1886" s="7"/>
      <c r="X1886" s="7"/>
    </row>
    <row r="1887">
      <c r="W1887" s="7"/>
      <c r="X1887" s="7"/>
    </row>
    <row r="1888">
      <c r="W1888" s="7"/>
      <c r="X1888" s="7"/>
    </row>
    <row r="1889">
      <c r="W1889" s="7"/>
      <c r="X1889" s="7"/>
    </row>
    <row r="1890">
      <c r="W1890" s="7"/>
      <c r="X1890" s="7"/>
    </row>
    <row r="1891">
      <c r="W1891" s="7"/>
      <c r="X1891" s="7"/>
    </row>
    <row r="1892">
      <c r="W1892" s="7"/>
      <c r="X1892" s="7"/>
    </row>
    <row r="1893">
      <c r="W1893" s="7"/>
      <c r="X1893" s="7"/>
    </row>
    <row r="1894">
      <c r="W1894" s="7"/>
      <c r="X1894" s="7"/>
    </row>
    <row r="1895">
      <c r="W1895" s="7"/>
      <c r="X1895" s="7"/>
    </row>
    <row r="1896">
      <c r="W1896" s="7"/>
      <c r="X1896" s="7"/>
    </row>
    <row r="1897">
      <c r="W1897" s="7"/>
      <c r="X1897" s="7"/>
    </row>
    <row r="1898">
      <c r="W1898" s="7"/>
      <c r="X1898" s="7"/>
    </row>
    <row r="1899">
      <c r="W1899" s="7"/>
      <c r="X1899" s="7"/>
    </row>
    <row r="1900">
      <c r="W1900" s="7"/>
      <c r="X1900" s="7"/>
    </row>
    <row r="1901">
      <c r="W1901" s="7"/>
      <c r="X1901" s="7"/>
    </row>
    <row r="1902">
      <c r="W1902" s="7"/>
      <c r="X1902" s="7"/>
    </row>
    <row r="1903">
      <c r="W1903" s="7"/>
      <c r="X1903" s="7"/>
    </row>
    <row r="1904">
      <c r="W1904" s="7"/>
      <c r="X1904" s="7"/>
    </row>
    <row r="1905">
      <c r="W1905" s="7"/>
      <c r="X1905" s="7"/>
    </row>
    <row r="1906">
      <c r="W1906" s="7"/>
      <c r="X1906" s="7"/>
    </row>
    <row r="1907">
      <c r="W1907" s="7"/>
      <c r="X1907" s="7"/>
    </row>
    <row r="1908">
      <c r="W1908" s="7"/>
      <c r="X1908" s="7"/>
    </row>
    <row r="1909">
      <c r="W1909" s="7"/>
      <c r="X1909" s="7"/>
    </row>
    <row r="1910">
      <c r="W1910" s="7"/>
      <c r="X1910" s="7"/>
    </row>
    <row r="1911">
      <c r="W1911" s="7"/>
      <c r="X1911" s="7"/>
    </row>
    <row r="1912">
      <c r="W1912" s="7"/>
      <c r="X1912" s="7"/>
    </row>
    <row r="1913">
      <c r="W1913" s="7"/>
      <c r="X1913" s="7"/>
    </row>
    <row r="1914">
      <c r="W1914" s="7"/>
      <c r="X1914" s="7"/>
    </row>
    <row r="1915">
      <c r="W1915" s="7"/>
      <c r="X1915" s="7"/>
    </row>
    <row r="1916">
      <c r="W1916" s="7"/>
      <c r="X1916" s="7"/>
    </row>
    <row r="1917">
      <c r="W1917" s="7"/>
      <c r="X1917" s="7"/>
    </row>
    <row r="1918">
      <c r="W1918" s="7"/>
      <c r="X1918" s="7"/>
    </row>
    <row r="1919">
      <c r="W1919" s="7"/>
      <c r="X1919" s="7"/>
    </row>
    <row r="1920">
      <c r="W1920" s="7"/>
      <c r="X1920" s="7"/>
    </row>
    <row r="1921">
      <c r="W1921" s="7"/>
      <c r="X1921" s="7"/>
    </row>
    <row r="1922">
      <c r="W1922" s="7"/>
      <c r="X1922" s="7"/>
    </row>
    <row r="1923">
      <c r="W1923" s="7"/>
      <c r="X1923" s="7"/>
    </row>
    <row r="1924">
      <c r="W1924" s="7"/>
      <c r="X1924" s="7"/>
    </row>
    <row r="1925">
      <c r="W1925" s="7"/>
      <c r="X1925" s="7"/>
    </row>
    <row r="1926">
      <c r="W1926" s="7"/>
      <c r="X1926" s="7"/>
    </row>
    <row r="1927">
      <c r="W1927" s="7"/>
      <c r="X1927" s="7"/>
    </row>
    <row r="1928">
      <c r="W1928" s="7"/>
      <c r="X1928" s="7"/>
    </row>
    <row r="1929">
      <c r="W1929" s="7"/>
      <c r="X1929" s="7"/>
    </row>
    <row r="1930">
      <c r="W1930" s="7"/>
      <c r="X1930" s="7"/>
    </row>
    <row r="1931">
      <c r="W1931" s="7"/>
      <c r="X1931" s="7"/>
    </row>
    <row r="1932">
      <c r="W1932" s="7"/>
      <c r="X1932" s="7"/>
    </row>
    <row r="1933">
      <c r="W1933" s="7"/>
      <c r="X1933" s="7"/>
    </row>
    <row r="1934">
      <c r="W1934" s="7"/>
      <c r="X1934" s="7"/>
    </row>
    <row r="1935">
      <c r="W1935" s="7"/>
      <c r="X1935" s="7"/>
    </row>
    <row r="1936">
      <c r="W1936" s="7"/>
      <c r="X1936" s="7"/>
    </row>
    <row r="1937">
      <c r="W1937" s="7"/>
      <c r="X1937" s="7"/>
    </row>
    <row r="1938">
      <c r="W1938" s="7"/>
      <c r="X1938" s="7"/>
    </row>
    <row r="1939">
      <c r="W1939" s="7"/>
      <c r="X1939" s="7"/>
    </row>
    <row r="1940">
      <c r="W1940" s="7"/>
      <c r="X1940" s="7"/>
    </row>
    <row r="1941">
      <c r="W1941" s="7"/>
      <c r="X1941" s="7"/>
    </row>
    <row r="1942">
      <c r="W1942" s="7"/>
      <c r="X1942" s="7"/>
    </row>
    <row r="1943">
      <c r="W1943" s="7"/>
      <c r="X1943" s="7"/>
    </row>
    <row r="1944">
      <c r="W1944" s="7"/>
      <c r="X1944" s="7"/>
    </row>
    <row r="1945">
      <c r="W1945" s="7"/>
      <c r="X1945" s="7"/>
    </row>
    <row r="1946">
      <c r="W1946" s="7"/>
      <c r="X1946" s="7"/>
    </row>
    <row r="1947">
      <c r="W1947" s="7"/>
      <c r="X1947" s="7"/>
    </row>
    <row r="1948">
      <c r="W1948" s="7"/>
      <c r="X1948" s="7"/>
    </row>
    <row r="1949">
      <c r="W1949" s="7"/>
      <c r="X1949" s="7"/>
    </row>
    <row r="1950">
      <c r="W1950" s="7"/>
      <c r="X1950" s="7"/>
    </row>
    <row r="1951">
      <c r="W1951" s="7"/>
      <c r="X1951" s="7"/>
    </row>
    <row r="1952">
      <c r="W1952" s="7"/>
      <c r="X1952" s="7"/>
    </row>
    <row r="1953">
      <c r="W1953" s="7"/>
      <c r="X1953" s="7"/>
    </row>
    <row r="1954">
      <c r="W1954" s="7"/>
      <c r="X1954" s="7"/>
    </row>
    <row r="1955">
      <c r="W1955" s="7"/>
      <c r="X1955" s="7"/>
    </row>
    <row r="1956">
      <c r="W1956" s="7"/>
      <c r="X1956" s="7"/>
    </row>
    <row r="1957">
      <c r="W1957" s="7"/>
      <c r="X1957" s="7"/>
    </row>
    <row r="1958">
      <c r="W1958" s="7"/>
      <c r="X1958" s="7"/>
    </row>
    <row r="1959">
      <c r="W1959" s="7"/>
      <c r="X1959" s="7"/>
    </row>
    <row r="1960">
      <c r="W1960" s="7"/>
      <c r="X1960" s="7"/>
    </row>
    <row r="1961">
      <c r="W1961" s="7"/>
      <c r="X1961" s="7"/>
    </row>
    <row r="1962">
      <c r="W1962" s="7"/>
      <c r="X1962" s="7"/>
    </row>
    <row r="1963">
      <c r="W1963" s="7"/>
      <c r="X1963" s="7"/>
    </row>
    <row r="1964">
      <c r="W1964" s="7"/>
      <c r="X1964" s="7"/>
    </row>
    <row r="1965">
      <c r="W1965" s="7"/>
      <c r="X1965" s="7"/>
    </row>
    <row r="1966">
      <c r="W1966" s="7"/>
      <c r="X1966" s="7"/>
    </row>
    <row r="1967">
      <c r="W1967" s="7"/>
      <c r="X1967" s="7"/>
    </row>
    <row r="1968">
      <c r="W1968" s="7"/>
      <c r="X1968" s="7"/>
    </row>
    <row r="1969">
      <c r="W1969" s="7"/>
      <c r="X1969" s="7"/>
    </row>
    <row r="1970">
      <c r="W1970" s="7"/>
      <c r="X1970" s="7"/>
    </row>
    <row r="1971">
      <c r="W1971" s="7"/>
      <c r="X1971" s="7"/>
    </row>
    <row r="1972">
      <c r="W1972" s="7"/>
      <c r="X1972" s="7"/>
    </row>
    <row r="1973">
      <c r="W1973" s="7"/>
      <c r="X1973" s="7"/>
    </row>
    <row r="1974">
      <c r="W1974" s="7"/>
      <c r="X1974" s="7"/>
    </row>
    <row r="1975">
      <c r="W1975" s="7"/>
      <c r="X1975" s="7"/>
    </row>
    <row r="1976">
      <c r="W1976" s="7"/>
      <c r="X1976" s="7"/>
    </row>
    <row r="1977">
      <c r="W1977" s="7"/>
      <c r="X1977" s="7"/>
    </row>
    <row r="1978">
      <c r="W1978" s="7"/>
      <c r="X1978" s="7"/>
    </row>
    <row r="1979">
      <c r="W1979" s="7"/>
      <c r="X1979" s="7"/>
    </row>
    <row r="1980">
      <c r="W1980" s="7"/>
      <c r="X1980" s="7"/>
    </row>
    <row r="1981">
      <c r="W1981" s="7"/>
      <c r="X1981" s="7"/>
    </row>
    <row r="1982">
      <c r="W1982" s="7"/>
      <c r="X1982" s="7"/>
    </row>
    <row r="1983">
      <c r="W1983" s="7"/>
      <c r="X1983" s="7"/>
    </row>
    <row r="1984">
      <c r="W1984" s="7"/>
      <c r="X1984" s="7"/>
    </row>
    <row r="1985">
      <c r="W1985" s="7"/>
      <c r="X1985" s="7"/>
    </row>
    <row r="1986">
      <c r="W1986" s="7"/>
      <c r="X1986" s="7"/>
    </row>
    <row r="1987">
      <c r="W1987" s="7"/>
      <c r="X1987" s="7"/>
    </row>
    <row r="1988">
      <c r="W1988" s="7"/>
      <c r="X1988" s="7"/>
    </row>
    <row r="1989">
      <c r="W1989" s="7"/>
      <c r="X1989" s="7"/>
    </row>
    <row r="1990">
      <c r="W1990" s="7"/>
      <c r="X1990" s="7"/>
    </row>
    <row r="1991">
      <c r="W1991" s="7"/>
      <c r="X1991" s="7"/>
    </row>
    <row r="1992">
      <c r="W1992" s="7"/>
      <c r="X1992" s="7"/>
    </row>
    <row r="1993">
      <c r="W1993" s="7"/>
      <c r="X1993" s="7"/>
    </row>
    <row r="1994">
      <c r="W1994" s="7"/>
      <c r="X1994" s="7"/>
    </row>
    <row r="1995">
      <c r="W1995" s="7"/>
      <c r="X1995" s="7"/>
    </row>
    <row r="1996">
      <c r="W1996" s="7"/>
      <c r="X1996" s="7"/>
    </row>
    <row r="1997">
      <c r="W1997" s="7"/>
      <c r="X1997" s="7"/>
    </row>
    <row r="1998">
      <c r="W1998" s="7"/>
      <c r="X1998" s="7"/>
    </row>
    <row r="1999">
      <c r="W1999" s="7"/>
      <c r="X1999" s="7"/>
    </row>
    <row r="2000">
      <c r="W2000" s="7"/>
      <c r="X2000" s="7"/>
    </row>
    <row r="2001">
      <c r="W2001" s="7"/>
      <c r="X2001" s="7"/>
    </row>
    <row r="2002">
      <c r="W2002" s="7"/>
      <c r="X2002" s="7"/>
    </row>
    <row r="2003">
      <c r="W2003" s="7"/>
      <c r="X2003" s="7"/>
    </row>
    <row r="2004">
      <c r="W2004" s="7"/>
      <c r="X2004" s="7"/>
    </row>
    <row r="2005">
      <c r="W2005" s="7"/>
      <c r="X2005" s="7"/>
    </row>
    <row r="2006">
      <c r="W2006" s="7"/>
      <c r="X2006" s="7"/>
    </row>
    <row r="2007">
      <c r="W2007" s="7"/>
      <c r="X2007" s="7"/>
    </row>
    <row r="2008">
      <c r="W2008" s="7"/>
      <c r="X2008" s="7"/>
    </row>
    <row r="2009">
      <c r="W2009" s="7"/>
      <c r="X2009" s="7"/>
    </row>
    <row r="2010">
      <c r="W2010" s="7"/>
      <c r="X2010" s="7"/>
    </row>
    <row r="2011">
      <c r="W2011" s="7"/>
      <c r="X2011" s="7"/>
    </row>
    <row r="2012">
      <c r="W2012" s="7"/>
      <c r="X2012" s="7"/>
    </row>
    <row r="2013">
      <c r="W2013" s="7"/>
      <c r="X2013" s="7"/>
    </row>
    <row r="2014">
      <c r="W2014" s="7"/>
      <c r="X2014" s="7"/>
    </row>
    <row r="2015">
      <c r="W2015" s="7"/>
      <c r="X2015" s="7"/>
    </row>
    <row r="2016">
      <c r="W2016" s="7"/>
      <c r="X2016" s="7"/>
    </row>
    <row r="2017">
      <c r="W2017" s="7"/>
      <c r="X2017" s="7"/>
    </row>
    <row r="2018">
      <c r="W2018" s="7"/>
      <c r="X2018" s="7"/>
    </row>
    <row r="2019">
      <c r="W2019" s="7"/>
      <c r="X2019" s="7"/>
    </row>
    <row r="2020">
      <c r="W2020" s="7"/>
      <c r="X2020" s="7"/>
    </row>
    <row r="2021">
      <c r="W2021" s="7"/>
      <c r="X2021" s="7"/>
    </row>
    <row r="2022">
      <c r="W2022" s="7"/>
      <c r="X2022" s="7"/>
    </row>
    <row r="2023">
      <c r="W2023" s="7"/>
      <c r="X2023" s="7"/>
    </row>
    <row r="2024">
      <c r="W2024" s="7"/>
      <c r="X2024" s="7"/>
    </row>
    <row r="2025">
      <c r="W2025" s="7"/>
      <c r="X2025" s="7"/>
    </row>
    <row r="2026">
      <c r="W2026" s="7"/>
      <c r="X2026" s="7"/>
    </row>
    <row r="2027">
      <c r="W2027" s="7"/>
      <c r="X2027" s="7"/>
    </row>
    <row r="2028">
      <c r="W2028" s="7"/>
      <c r="X2028" s="7"/>
    </row>
    <row r="2029">
      <c r="W2029" s="7"/>
      <c r="X2029" s="7"/>
    </row>
    <row r="2030">
      <c r="W2030" s="7"/>
      <c r="X2030" s="7"/>
    </row>
    <row r="2031">
      <c r="W2031" s="7"/>
      <c r="X2031" s="7"/>
    </row>
    <row r="2032">
      <c r="W2032" s="7"/>
      <c r="X2032" s="7"/>
    </row>
    <row r="2033">
      <c r="W2033" s="7"/>
      <c r="X2033" s="7"/>
    </row>
    <row r="2034">
      <c r="W2034" s="7"/>
      <c r="X2034" s="7"/>
    </row>
    <row r="2035">
      <c r="W2035" s="7"/>
      <c r="X2035" s="7"/>
    </row>
    <row r="2036">
      <c r="W2036" s="7"/>
      <c r="X2036" s="7"/>
    </row>
    <row r="2037">
      <c r="W2037" s="7"/>
      <c r="X2037" s="7"/>
    </row>
    <row r="2038">
      <c r="W2038" s="7"/>
      <c r="X2038" s="7"/>
    </row>
    <row r="2039">
      <c r="W2039" s="7"/>
      <c r="X2039" s="7"/>
    </row>
    <row r="2040">
      <c r="W2040" s="7"/>
      <c r="X2040" s="7"/>
    </row>
    <row r="2041">
      <c r="W2041" s="7"/>
      <c r="X2041" s="7"/>
    </row>
    <row r="2042">
      <c r="W2042" s="7"/>
      <c r="X2042" s="7"/>
    </row>
    <row r="2043">
      <c r="W2043" s="7"/>
      <c r="X2043" s="7"/>
    </row>
    <row r="2044">
      <c r="W2044" s="7"/>
      <c r="X2044" s="7"/>
    </row>
    <row r="2045">
      <c r="W2045" s="7"/>
      <c r="X2045" s="7"/>
    </row>
    <row r="2046">
      <c r="W2046" s="7"/>
      <c r="X2046" s="7"/>
    </row>
    <row r="2047">
      <c r="W2047" s="7"/>
      <c r="X2047" s="7"/>
    </row>
    <row r="2048">
      <c r="W2048" s="7"/>
      <c r="X2048" s="7"/>
    </row>
    <row r="2049">
      <c r="W2049" s="7"/>
      <c r="X2049" s="7"/>
    </row>
    <row r="2050">
      <c r="W2050" s="7"/>
      <c r="X2050" s="7"/>
    </row>
    <row r="2051">
      <c r="W2051" s="7"/>
      <c r="X2051" s="7"/>
    </row>
    <row r="2052">
      <c r="W2052" s="7"/>
      <c r="X2052" s="7"/>
    </row>
    <row r="2053">
      <c r="W2053" s="7"/>
      <c r="X2053" s="7"/>
    </row>
    <row r="2054">
      <c r="W2054" s="7"/>
      <c r="X2054" s="7"/>
    </row>
    <row r="2055">
      <c r="W2055" s="7"/>
      <c r="X2055" s="7"/>
    </row>
    <row r="2056">
      <c r="W2056" s="7"/>
      <c r="X2056" s="7"/>
    </row>
    <row r="2057">
      <c r="W2057" s="7"/>
      <c r="X2057" s="7"/>
    </row>
    <row r="2058">
      <c r="W2058" s="7"/>
      <c r="X2058" s="7"/>
    </row>
    <row r="2059">
      <c r="W2059" s="7"/>
      <c r="X2059" s="7"/>
    </row>
    <row r="2060">
      <c r="W2060" s="7"/>
      <c r="X2060" s="7"/>
    </row>
    <row r="2061">
      <c r="W2061" s="7"/>
      <c r="X2061" s="7"/>
    </row>
    <row r="2062">
      <c r="W2062" s="7"/>
      <c r="X2062" s="7"/>
    </row>
    <row r="2063">
      <c r="W2063" s="7"/>
      <c r="X2063" s="7"/>
    </row>
    <row r="2064">
      <c r="W2064" s="7"/>
      <c r="X2064" s="7"/>
    </row>
    <row r="2065">
      <c r="W2065" s="7"/>
      <c r="X2065" s="7"/>
    </row>
    <row r="2066">
      <c r="W2066" s="7"/>
      <c r="X2066" s="7"/>
    </row>
    <row r="2067">
      <c r="W2067" s="7"/>
      <c r="X2067" s="7"/>
    </row>
    <row r="2068">
      <c r="W2068" s="7"/>
      <c r="X2068" s="7"/>
    </row>
    <row r="2069">
      <c r="W2069" s="7"/>
      <c r="X2069" s="7"/>
    </row>
    <row r="2070">
      <c r="W2070" s="7"/>
      <c r="X2070" s="7"/>
    </row>
    <row r="2071">
      <c r="W2071" s="7"/>
      <c r="X2071" s="7"/>
    </row>
    <row r="2072">
      <c r="W2072" s="7"/>
      <c r="X2072" s="7"/>
    </row>
    <row r="2073">
      <c r="W2073" s="7"/>
      <c r="X2073" s="7"/>
    </row>
    <row r="2074">
      <c r="W2074" s="7"/>
      <c r="X2074" s="7"/>
    </row>
    <row r="2075">
      <c r="W2075" s="7"/>
      <c r="X2075" s="7"/>
    </row>
    <row r="2076">
      <c r="W2076" s="7"/>
      <c r="X2076" s="7"/>
    </row>
    <row r="2077">
      <c r="W2077" s="7"/>
      <c r="X2077" s="7"/>
    </row>
    <row r="2078">
      <c r="W2078" s="7"/>
      <c r="X2078" s="7"/>
    </row>
    <row r="2079">
      <c r="W2079" s="7"/>
      <c r="X2079" s="7"/>
    </row>
    <row r="2080">
      <c r="W2080" s="7"/>
      <c r="X2080" s="7"/>
    </row>
    <row r="2081">
      <c r="W2081" s="7"/>
      <c r="X2081" s="7"/>
    </row>
    <row r="2082">
      <c r="W2082" s="7"/>
      <c r="X2082" s="7"/>
    </row>
    <row r="2083">
      <c r="W2083" s="7"/>
      <c r="X2083" s="7"/>
    </row>
    <row r="2084">
      <c r="W2084" s="7"/>
      <c r="X2084" s="7"/>
    </row>
    <row r="2085">
      <c r="W2085" s="7"/>
      <c r="X2085" s="7"/>
    </row>
    <row r="2086">
      <c r="W2086" s="7"/>
      <c r="X2086" s="7"/>
    </row>
    <row r="2087">
      <c r="W2087" s="7"/>
      <c r="X2087" s="7"/>
    </row>
    <row r="2088">
      <c r="W2088" s="7"/>
      <c r="X2088" s="7"/>
    </row>
    <row r="2089">
      <c r="W2089" s="7"/>
      <c r="X2089" s="7"/>
    </row>
    <row r="2090">
      <c r="W2090" s="7"/>
      <c r="X2090" s="7"/>
    </row>
    <row r="2091">
      <c r="W2091" s="7"/>
      <c r="X2091" s="7"/>
    </row>
    <row r="2092">
      <c r="W2092" s="7"/>
      <c r="X2092" s="7"/>
    </row>
    <row r="2093">
      <c r="W2093" s="7"/>
      <c r="X2093" s="7"/>
    </row>
    <row r="2094">
      <c r="W2094" s="7"/>
      <c r="X2094" s="7"/>
    </row>
    <row r="2095">
      <c r="W2095" s="7"/>
      <c r="X2095" s="7"/>
    </row>
    <row r="2096">
      <c r="W2096" s="7"/>
      <c r="X2096" s="7"/>
    </row>
    <row r="2097">
      <c r="W2097" s="7"/>
      <c r="X2097" s="7"/>
    </row>
    <row r="2098">
      <c r="W2098" s="7"/>
      <c r="X2098" s="7"/>
    </row>
    <row r="2099">
      <c r="W2099" s="7"/>
      <c r="X2099" s="7"/>
    </row>
    <row r="2100">
      <c r="W2100" s="7"/>
      <c r="X2100" s="7"/>
    </row>
    <row r="2101">
      <c r="W2101" s="7"/>
      <c r="X2101" s="7"/>
    </row>
    <row r="2102">
      <c r="W2102" s="7"/>
      <c r="X2102" s="7"/>
    </row>
    <row r="2103">
      <c r="W2103" s="7"/>
      <c r="X2103" s="7"/>
    </row>
    <row r="2104">
      <c r="W2104" s="7"/>
      <c r="X2104" s="7"/>
    </row>
    <row r="2105">
      <c r="W2105" s="7"/>
      <c r="X2105" s="7"/>
    </row>
    <row r="2106">
      <c r="W2106" s="7"/>
      <c r="X2106" s="7"/>
    </row>
    <row r="2107">
      <c r="W2107" s="7"/>
      <c r="X2107" s="7"/>
    </row>
    <row r="2108">
      <c r="W2108" s="7"/>
      <c r="X2108" s="7"/>
    </row>
    <row r="2109">
      <c r="W2109" s="7"/>
      <c r="X2109" s="7"/>
    </row>
    <row r="2110">
      <c r="W2110" s="7"/>
      <c r="X2110" s="7"/>
    </row>
    <row r="2111">
      <c r="W2111" s="7"/>
      <c r="X2111" s="7"/>
    </row>
    <row r="2112">
      <c r="W2112" s="7"/>
      <c r="X2112" s="7"/>
    </row>
    <row r="2113">
      <c r="W2113" s="7"/>
      <c r="X2113" s="7"/>
    </row>
    <row r="2114">
      <c r="W2114" s="7"/>
      <c r="X2114" s="7"/>
    </row>
    <row r="2115">
      <c r="W2115" s="7"/>
      <c r="X2115" s="7"/>
    </row>
    <row r="2116">
      <c r="W2116" s="7"/>
      <c r="X2116" s="7"/>
    </row>
    <row r="2117">
      <c r="W2117" s="7"/>
      <c r="X2117" s="7"/>
    </row>
    <row r="2118">
      <c r="W2118" s="7"/>
      <c r="X2118" s="7"/>
    </row>
    <row r="2119">
      <c r="W2119" s="7"/>
      <c r="X2119" s="7"/>
    </row>
    <row r="2120">
      <c r="W2120" s="7"/>
      <c r="X2120" s="7"/>
    </row>
    <row r="2121">
      <c r="W2121" s="7"/>
      <c r="X2121" s="7"/>
    </row>
    <row r="2122">
      <c r="W2122" s="7"/>
      <c r="X2122" s="7"/>
    </row>
    <row r="2123">
      <c r="W2123" s="7"/>
      <c r="X2123" s="7"/>
    </row>
    <row r="2124">
      <c r="W2124" s="7"/>
      <c r="X2124" s="7"/>
    </row>
    <row r="2125">
      <c r="W2125" s="7"/>
      <c r="X2125" s="7"/>
    </row>
    <row r="2126">
      <c r="W2126" s="7"/>
      <c r="X2126" s="7"/>
    </row>
    <row r="2127">
      <c r="W2127" s="7"/>
      <c r="X2127" s="7"/>
    </row>
    <row r="2128">
      <c r="W2128" s="7"/>
      <c r="X2128" s="7"/>
    </row>
    <row r="2129">
      <c r="W2129" s="7"/>
      <c r="X2129" s="7"/>
    </row>
    <row r="2130">
      <c r="W2130" s="7"/>
      <c r="X2130" s="7"/>
    </row>
    <row r="2131">
      <c r="W2131" s="7"/>
      <c r="X2131" s="7"/>
    </row>
    <row r="2132">
      <c r="W2132" s="7"/>
      <c r="X2132" s="7"/>
    </row>
    <row r="2133">
      <c r="W2133" s="7"/>
      <c r="X2133" s="7"/>
    </row>
    <row r="2134">
      <c r="W2134" s="7"/>
      <c r="X2134" s="7"/>
    </row>
    <row r="2135">
      <c r="W2135" s="7"/>
      <c r="X2135" s="7"/>
    </row>
    <row r="2136">
      <c r="W2136" s="7"/>
      <c r="X2136" s="7"/>
    </row>
    <row r="2137">
      <c r="W2137" s="7"/>
      <c r="X2137" s="7"/>
    </row>
    <row r="2138">
      <c r="W2138" s="7"/>
      <c r="X2138" s="7"/>
    </row>
    <row r="2139">
      <c r="W2139" s="7"/>
      <c r="X2139" s="7"/>
    </row>
    <row r="2140">
      <c r="W2140" s="7"/>
      <c r="X2140" s="7"/>
    </row>
    <row r="2141">
      <c r="W2141" s="7"/>
      <c r="X2141" s="7"/>
    </row>
    <row r="2142">
      <c r="W2142" s="7"/>
      <c r="X2142" s="7"/>
    </row>
    <row r="2143">
      <c r="W2143" s="7"/>
      <c r="X2143" s="7"/>
    </row>
    <row r="2144">
      <c r="W2144" s="7"/>
      <c r="X2144" s="7"/>
    </row>
    <row r="2145">
      <c r="W2145" s="7"/>
      <c r="X2145" s="7"/>
    </row>
    <row r="2146">
      <c r="W2146" s="7"/>
      <c r="X2146" s="7"/>
    </row>
    <row r="2147">
      <c r="W2147" s="7"/>
      <c r="X2147" s="7"/>
    </row>
    <row r="2148">
      <c r="W2148" s="7"/>
      <c r="X2148" s="7"/>
    </row>
    <row r="2149">
      <c r="W2149" s="7"/>
      <c r="X2149" s="7"/>
    </row>
    <row r="2150">
      <c r="W2150" s="7"/>
      <c r="X2150" s="7"/>
    </row>
    <row r="2151">
      <c r="W2151" s="7"/>
      <c r="X2151" s="7"/>
    </row>
    <row r="2152">
      <c r="W2152" s="7"/>
      <c r="X2152" s="7"/>
    </row>
    <row r="2153">
      <c r="W2153" s="7"/>
      <c r="X2153" s="7"/>
    </row>
    <row r="2154">
      <c r="W2154" s="7"/>
      <c r="X2154" s="7"/>
    </row>
    <row r="2155">
      <c r="W2155" s="7"/>
      <c r="X2155" s="7"/>
    </row>
    <row r="2156">
      <c r="W2156" s="7"/>
      <c r="X2156" s="7"/>
    </row>
    <row r="2157">
      <c r="W2157" s="7"/>
      <c r="X2157" s="7"/>
    </row>
    <row r="2158">
      <c r="W2158" s="7"/>
      <c r="X2158" s="7"/>
    </row>
    <row r="2159">
      <c r="W2159" s="7"/>
      <c r="X2159" s="7"/>
    </row>
    <row r="2160">
      <c r="W2160" s="7"/>
      <c r="X2160" s="7"/>
    </row>
    <row r="2161">
      <c r="W2161" s="7"/>
      <c r="X2161" s="7"/>
    </row>
    <row r="2162">
      <c r="W2162" s="7"/>
      <c r="X2162" s="7"/>
    </row>
    <row r="2163">
      <c r="W2163" s="7"/>
      <c r="X2163" s="7"/>
    </row>
    <row r="2164">
      <c r="W2164" s="7"/>
      <c r="X2164" s="7"/>
    </row>
    <row r="2165">
      <c r="W2165" s="7"/>
      <c r="X2165" s="7"/>
    </row>
    <row r="2166">
      <c r="W2166" s="7"/>
      <c r="X2166" s="7"/>
    </row>
    <row r="2167">
      <c r="W2167" s="7"/>
      <c r="X2167" s="7"/>
    </row>
    <row r="2168">
      <c r="W2168" s="7"/>
      <c r="X2168" s="7"/>
    </row>
    <row r="2169">
      <c r="W2169" s="7"/>
      <c r="X2169" s="7"/>
    </row>
    <row r="2170">
      <c r="W2170" s="7"/>
      <c r="X2170" s="7"/>
    </row>
    <row r="2171">
      <c r="W2171" s="7"/>
      <c r="X2171" s="7"/>
    </row>
    <row r="2172">
      <c r="W2172" s="7"/>
      <c r="X2172" s="7"/>
    </row>
    <row r="2173">
      <c r="W2173" s="7"/>
      <c r="X2173" s="7"/>
    </row>
    <row r="2174">
      <c r="W2174" s="7"/>
      <c r="X2174" s="7"/>
    </row>
    <row r="2175">
      <c r="W2175" s="7"/>
      <c r="X2175" s="7"/>
    </row>
    <row r="2176">
      <c r="W2176" s="7"/>
      <c r="X2176" s="7"/>
    </row>
    <row r="2177">
      <c r="W2177" s="7"/>
      <c r="X2177" s="7"/>
    </row>
    <row r="2178">
      <c r="W2178" s="7"/>
      <c r="X2178" s="7"/>
    </row>
    <row r="2179">
      <c r="W2179" s="7"/>
      <c r="X2179" s="7"/>
    </row>
    <row r="2180">
      <c r="W2180" s="7"/>
      <c r="X2180" s="7"/>
    </row>
    <row r="2181">
      <c r="W2181" s="7"/>
      <c r="X2181" s="7"/>
    </row>
    <row r="2182">
      <c r="W2182" s="7"/>
      <c r="X2182" s="7"/>
    </row>
    <row r="2183">
      <c r="W2183" s="7"/>
      <c r="X2183" s="7"/>
    </row>
    <row r="2184">
      <c r="W2184" s="7"/>
      <c r="X2184" s="7"/>
    </row>
    <row r="2185">
      <c r="W2185" s="7"/>
      <c r="X2185" s="7"/>
    </row>
    <row r="2186">
      <c r="W2186" s="7"/>
      <c r="X2186" s="7"/>
    </row>
    <row r="2187">
      <c r="W2187" s="7"/>
      <c r="X2187" s="7"/>
    </row>
    <row r="2188">
      <c r="W2188" s="7"/>
      <c r="X2188" s="7"/>
    </row>
    <row r="2189">
      <c r="W2189" s="7"/>
      <c r="X2189" s="7"/>
    </row>
    <row r="2190">
      <c r="W2190" s="7"/>
      <c r="X2190" s="7"/>
    </row>
    <row r="2191">
      <c r="W2191" s="7"/>
      <c r="X2191" s="7"/>
    </row>
    <row r="2192">
      <c r="W2192" s="7"/>
      <c r="X2192" s="7"/>
    </row>
    <row r="2193">
      <c r="W2193" s="7"/>
      <c r="X2193" s="7"/>
    </row>
    <row r="2194">
      <c r="W2194" s="7"/>
      <c r="X2194" s="7"/>
    </row>
    <row r="2195">
      <c r="W2195" s="7"/>
      <c r="X2195" s="7"/>
    </row>
    <row r="2196">
      <c r="W2196" s="7"/>
      <c r="X2196" s="7"/>
    </row>
    <row r="2197">
      <c r="W2197" s="7"/>
      <c r="X2197" s="7"/>
    </row>
    <row r="2198">
      <c r="W2198" s="7"/>
      <c r="X2198" s="7"/>
    </row>
    <row r="2199">
      <c r="W2199" s="7"/>
      <c r="X2199" s="7"/>
    </row>
    <row r="2200">
      <c r="W2200" s="7"/>
      <c r="X2200" s="7"/>
    </row>
    <row r="2201">
      <c r="W2201" s="7"/>
      <c r="X2201" s="7"/>
    </row>
    <row r="2202">
      <c r="W2202" s="7"/>
      <c r="X2202" s="7"/>
    </row>
    <row r="2203">
      <c r="W2203" s="7"/>
      <c r="X2203" s="7"/>
    </row>
    <row r="2204">
      <c r="W2204" s="7"/>
      <c r="X2204" s="7"/>
    </row>
    <row r="2205">
      <c r="W2205" s="7"/>
      <c r="X2205" s="7"/>
    </row>
    <row r="2206">
      <c r="W2206" s="7"/>
      <c r="X2206" s="7"/>
    </row>
    <row r="2207">
      <c r="W2207" s="7"/>
      <c r="X2207" s="7"/>
    </row>
    <row r="2208">
      <c r="W2208" s="7"/>
      <c r="X2208" s="7"/>
    </row>
    <row r="2209">
      <c r="W2209" s="7"/>
      <c r="X2209" s="7"/>
    </row>
    <row r="2210">
      <c r="W2210" s="7"/>
      <c r="X2210" s="7"/>
    </row>
    <row r="2211">
      <c r="W2211" s="7"/>
      <c r="X2211" s="7"/>
    </row>
    <row r="2212">
      <c r="W2212" s="7"/>
      <c r="X2212" s="7"/>
    </row>
    <row r="2213">
      <c r="W2213" s="7"/>
      <c r="X2213" s="7"/>
    </row>
    <row r="2214">
      <c r="W2214" s="7"/>
      <c r="X2214" s="7"/>
    </row>
    <row r="2215">
      <c r="W2215" s="7"/>
      <c r="X2215" s="7"/>
    </row>
    <row r="2216">
      <c r="W2216" s="7"/>
      <c r="X2216" s="7"/>
    </row>
    <row r="2217">
      <c r="W2217" s="7"/>
      <c r="X2217" s="7"/>
    </row>
    <row r="2218">
      <c r="W2218" s="7"/>
      <c r="X2218" s="7"/>
    </row>
    <row r="2219">
      <c r="W2219" s="7"/>
      <c r="X2219" s="7"/>
    </row>
    <row r="2220">
      <c r="W2220" s="7"/>
      <c r="X2220" s="7"/>
    </row>
    <row r="2221">
      <c r="W2221" s="7"/>
      <c r="X2221" s="7"/>
    </row>
    <row r="2222">
      <c r="W2222" s="7"/>
      <c r="X2222" s="7"/>
    </row>
    <row r="2223">
      <c r="W2223" s="7"/>
      <c r="X2223" s="7"/>
    </row>
    <row r="2224">
      <c r="W2224" s="7"/>
      <c r="X2224" s="7"/>
    </row>
    <row r="2225">
      <c r="W2225" s="7"/>
      <c r="X2225" s="7"/>
    </row>
    <row r="2226">
      <c r="W2226" s="7"/>
      <c r="X2226" s="7"/>
    </row>
    <row r="2227">
      <c r="W2227" s="7"/>
      <c r="X2227" s="7"/>
    </row>
    <row r="2228">
      <c r="W2228" s="7"/>
      <c r="X2228" s="7"/>
    </row>
    <row r="2229">
      <c r="W2229" s="7"/>
      <c r="X2229" s="7"/>
    </row>
    <row r="2230">
      <c r="W2230" s="7"/>
      <c r="X2230" s="7"/>
    </row>
    <row r="2231">
      <c r="W2231" s="7"/>
      <c r="X2231" s="7"/>
    </row>
    <row r="2232">
      <c r="W2232" s="7"/>
      <c r="X2232" s="7"/>
    </row>
    <row r="2233">
      <c r="W2233" s="7"/>
      <c r="X2233" s="7"/>
    </row>
    <row r="2234">
      <c r="W2234" s="7"/>
      <c r="X2234" s="7"/>
    </row>
    <row r="2235">
      <c r="W2235" s="7"/>
      <c r="X2235" s="7"/>
    </row>
    <row r="2236">
      <c r="W2236" s="7"/>
      <c r="X2236" s="7"/>
    </row>
    <row r="2237">
      <c r="W2237" s="7"/>
      <c r="X2237" s="7"/>
    </row>
    <row r="2238">
      <c r="W2238" s="7"/>
      <c r="X2238" s="7"/>
    </row>
    <row r="2239">
      <c r="W2239" s="7"/>
      <c r="X2239" s="7"/>
    </row>
    <row r="2240">
      <c r="W2240" s="7"/>
      <c r="X2240" s="7"/>
    </row>
    <row r="2241">
      <c r="W2241" s="7"/>
      <c r="X2241" s="7"/>
    </row>
    <row r="2242">
      <c r="W2242" s="7"/>
      <c r="X2242" s="7"/>
    </row>
    <row r="2243">
      <c r="W2243" s="7"/>
      <c r="X2243" s="7"/>
    </row>
    <row r="2244">
      <c r="W2244" s="7"/>
      <c r="X2244" s="7"/>
    </row>
    <row r="2245">
      <c r="W2245" s="7"/>
      <c r="X2245" s="7"/>
    </row>
    <row r="2246">
      <c r="W2246" s="7"/>
      <c r="X2246" s="7"/>
    </row>
    <row r="2247">
      <c r="W2247" s="7"/>
      <c r="X2247" s="7"/>
    </row>
    <row r="2248">
      <c r="W2248" s="7"/>
      <c r="X2248" s="7"/>
    </row>
    <row r="2249">
      <c r="W2249" s="7"/>
      <c r="X2249" s="7"/>
    </row>
    <row r="2250">
      <c r="W2250" s="7"/>
      <c r="X2250" s="7"/>
    </row>
    <row r="2251">
      <c r="W2251" s="7"/>
      <c r="X2251" s="7"/>
    </row>
    <row r="2252">
      <c r="W2252" s="7"/>
      <c r="X2252" s="7"/>
    </row>
    <row r="2253">
      <c r="W2253" s="7"/>
      <c r="X2253" s="7"/>
    </row>
    <row r="2254">
      <c r="W2254" s="7"/>
      <c r="X2254" s="7"/>
    </row>
    <row r="2255">
      <c r="W2255" s="7"/>
      <c r="X2255" s="7"/>
    </row>
    <row r="2256">
      <c r="W2256" s="7"/>
      <c r="X2256" s="7"/>
    </row>
    <row r="2257">
      <c r="W2257" s="7"/>
      <c r="X2257" s="7"/>
    </row>
    <row r="2258">
      <c r="W2258" s="7"/>
      <c r="X2258" s="7"/>
    </row>
    <row r="2259">
      <c r="W2259" s="7"/>
      <c r="X2259" s="7"/>
    </row>
    <row r="2260">
      <c r="W2260" s="7"/>
      <c r="X2260" s="7"/>
    </row>
    <row r="2261">
      <c r="W2261" s="7"/>
      <c r="X2261" s="7"/>
    </row>
    <row r="2262">
      <c r="W2262" s="7"/>
      <c r="X2262" s="7"/>
    </row>
    <row r="2263">
      <c r="W2263" s="7"/>
      <c r="X2263" s="7"/>
    </row>
    <row r="2264">
      <c r="W2264" s="7"/>
      <c r="X2264" s="7"/>
    </row>
    <row r="2265">
      <c r="W2265" s="7"/>
      <c r="X2265" s="7"/>
    </row>
    <row r="2266">
      <c r="W2266" s="7"/>
      <c r="X2266" s="7"/>
    </row>
    <row r="2267">
      <c r="W2267" s="7"/>
      <c r="X2267" s="7"/>
    </row>
    <row r="2268">
      <c r="W2268" s="7"/>
      <c r="X2268" s="7"/>
    </row>
    <row r="2269">
      <c r="W2269" s="7"/>
      <c r="X2269" s="7"/>
    </row>
    <row r="2270">
      <c r="W2270" s="7"/>
      <c r="X2270" s="7"/>
    </row>
    <row r="2271">
      <c r="W2271" s="7"/>
      <c r="X2271" s="7"/>
    </row>
    <row r="2272">
      <c r="W2272" s="7"/>
      <c r="X2272" s="7"/>
    </row>
    <row r="2273">
      <c r="W2273" s="7"/>
      <c r="X2273" s="7"/>
    </row>
    <row r="2274">
      <c r="W2274" s="7"/>
      <c r="X2274" s="7"/>
    </row>
    <row r="2275">
      <c r="W2275" s="7"/>
      <c r="X2275" s="7"/>
    </row>
    <row r="2276">
      <c r="W2276" s="7"/>
      <c r="X2276" s="7"/>
    </row>
    <row r="2277">
      <c r="W2277" s="7"/>
      <c r="X2277" s="7"/>
    </row>
    <row r="2278">
      <c r="W2278" s="7"/>
      <c r="X2278" s="7"/>
    </row>
    <row r="2279">
      <c r="W2279" s="7"/>
      <c r="X2279" s="7"/>
    </row>
    <row r="2280">
      <c r="W2280" s="7"/>
      <c r="X2280" s="7"/>
    </row>
    <row r="2281">
      <c r="W2281" s="7"/>
      <c r="X2281" s="7"/>
    </row>
    <row r="2282">
      <c r="W2282" s="7"/>
      <c r="X2282" s="7"/>
    </row>
    <row r="2283">
      <c r="W2283" s="7"/>
      <c r="X2283" s="7"/>
    </row>
    <row r="2284">
      <c r="W2284" s="7"/>
      <c r="X2284" s="7"/>
    </row>
    <row r="2285">
      <c r="W2285" s="7"/>
      <c r="X2285" s="7"/>
    </row>
    <row r="2286">
      <c r="W2286" s="7"/>
      <c r="X2286" s="7"/>
    </row>
    <row r="2287">
      <c r="W2287" s="7"/>
      <c r="X2287" s="7"/>
    </row>
    <row r="2288">
      <c r="W2288" s="7"/>
      <c r="X2288" s="7"/>
    </row>
    <row r="2289">
      <c r="W2289" s="7"/>
      <c r="X2289" s="7"/>
    </row>
    <row r="2290">
      <c r="W2290" s="7"/>
      <c r="X2290" s="7"/>
    </row>
    <row r="2291">
      <c r="W2291" s="7"/>
      <c r="X2291" s="7"/>
    </row>
    <row r="2292">
      <c r="W2292" s="7"/>
      <c r="X2292" s="7"/>
    </row>
    <row r="2293">
      <c r="W2293" s="7"/>
      <c r="X2293" s="7"/>
    </row>
    <row r="2294">
      <c r="W2294" s="7"/>
      <c r="X2294" s="7"/>
    </row>
    <row r="2295">
      <c r="W2295" s="7"/>
      <c r="X2295" s="7"/>
    </row>
    <row r="2296">
      <c r="W2296" s="7"/>
      <c r="X2296" s="7"/>
    </row>
    <row r="2297">
      <c r="W2297" s="7"/>
      <c r="X2297" s="7"/>
    </row>
    <row r="2298">
      <c r="W2298" s="7"/>
      <c r="X2298" s="7"/>
    </row>
    <row r="2299">
      <c r="W2299" s="7"/>
      <c r="X2299" s="7"/>
    </row>
    <row r="2300">
      <c r="W2300" s="7"/>
      <c r="X2300" s="7"/>
    </row>
    <row r="2301">
      <c r="W2301" s="7"/>
      <c r="X2301" s="7"/>
    </row>
    <row r="2302">
      <c r="W2302" s="7"/>
      <c r="X2302" s="7"/>
    </row>
    <row r="2303">
      <c r="W2303" s="7"/>
      <c r="X2303" s="7"/>
    </row>
    <row r="2304">
      <c r="W2304" s="7"/>
      <c r="X2304" s="7"/>
    </row>
    <row r="2305">
      <c r="W2305" s="7"/>
      <c r="X2305" s="7"/>
    </row>
    <row r="2306">
      <c r="W2306" s="7"/>
      <c r="X2306" s="7"/>
    </row>
    <row r="2307">
      <c r="W2307" s="7"/>
      <c r="X2307" s="7"/>
    </row>
    <row r="2308">
      <c r="W2308" s="7"/>
      <c r="X2308" s="7"/>
    </row>
    <row r="2309">
      <c r="W2309" s="7"/>
      <c r="X2309" s="7"/>
    </row>
    <row r="2310">
      <c r="W2310" s="7"/>
      <c r="X2310" s="7"/>
    </row>
    <row r="2311">
      <c r="W2311" s="7"/>
      <c r="X2311" s="7"/>
    </row>
    <row r="2312">
      <c r="W2312" s="7"/>
      <c r="X2312" s="7"/>
    </row>
    <row r="2313">
      <c r="W2313" s="7"/>
      <c r="X2313" s="7"/>
    </row>
    <row r="2314">
      <c r="W2314" s="7"/>
      <c r="X2314" s="7"/>
    </row>
    <row r="2315">
      <c r="W2315" s="7"/>
      <c r="X2315" s="7"/>
    </row>
    <row r="2316">
      <c r="W2316" s="7"/>
      <c r="X2316" s="7"/>
    </row>
    <row r="2317">
      <c r="W2317" s="7"/>
      <c r="X2317" s="7"/>
    </row>
    <row r="2318">
      <c r="W2318" s="7"/>
      <c r="X2318" s="7"/>
    </row>
    <row r="2319">
      <c r="W2319" s="7"/>
      <c r="X2319" s="7"/>
    </row>
    <row r="2320">
      <c r="W2320" s="7"/>
      <c r="X2320" s="7"/>
    </row>
    <row r="2321">
      <c r="W2321" s="7"/>
      <c r="X2321" s="7"/>
    </row>
    <row r="2322">
      <c r="W2322" s="7"/>
      <c r="X2322" s="7"/>
    </row>
    <row r="2323">
      <c r="W2323" s="7"/>
      <c r="X2323" s="7"/>
    </row>
    <row r="2324">
      <c r="W2324" s="7"/>
      <c r="X2324" s="7"/>
    </row>
    <row r="2325">
      <c r="W2325" s="7"/>
      <c r="X2325" s="7"/>
    </row>
    <row r="2326">
      <c r="W2326" s="7"/>
      <c r="X2326" s="7"/>
    </row>
    <row r="2327">
      <c r="W2327" s="7"/>
      <c r="X2327" s="7"/>
    </row>
    <row r="2328">
      <c r="W2328" s="7"/>
      <c r="X2328" s="7"/>
    </row>
    <row r="2329">
      <c r="W2329" s="7"/>
      <c r="X2329" s="7"/>
    </row>
    <row r="2330">
      <c r="W2330" s="7"/>
      <c r="X2330" s="7"/>
    </row>
    <row r="2331">
      <c r="W2331" s="7"/>
      <c r="X2331" s="7"/>
    </row>
    <row r="2332">
      <c r="W2332" s="7"/>
      <c r="X2332" s="7"/>
    </row>
    <row r="2333">
      <c r="W2333" s="7"/>
      <c r="X2333" s="7"/>
    </row>
    <row r="2334">
      <c r="W2334" s="7"/>
      <c r="X2334" s="7"/>
    </row>
    <row r="2335">
      <c r="W2335" s="7"/>
      <c r="X2335" s="7"/>
    </row>
    <row r="2336">
      <c r="W2336" s="7"/>
      <c r="X2336" s="7"/>
    </row>
    <row r="2337">
      <c r="W2337" s="7"/>
      <c r="X2337" s="7"/>
    </row>
    <row r="2338">
      <c r="W2338" s="7"/>
      <c r="X2338" s="7"/>
    </row>
    <row r="2339">
      <c r="W2339" s="7"/>
      <c r="X2339" s="7"/>
    </row>
    <row r="2340">
      <c r="W2340" s="7"/>
      <c r="X2340" s="7"/>
    </row>
    <row r="2341">
      <c r="W2341" s="7"/>
      <c r="X2341" s="7"/>
    </row>
    <row r="2342">
      <c r="W2342" s="7"/>
      <c r="X2342" s="7"/>
    </row>
    <row r="2343">
      <c r="W2343" s="7"/>
      <c r="X2343" s="7"/>
    </row>
    <row r="2344">
      <c r="W2344" s="7"/>
      <c r="X2344" s="7"/>
    </row>
    <row r="2345">
      <c r="W2345" s="7"/>
      <c r="X2345" s="7"/>
    </row>
    <row r="2346">
      <c r="W2346" s="7"/>
      <c r="X2346" s="7"/>
    </row>
    <row r="2347">
      <c r="W2347" s="7"/>
      <c r="X2347" s="7"/>
    </row>
    <row r="2348">
      <c r="W2348" s="7"/>
      <c r="X2348" s="7"/>
    </row>
    <row r="2349">
      <c r="W2349" s="7"/>
      <c r="X2349" s="7"/>
    </row>
    <row r="2350">
      <c r="W2350" s="7"/>
      <c r="X2350" s="7"/>
    </row>
    <row r="2351">
      <c r="W2351" s="7"/>
      <c r="X2351" s="7"/>
    </row>
    <row r="2352">
      <c r="W2352" s="7"/>
      <c r="X2352" s="7"/>
    </row>
    <row r="2353">
      <c r="W2353" s="7"/>
      <c r="X2353" s="7"/>
    </row>
    <row r="2354">
      <c r="W2354" s="7"/>
      <c r="X2354" s="7"/>
    </row>
    <row r="2355">
      <c r="W2355" s="7"/>
      <c r="X2355" s="7"/>
    </row>
    <row r="2356">
      <c r="W2356" s="7"/>
      <c r="X2356" s="7"/>
    </row>
    <row r="2357">
      <c r="W2357" s="7"/>
      <c r="X2357" s="7"/>
    </row>
    <row r="2358">
      <c r="W2358" s="7"/>
      <c r="X2358" s="7"/>
    </row>
    <row r="2359">
      <c r="W2359" s="7"/>
      <c r="X2359" s="7"/>
    </row>
    <row r="2360">
      <c r="W2360" s="7"/>
      <c r="X2360" s="7"/>
    </row>
    <row r="2361">
      <c r="W2361" s="7"/>
      <c r="X2361" s="7"/>
    </row>
    <row r="2362">
      <c r="W2362" s="7"/>
      <c r="X2362" s="7"/>
    </row>
    <row r="2363">
      <c r="W2363" s="7"/>
      <c r="X2363" s="7"/>
    </row>
    <row r="2364">
      <c r="W2364" s="7"/>
      <c r="X2364" s="7"/>
    </row>
    <row r="2365">
      <c r="W2365" s="7"/>
      <c r="X2365" s="7"/>
    </row>
    <row r="2366">
      <c r="W2366" s="7"/>
      <c r="X2366" s="7"/>
    </row>
    <row r="2367">
      <c r="W2367" s="7"/>
      <c r="X2367" s="7"/>
    </row>
    <row r="2368">
      <c r="W2368" s="7"/>
      <c r="X2368" s="7"/>
    </row>
    <row r="2369">
      <c r="W2369" s="7"/>
      <c r="X2369" s="7"/>
    </row>
    <row r="2370">
      <c r="W2370" s="7"/>
      <c r="X2370" s="7"/>
    </row>
    <row r="2371">
      <c r="W2371" s="7"/>
      <c r="X2371" s="7"/>
    </row>
    <row r="2372">
      <c r="W2372" s="7"/>
      <c r="X2372" s="7"/>
    </row>
    <row r="2373">
      <c r="W2373" s="7"/>
      <c r="X2373" s="7"/>
    </row>
    <row r="2374">
      <c r="W2374" s="7"/>
      <c r="X2374" s="7"/>
    </row>
    <row r="2375">
      <c r="W2375" s="7"/>
      <c r="X2375" s="7"/>
    </row>
    <row r="2376">
      <c r="W2376" s="7"/>
      <c r="X2376" s="7"/>
    </row>
    <row r="2377">
      <c r="W2377" s="7"/>
      <c r="X2377" s="7"/>
    </row>
    <row r="2378">
      <c r="W2378" s="7"/>
      <c r="X2378" s="7"/>
    </row>
    <row r="2379">
      <c r="W2379" s="7"/>
      <c r="X2379" s="7"/>
    </row>
    <row r="2380">
      <c r="W2380" s="7"/>
      <c r="X2380" s="7"/>
    </row>
    <row r="2381">
      <c r="W2381" s="7"/>
      <c r="X2381" s="7"/>
    </row>
    <row r="2382">
      <c r="W2382" s="7"/>
      <c r="X2382" s="7"/>
    </row>
    <row r="2383">
      <c r="W2383" s="7"/>
      <c r="X2383" s="7"/>
    </row>
    <row r="2384">
      <c r="W2384" s="7"/>
      <c r="X2384" s="7"/>
    </row>
    <row r="2385">
      <c r="W2385" s="7"/>
      <c r="X2385" s="7"/>
    </row>
    <row r="2386">
      <c r="W2386" s="7"/>
      <c r="X2386" s="7"/>
    </row>
    <row r="2387">
      <c r="W2387" s="7"/>
      <c r="X2387" s="7"/>
    </row>
    <row r="2388">
      <c r="W2388" s="7"/>
      <c r="X2388" s="7"/>
    </row>
    <row r="2389">
      <c r="W2389" s="7"/>
      <c r="X2389" s="7"/>
    </row>
    <row r="2390">
      <c r="W2390" s="7"/>
      <c r="X2390" s="7"/>
    </row>
    <row r="2391">
      <c r="W2391" s="7"/>
      <c r="X2391" s="7"/>
    </row>
    <row r="2392">
      <c r="W2392" s="7"/>
      <c r="X2392" s="7"/>
    </row>
    <row r="2393">
      <c r="W2393" s="7"/>
      <c r="X2393" s="7"/>
    </row>
    <row r="2394">
      <c r="W2394" s="7"/>
      <c r="X2394" s="7"/>
    </row>
    <row r="2395">
      <c r="W2395" s="7"/>
      <c r="X2395" s="7"/>
    </row>
    <row r="2396">
      <c r="W2396" s="7"/>
      <c r="X2396" s="7"/>
    </row>
    <row r="2397">
      <c r="W2397" s="7"/>
      <c r="X2397" s="7"/>
    </row>
    <row r="2398">
      <c r="W2398" s="7"/>
      <c r="X2398" s="7"/>
    </row>
    <row r="2399">
      <c r="W2399" s="7"/>
      <c r="X2399" s="7"/>
    </row>
    <row r="2400">
      <c r="W2400" s="7"/>
      <c r="X2400" s="7"/>
    </row>
    <row r="2401">
      <c r="W2401" s="7"/>
      <c r="X2401" s="7"/>
    </row>
    <row r="2402">
      <c r="W2402" s="7"/>
      <c r="X2402" s="7"/>
    </row>
    <row r="2403">
      <c r="W2403" s="7"/>
      <c r="X2403" s="7"/>
    </row>
    <row r="2404">
      <c r="W2404" s="7"/>
      <c r="X2404" s="7"/>
    </row>
    <row r="2405">
      <c r="W2405" s="7"/>
      <c r="X2405" s="7"/>
    </row>
    <row r="2406">
      <c r="W2406" s="7"/>
      <c r="X2406" s="7"/>
    </row>
    <row r="2407">
      <c r="W2407" s="7"/>
      <c r="X2407" s="7"/>
    </row>
    <row r="2408">
      <c r="W2408" s="7"/>
      <c r="X2408" s="7"/>
    </row>
    <row r="2409">
      <c r="W2409" s="7"/>
      <c r="X2409" s="7"/>
    </row>
    <row r="2410">
      <c r="W2410" s="7"/>
      <c r="X2410" s="7"/>
    </row>
    <row r="2411">
      <c r="W2411" s="7"/>
      <c r="X2411" s="7"/>
    </row>
    <row r="2412">
      <c r="W2412" s="7"/>
      <c r="X2412" s="7"/>
    </row>
    <row r="2413">
      <c r="W2413" s="7"/>
      <c r="X2413" s="7"/>
    </row>
    <row r="2414">
      <c r="W2414" s="7"/>
      <c r="X2414" s="7"/>
    </row>
    <row r="2415">
      <c r="W2415" s="7"/>
      <c r="X2415" s="7"/>
    </row>
    <row r="2416">
      <c r="W2416" s="7"/>
      <c r="X2416" s="7"/>
    </row>
    <row r="2417">
      <c r="W2417" s="7"/>
      <c r="X2417" s="7"/>
    </row>
    <row r="2418">
      <c r="W2418" s="7"/>
      <c r="X2418" s="7"/>
    </row>
    <row r="2419">
      <c r="W2419" s="7"/>
      <c r="X2419" s="7"/>
    </row>
    <row r="2420">
      <c r="W2420" s="7"/>
      <c r="X2420" s="7"/>
    </row>
    <row r="2421">
      <c r="W2421" s="7"/>
      <c r="X2421" s="7"/>
    </row>
    <row r="2422">
      <c r="W2422" s="7"/>
      <c r="X2422" s="7"/>
    </row>
    <row r="2423">
      <c r="W2423" s="7"/>
      <c r="X2423" s="7"/>
    </row>
    <row r="2424">
      <c r="W2424" s="7"/>
      <c r="X2424" s="7"/>
    </row>
    <row r="2425">
      <c r="W2425" s="7"/>
      <c r="X2425" s="7"/>
    </row>
    <row r="2426">
      <c r="W2426" s="7"/>
      <c r="X2426" s="7"/>
    </row>
    <row r="2427">
      <c r="W2427" s="7"/>
      <c r="X2427" s="7"/>
    </row>
    <row r="2428">
      <c r="W2428" s="7"/>
      <c r="X2428" s="7"/>
    </row>
    <row r="2429">
      <c r="W2429" s="7"/>
      <c r="X2429" s="7"/>
    </row>
    <row r="2430">
      <c r="W2430" s="7"/>
      <c r="X2430" s="7"/>
    </row>
    <row r="2431">
      <c r="W2431" s="7"/>
      <c r="X2431" s="7"/>
    </row>
    <row r="2432">
      <c r="W2432" s="7"/>
      <c r="X2432" s="7"/>
    </row>
    <row r="2433">
      <c r="W2433" s="7"/>
      <c r="X2433" s="7"/>
    </row>
    <row r="2434">
      <c r="W2434" s="7"/>
      <c r="X2434" s="7"/>
    </row>
    <row r="2435">
      <c r="W2435" s="7"/>
      <c r="X2435" s="7"/>
    </row>
    <row r="2436">
      <c r="W2436" s="7"/>
      <c r="X2436" s="7"/>
    </row>
    <row r="2437">
      <c r="W2437" s="7"/>
      <c r="X2437" s="7"/>
    </row>
    <row r="2438">
      <c r="W2438" s="7"/>
      <c r="X2438" s="7"/>
    </row>
    <row r="2439">
      <c r="W2439" s="7"/>
      <c r="X2439" s="7"/>
    </row>
    <row r="2440">
      <c r="W2440" s="7"/>
      <c r="X2440" s="7"/>
    </row>
    <row r="2441">
      <c r="W2441" s="7"/>
      <c r="X2441" s="7"/>
    </row>
    <row r="2442">
      <c r="W2442" s="7"/>
      <c r="X2442" s="7"/>
    </row>
    <row r="2443">
      <c r="W2443" s="7"/>
      <c r="X2443" s="7"/>
    </row>
    <row r="2444">
      <c r="W2444" s="7"/>
      <c r="X2444" s="7"/>
    </row>
    <row r="2445">
      <c r="W2445" s="7"/>
      <c r="X2445" s="7"/>
    </row>
    <row r="2446">
      <c r="W2446" s="7"/>
      <c r="X2446" s="7"/>
    </row>
    <row r="2447">
      <c r="W2447" s="7"/>
      <c r="X2447" s="7"/>
    </row>
    <row r="2448">
      <c r="W2448" s="7"/>
      <c r="X2448" s="7"/>
    </row>
    <row r="2449">
      <c r="W2449" s="7"/>
      <c r="X2449" s="7"/>
    </row>
    <row r="2450">
      <c r="W2450" s="7"/>
      <c r="X2450" s="7"/>
    </row>
    <row r="2451">
      <c r="W2451" s="7"/>
      <c r="X2451" s="7"/>
    </row>
    <row r="2452">
      <c r="W2452" s="7"/>
      <c r="X2452" s="7"/>
    </row>
    <row r="2453">
      <c r="W2453" s="7"/>
      <c r="X2453" s="7"/>
    </row>
    <row r="2454">
      <c r="W2454" s="7"/>
      <c r="X2454" s="7"/>
    </row>
    <row r="2455">
      <c r="W2455" s="7"/>
      <c r="X2455" s="7"/>
    </row>
    <row r="2456">
      <c r="W2456" s="7"/>
      <c r="X2456" s="7"/>
    </row>
    <row r="2457">
      <c r="W2457" s="7"/>
      <c r="X2457" s="7"/>
    </row>
    <row r="2458">
      <c r="W2458" s="7"/>
      <c r="X2458" s="7"/>
    </row>
    <row r="2459">
      <c r="W2459" s="7"/>
      <c r="X2459" s="7"/>
    </row>
    <row r="2460">
      <c r="W2460" s="7"/>
      <c r="X2460" s="7"/>
    </row>
    <row r="2461">
      <c r="W2461" s="7"/>
      <c r="X2461" s="7"/>
    </row>
    <row r="2462">
      <c r="W2462" s="7"/>
      <c r="X2462" s="7"/>
    </row>
    <row r="2463">
      <c r="W2463" s="7"/>
      <c r="X2463" s="7"/>
    </row>
    <row r="2464">
      <c r="W2464" s="7"/>
      <c r="X2464" s="7"/>
    </row>
    <row r="2465">
      <c r="W2465" s="7"/>
      <c r="X2465" s="7"/>
    </row>
    <row r="2466">
      <c r="W2466" s="7"/>
      <c r="X2466" s="7"/>
    </row>
    <row r="2467">
      <c r="W2467" s="7"/>
      <c r="X2467" s="7"/>
    </row>
    <row r="2468">
      <c r="W2468" s="7"/>
      <c r="X2468" s="7"/>
    </row>
    <row r="2469">
      <c r="W2469" s="7"/>
      <c r="X2469" s="7"/>
    </row>
    <row r="2470">
      <c r="W2470" s="7"/>
      <c r="X2470" s="7"/>
    </row>
    <row r="2471">
      <c r="W2471" s="7"/>
      <c r="X2471" s="7"/>
    </row>
    <row r="2472">
      <c r="W2472" s="7"/>
      <c r="X2472" s="7"/>
    </row>
    <row r="2473">
      <c r="W2473" s="7"/>
      <c r="X2473" s="7"/>
    </row>
    <row r="2474">
      <c r="W2474" s="7"/>
      <c r="X2474" s="7"/>
    </row>
    <row r="2475">
      <c r="W2475" s="7"/>
      <c r="X2475" s="7"/>
    </row>
    <row r="2476">
      <c r="W2476" s="7"/>
      <c r="X2476" s="7"/>
    </row>
    <row r="2477">
      <c r="W2477" s="7"/>
      <c r="X2477" s="7"/>
    </row>
    <row r="2478">
      <c r="W2478" s="7"/>
      <c r="X2478" s="7"/>
    </row>
    <row r="2479">
      <c r="W2479" s="7"/>
      <c r="X2479" s="7"/>
    </row>
    <row r="2480">
      <c r="W2480" s="7"/>
      <c r="X2480" s="7"/>
    </row>
    <row r="2481">
      <c r="W2481" s="7"/>
      <c r="X2481" s="7"/>
    </row>
    <row r="2482">
      <c r="W2482" s="7"/>
      <c r="X2482" s="7"/>
    </row>
    <row r="2483">
      <c r="W2483" s="7"/>
      <c r="X2483" s="7"/>
    </row>
    <row r="2484">
      <c r="W2484" s="7"/>
      <c r="X2484" s="7"/>
    </row>
    <row r="2485">
      <c r="W2485" s="7"/>
      <c r="X2485" s="7"/>
    </row>
    <row r="2486">
      <c r="W2486" s="7"/>
      <c r="X2486" s="7"/>
    </row>
    <row r="2487">
      <c r="W2487" s="7"/>
      <c r="X2487" s="7"/>
    </row>
    <row r="2488">
      <c r="W2488" s="7"/>
      <c r="X2488" s="7"/>
    </row>
    <row r="2489">
      <c r="W2489" s="7"/>
      <c r="X2489" s="7"/>
    </row>
    <row r="2490">
      <c r="W2490" s="7"/>
      <c r="X2490" s="7"/>
    </row>
    <row r="2491">
      <c r="W2491" s="7"/>
      <c r="X2491" s="7"/>
    </row>
    <row r="2492">
      <c r="W2492" s="7"/>
      <c r="X2492" s="7"/>
    </row>
    <row r="2493">
      <c r="W2493" s="7"/>
      <c r="X2493" s="7"/>
    </row>
    <row r="2494">
      <c r="W2494" s="7"/>
      <c r="X2494" s="7"/>
    </row>
    <row r="2495">
      <c r="W2495" s="7"/>
      <c r="X2495" s="7"/>
    </row>
    <row r="2496">
      <c r="W2496" s="7"/>
      <c r="X2496" s="7"/>
    </row>
    <row r="2497">
      <c r="W2497" s="7"/>
      <c r="X2497" s="7"/>
    </row>
    <row r="2498">
      <c r="W2498" s="7"/>
      <c r="X2498" s="7"/>
    </row>
    <row r="2499">
      <c r="W2499" s="7"/>
      <c r="X2499" s="7"/>
    </row>
    <row r="2500">
      <c r="W2500" s="7"/>
      <c r="X2500" s="7"/>
    </row>
    <row r="2501">
      <c r="W2501" s="7"/>
      <c r="X2501" s="7"/>
    </row>
    <row r="2502">
      <c r="W2502" s="7"/>
      <c r="X2502" s="7"/>
    </row>
    <row r="2503">
      <c r="W2503" s="7"/>
      <c r="X2503" s="7"/>
    </row>
    <row r="2504">
      <c r="W2504" s="7"/>
      <c r="X2504" s="7"/>
    </row>
    <row r="2505">
      <c r="W2505" s="7"/>
      <c r="X2505" s="7"/>
    </row>
    <row r="2506">
      <c r="W2506" s="7"/>
      <c r="X2506" s="7"/>
    </row>
    <row r="2507">
      <c r="W2507" s="7"/>
      <c r="X2507" s="7"/>
    </row>
    <row r="2508">
      <c r="W2508" s="7"/>
      <c r="X2508" s="7"/>
    </row>
    <row r="2509">
      <c r="W2509" s="7"/>
      <c r="X2509" s="7"/>
    </row>
    <row r="2510">
      <c r="W2510" s="7"/>
      <c r="X2510" s="7"/>
    </row>
    <row r="2511">
      <c r="W2511" s="7"/>
      <c r="X2511" s="7"/>
    </row>
    <row r="2512">
      <c r="W2512" s="7"/>
      <c r="X2512" s="7"/>
    </row>
    <row r="2513">
      <c r="W2513" s="7"/>
      <c r="X2513" s="7"/>
    </row>
    <row r="2514">
      <c r="W2514" s="7"/>
      <c r="X2514" s="7"/>
    </row>
    <row r="2515">
      <c r="W2515" s="7"/>
      <c r="X2515" s="7"/>
    </row>
    <row r="2516">
      <c r="W2516" s="7"/>
      <c r="X2516" s="7"/>
    </row>
    <row r="2517">
      <c r="W2517" s="7"/>
      <c r="X2517" s="7"/>
    </row>
    <row r="2518">
      <c r="W2518" s="7"/>
      <c r="X2518" s="7"/>
    </row>
    <row r="2519">
      <c r="W2519" s="7"/>
      <c r="X2519" s="7"/>
    </row>
    <row r="2520">
      <c r="W2520" s="7"/>
      <c r="X2520" s="7"/>
    </row>
    <row r="2521">
      <c r="W2521" s="7"/>
      <c r="X2521" s="7"/>
    </row>
    <row r="2522">
      <c r="W2522" s="7"/>
      <c r="X2522" s="7"/>
    </row>
    <row r="2523">
      <c r="W2523" s="7"/>
      <c r="X2523" s="7"/>
    </row>
    <row r="2524">
      <c r="W2524" s="7"/>
      <c r="X2524" s="7"/>
    </row>
    <row r="2525">
      <c r="W2525" s="7"/>
      <c r="X2525" s="7"/>
    </row>
    <row r="2526">
      <c r="W2526" s="7"/>
      <c r="X2526" s="7"/>
    </row>
    <row r="2527">
      <c r="W2527" s="7"/>
      <c r="X2527" s="7"/>
    </row>
    <row r="2528">
      <c r="W2528" s="7"/>
      <c r="X2528" s="7"/>
    </row>
    <row r="2529">
      <c r="W2529" s="7"/>
      <c r="X2529" s="7"/>
    </row>
    <row r="2530">
      <c r="W2530" s="7"/>
      <c r="X2530" s="7"/>
    </row>
    <row r="2531">
      <c r="W2531" s="7"/>
      <c r="X2531" s="7"/>
    </row>
    <row r="2532">
      <c r="W2532" s="7"/>
      <c r="X2532" s="7"/>
    </row>
    <row r="2533">
      <c r="W2533" s="7"/>
      <c r="X2533" s="7"/>
    </row>
    <row r="2534">
      <c r="W2534" s="7"/>
      <c r="X2534" s="7"/>
    </row>
    <row r="2535">
      <c r="W2535" s="7"/>
      <c r="X2535" s="7"/>
    </row>
    <row r="2536">
      <c r="W2536" s="7"/>
      <c r="X2536" s="7"/>
    </row>
    <row r="2537">
      <c r="W2537" s="7"/>
      <c r="X2537" s="7"/>
    </row>
    <row r="2538">
      <c r="W2538" s="7"/>
      <c r="X2538" s="7"/>
    </row>
    <row r="2539">
      <c r="W2539" s="7"/>
      <c r="X2539" s="7"/>
    </row>
    <row r="2540">
      <c r="W2540" s="7"/>
      <c r="X2540" s="7"/>
    </row>
    <row r="2541">
      <c r="W2541" s="7"/>
      <c r="X2541" s="7"/>
    </row>
    <row r="2542">
      <c r="W2542" s="7"/>
      <c r="X2542" s="7"/>
    </row>
    <row r="2543">
      <c r="W2543" s="7"/>
      <c r="X2543" s="7"/>
    </row>
    <row r="2544">
      <c r="W2544" s="7"/>
      <c r="X2544" s="7"/>
    </row>
    <row r="2545">
      <c r="W2545" s="7"/>
      <c r="X2545" s="7"/>
    </row>
    <row r="2546">
      <c r="W2546" s="7"/>
      <c r="X2546" s="7"/>
    </row>
    <row r="2547">
      <c r="W2547" s="7"/>
      <c r="X2547" s="7"/>
    </row>
    <row r="2548">
      <c r="W2548" s="7"/>
      <c r="X2548" s="7"/>
    </row>
    <row r="2549">
      <c r="W2549" s="7"/>
      <c r="X2549" s="7"/>
    </row>
    <row r="2550">
      <c r="W2550" s="7"/>
      <c r="X2550" s="7"/>
    </row>
    <row r="2551">
      <c r="W2551" s="7"/>
      <c r="X2551" s="7"/>
    </row>
    <row r="2552">
      <c r="W2552" s="7"/>
      <c r="X2552" s="7"/>
    </row>
    <row r="2553">
      <c r="W2553" s="7"/>
      <c r="X2553" s="7"/>
    </row>
    <row r="2554">
      <c r="W2554" s="7"/>
      <c r="X2554" s="7"/>
    </row>
    <row r="2555">
      <c r="W2555" s="7"/>
      <c r="X2555" s="7"/>
    </row>
    <row r="2556">
      <c r="W2556" s="7"/>
      <c r="X2556" s="7"/>
    </row>
    <row r="2557">
      <c r="W2557" s="7"/>
      <c r="X2557" s="7"/>
    </row>
    <row r="2558">
      <c r="W2558" s="7"/>
      <c r="X2558" s="7"/>
    </row>
    <row r="2559">
      <c r="W2559" s="7"/>
      <c r="X2559" s="7"/>
    </row>
    <row r="2560">
      <c r="W2560" s="7"/>
      <c r="X2560" s="7"/>
    </row>
    <row r="2561">
      <c r="W2561" s="7"/>
      <c r="X2561" s="7"/>
    </row>
    <row r="2562">
      <c r="W2562" s="7"/>
      <c r="X2562" s="7"/>
    </row>
    <row r="2563">
      <c r="W2563" s="7"/>
      <c r="X2563" s="7"/>
    </row>
    <row r="2564">
      <c r="W2564" s="7"/>
      <c r="X2564" s="7"/>
    </row>
    <row r="2565">
      <c r="W2565" s="7"/>
      <c r="X2565" s="7"/>
    </row>
    <row r="2566">
      <c r="W2566" s="7"/>
      <c r="X2566" s="7"/>
    </row>
    <row r="2567">
      <c r="W2567" s="7"/>
      <c r="X2567" s="7"/>
    </row>
    <row r="2568">
      <c r="W2568" s="7"/>
      <c r="X2568" s="7"/>
    </row>
    <row r="2569">
      <c r="W2569" s="7"/>
      <c r="X2569" s="7"/>
    </row>
    <row r="2570">
      <c r="W2570" s="7"/>
      <c r="X2570" s="7"/>
    </row>
    <row r="2571">
      <c r="W2571" s="7"/>
      <c r="X2571" s="7"/>
    </row>
    <row r="2572">
      <c r="W2572" s="7"/>
      <c r="X2572" s="7"/>
    </row>
    <row r="2573">
      <c r="W2573" s="7"/>
      <c r="X2573" s="7"/>
    </row>
    <row r="2574">
      <c r="W2574" s="7"/>
      <c r="X2574" s="7"/>
    </row>
    <row r="2575">
      <c r="W2575" s="7"/>
      <c r="X2575" s="7"/>
    </row>
    <row r="2576">
      <c r="W2576" s="7"/>
      <c r="X2576" s="7"/>
    </row>
    <row r="2577">
      <c r="W2577" s="7"/>
      <c r="X2577" s="7"/>
    </row>
    <row r="2578">
      <c r="W2578" s="7"/>
      <c r="X2578" s="7"/>
    </row>
    <row r="2579">
      <c r="W2579" s="7"/>
      <c r="X2579" s="7"/>
    </row>
    <row r="2580">
      <c r="W2580" s="7"/>
      <c r="X2580" s="7"/>
    </row>
    <row r="2581">
      <c r="W2581" s="7"/>
      <c r="X2581" s="7"/>
    </row>
    <row r="2582">
      <c r="W2582" s="7"/>
      <c r="X2582" s="7"/>
    </row>
    <row r="2583">
      <c r="W2583" s="7"/>
      <c r="X2583" s="7"/>
    </row>
    <row r="2584">
      <c r="W2584" s="7"/>
      <c r="X2584" s="7"/>
    </row>
    <row r="2585">
      <c r="W2585" s="7"/>
      <c r="X2585" s="7"/>
    </row>
    <row r="2586">
      <c r="W2586" s="7"/>
      <c r="X2586" s="7"/>
    </row>
    <row r="2587">
      <c r="W2587" s="7"/>
      <c r="X2587" s="7"/>
    </row>
    <row r="2588">
      <c r="W2588" s="7"/>
      <c r="X2588" s="7"/>
    </row>
    <row r="2589">
      <c r="W2589" s="7"/>
      <c r="X2589" s="7"/>
    </row>
    <row r="2590">
      <c r="W2590" s="7"/>
      <c r="X2590" s="7"/>
    </row>
    <row r="2591">
      <c r="W2591" s="7"/>
      <c r="X2591" s="7"/>
    </row>
    <row r="2592">
      <c r="W2592" s="7"/>
      <c r="X2592" s="7"/>
    </row>
    <row r="2593">
      <c r="W2593" s="7"/>
      <c r="X2593" s="7"/>
    </row>
    <row r="2594">
      <c r="W2594" s="7"/>
      <c r="X2594" s="7"/>
    </row>
    <row r="2595">
      <c r="W2595" s="7"/>
      <c r="X2595" s="7"/>
    </row>
    <row r="2596">
      <c r="W2596" s="7"/>
      <c r="X2596" s="7"/>
    </row>
    <row r="2597">
      <c r="W2597" s="7"/>
      <c r="X2597" s="7"/>
    </row>
    <row r="2598">
      <c r="W2598" s="7"/>
      <c r="X2598" s="7"/>
    </row>
    <row r="2599">
      <c r="W2599" s="7"/>
      <c r="X2599" s="7"/>
    </row>
    <row r="2600">
      <c r="W2600" s="7"/>
      <c r="X2600" s="7"/>
    </row>
    <row r="2601">
      <c r="W2601" s="7"/>
      <c r="X2601" s="7"/>
    </row>
    <row r="2602">
      <c r="W2602" s="7"/>
      <c r="X2602" s="7"/>
    </row>
    <row r="2603">
      <c r="W2603" s="7"/>
      <c r="X2603" s="7"/>
    </row>
    <row r="2604">
      <c r="W2604" s="7"/>
      <c r="X2604" s="7"/>
    </row>
    <row r="2605">
      <c r="W2605" s="7"/>
      <c r="X2605" s="7"/>
    </row>
    <row r="2606">
      <c r="W2606" s="7"/>
      <c r="X2606" s="7"/>
    </row>
    <row r="2607">
      <c r="W2607" s="7"/>
      <c r="X2607" s="7"/>
    </row>
    <row r="2608">
      <c r="W2608" s="7"/>
      <c r="X2608" s="7"/>
    </row>
    <row r="2609">
      <c r="W2609" s="7"/>
      <c r="X2609" s="7"/>
    </row>
    <row r="2610">
      <c r="W2610" s="7"/>
      <c r="X2610" s="7"/>
    </row>
    <row r="2611">
      <c r="W2611" s="7"/>
      <c r="X2611" s="7"/>
    </row>
    <row r="2612">
      <c r="W2612" s="7"/>
      <c r="X2612" s="7"/>
    </row>
    <row r="2613">
      <c r="W2613" s="7"/>
      <c r="X2613" s="7"/>
    </row>
    <row r="2614">
      <c r="W2614" s="7"/>
      <c r="X2614" s="7"/>
    </row>
    <row r="2615">
      <c r="W2615" s="7"/>
      <c r="X2615" s="7"/>
    </row>
    <row r="2616">
      <c r="W2616" s="7"/>
      <c r="X2616" s="7"/>
    </row>
    <row r="2617">
      <c r="W2617" s="7"/>
      <c r="X2617" s="7"/>
    </row>
    <row r="2618">
      <c r="W2618" s="7"/>
      <c r="X2618" s="7"/>
    </row>
    <row r="2619">
      <c r="W2619" s="7"/>
      <c r="X2619" s="7"/>
    </row>
    <row r="2620">
      <c r="W2620" s="7"/>
      <c r="X2620" s="7"/>
    </row>
    <row r="2621">
      <c r="W2621" s="7"/>
      <c r="X2621" s="7"/>
    </row>
    <row r="2622">
      <c r="W2622" s="7"/>
      <c r="X2622" s="7"/>
    </row>
    <row r="2623">
      <c r="W2623" s="7"/>
      <c r="X2623" s="7"/>
    </row>
    <row r="2624">
      <c r="W2624" s="7"/>
      <c r="X2624" s="7"/>
    </row>
    <row r="2625">
      <c r="W2625" s="7"/>
      <c r="X2625" s="7"/>
    </row>
    <row r="2626">
      <c r="W2626" s="7"/>
      <c r="X2626" s="7"/>
    </row>
    <row r="2627">
      <c r="W2627" s="7"/>
      <c r="X2627" s="7"/>
    </row>
    <row r="2628">
      <c r="W2628" s="7"/>
      <c r="X2628" s="7"/>
    </row>
    <row r="2629">
      <c r="W2629" s="7"/>
      <c r="X2629" s="7"/>
    </row>
    <row r="2630">
      <c r="W2630" s="7"/>
      <c r="X2630" s="7"/>
    </row>
    <row r="2631">
      <c r="W2631" s="7"/>
      <c r="X2631" s="7"/>
    </row>
    <row r="2632">
      <c r="W2632" s="7"/>
      <c r="X2632" s="7"/>
    </row>
    <row r="2633">
      <c r="W2633" s="7"/>
      <c r="X2633" s="7"/>
    </row>
    <row r="2634">
      <c r="W2634" s="7"/>
      <c r="X2634" s="7"/>
    </row>
    <row r="2635">
      <c r="W2635" s="7"/>
      <c r="X2635" s="7"/>
    </row>
    <row r="2636">
      <c r="W2636" s="7"/>
      <c r="X2636" s="7"/>
    </row>
    <row r="2637">
      <c r="W2637" s="7"/>
      <c r="X2637" s="7"/>
    </row>
    <row r="2638">
      <c r="W2638" s="7"/>
      <c r="X2638" s="7"/>
    </row>
    <row r="2639">
      <c r="W2639" s="7"/>
      <c r="X2639" s="7"/>
    </row>
    <row r="2640">
      <c r="W2640" s="7"/>
      <c r="X2640" s="7"/>
    </row>
    <row r="2641">
      <c r="W2641" s="7"/>
      <c r="X2641" s="7"/>
    </row>
    <row r="2642">
      <c r="W2642" s="7"/>
      <c r="X2642" s="7"/>
    </row>
    <row r="2643">
      <c r="W2643" s="7"/>
      <c r="X2643" s="7"/>
    </row>
    <row r="2644">
      <c r="W2644" s="7"/>
      <c r="X2644" s="7"/>
    </row>
    <row r="2645">
      <c r="W2645" s="7"/>
      <c r="X2645" s="7"/>
    </row>
    <row r="2646">
      <c r="W2646" s="7"/>
      <c r="X2646" s="7"/>
    </row>
    <row r="2647">
      <c r="W2647" s="7"/>
      <c r="X2647" s="7"/>
    </row>
    <row r="2648">
      <c r="W2648" s="7"/>
      <c r="X2648" s="7"/>
    </row>
    <row r="2649">
      <c r="W2649" s="7"/>
      <c r="X2649" s="7"/>
    </row>
    <row r="2650">
      <c r="W2650" s="7"/>
      <c r="X2650" s="7"/>
    </row>
    <row r="2651">
      <c r="W2651" s="7"/>
      <c r="X2651" s="7"/>
    </row>
    <row r="2652">
      <c r="W2652" s="7"/>
      <c r="X2652" s="7"/>
    </row>
    <row r="2653">
      <c r="W2653" s="7"/>
      <c r="X2653" s="7"/>
    </row>
    <row r="2654">
      <c r="W2654" s="7"/>
      <c r="X2654" s="7"/>
    </row>
    <row r="2655">
      <c r="W2655" s="7"/>
      <c r="X2655" s="7"/>
    </row>
    <row r="2656">
      <c r="W2656" s="7"/>
      <c r="X2656" s="7"/>
    </row>
    <row r="2657">
      <c r="W2657" s="7"/>
      <c r="X2657" s="7"/>
    </row>
    <row r="2658">
      <c r="W2658" s="7"/>
      <c r="X2658" s="7"/>
    </row>
    <row r="2659">
      <c r="W2659" s="7"/>
      <c r="X2659" s="7"/>
    </row>
    <row r="2660">
      <c r="W2660" s="7"/>
      <c r="X2660" s="7"/>
    </row>
    <row r="2661">
      <c r="W2661" s="7"/>
      <c r="X2661" s="7"/>
    </row>
    <row r="2662">
      <c r="W2662" s="7"/>
      <c r="X2662" s="7"/>
    </row>
    <row r="2663">
      <c r="W2663" s="7"/>
      <c r="X2663" s="7"/>
    </row>
    <row r="2664">
      <c r="W2664" s="7"/>
      <c r="X2664" s="7"/>
    </row>
    <row r="2665">
      <c r="W2665" s="7"/>
      <c r="X2665" s="7"/>
    </row>
    <row r="2666">
      <c r="W2666" s="7"/>
      <c r="X2666" s="7"/>
    </row>
    <row r="2667">
      <c r="W2667" s="7"/>
      <c r="X2667" s="7"/>
    </row>
    <row r="2668">
      <c r="W2668" s="7"/>
      <c r="X2668" s="7"/>
    </row>
    <row r="2669">
      <c r="W2669" s="7"/>
      <c r="X2669" s="7"/>
    </row>
    <row r="2670">
      <c r="W2670" s="7"/>
      <c r="X2670" s="7"/>
    </row>
    <row r="2671">
      <c r="W2671" s="7"/>
      <c r="X2671" s="7"/>
    </row>
    <row r="2672">
      <c r="W2672" s="7"/>
      <c r="X2672" s="7"/>
    </row>
    <row r="2673">
      <c r="W2673" s="7"/>
      <c r="X2673" s="7"/>
    </row>
    <row r="2674">
      <c r="W2674" s="7"/>
      <c r="X2674" s="7"/>
    </row>
    <row r="2675">
      <c r="W2675" s="7"/>
      <c r="X2675" s="7"/>
    </row>
    <row r="2676">
      <c r="W2676" s="7"/>
      <c r="X2676" s="7"/>
    </row>
    <row r="2677">
      <c r="W2677" s="7"/>
      <c r="X2677" s="7"/>
    </row>
    <row r="2678">
      <c r="W2678" s="7"/>
      <c r="X2678" s="7"/>
    </row>
    <row r="2679">
      <c r="W2679" s="7"/>
      <c r="X2679" s="7"/>
    </row>
    <row r="2680">
      <c r="W2680" s="7"/>
      <c r="X2680" s="7"/>
    </row>
    <row r="2681">
      <c r="W2681" s="7"/>
      <c r="X2681" s="7"/>
    </row>
    <row r="2682">
      <c r="W2682" s="7"/>
      <c r="X2682" s="7"/>
    </row>
    <row r="2683">
      <c r="W2683" s="7"/>
      <c r="X2683" s="7"/>
    </row>
    <row r="2684">
      <c r="W2684" s="7"/>
      <c r="X2684" s="7"/>
    </row>
    <row r="2685">
      <c r="W2685" s="7"/>
      <c r="X2685" s="7"/>
    </row>
    <row r="2686">
      <c r="W2686" s="7"/>
      <c r="X2686" s="7"/>
    </row>
    <row r="2687">
      <c r="W2687" s="7"/>
      <c r="X2687" s="7"/>
    </row>
    <row r="2688">
      <c r="W2688" s="7"/>
      <c r="X2688" s="7"/>
    </row>
    <row r="2689">
      <c r="W2689" s="7"/>
      <c r="X2689" s="7"/>
    </row>
    <row r="2690">
      <c r="W2690" s="7"/>
      <c r="X2690" s="7"/>
    </row>
    <row r="2691">
      <c r="W2691" s="7"/>
      <c r="X2691" s="7"/>
    </row>
    <row r="2692">
      <c r="W2692" s="7"/>
      <c r="X2692" s="7"/>
    </row>
    <row r="2693">
      <c r="W2693" s="7"/>
      <c r="X2693" s="7"/>
    </row>
    <row r="2694">
      <c r="W2694" s="7"/>
      <c r="X2694" s="7"/>
    </row>
    <row r="2695">
      <c r="W2695" s="7"/>
      <c r="X2695" s="7"/>
    </row>
    <row r="2696">
      <c r="W2696" s="7"/>
      <c r="X2696" s="7"/>
    </row>
    <row r="2697">
      <c r="W2697" s="7"/>
      <c r="X2697" s="7"/>
    </row>
    <row r="2698">
      <c r="W2698" s="7"/>
      <c r="X2698" s="7"/>
    </row>
    <row r="2699">
      <c r="W2699" s="7"/>
      <c r="X2699" s="7"/>
    </row>
    <row r="2700">
      <c r="W2700" s="7"/>
      <c r="X2700" s="7"/>
    </row>
    <row r="2701">
      <c r="W2701" s="7"/>
      <c r="X2701" s="7"/>
    </row>
    <row r="2702">
      <c r="W2702" s="7"/>
      <c r="X2702" s="7"/>
    </row>
    <row r="2703">
      <c r="W2703" s="7"/>
      <c r="X2703" s="7"/>
    </row>
    <row r="2704">
      <c r="W2704" s="7"/>
      <c r="X2704" s="7"/>
    </row>
    <row r="2705">
      <c r="W2705" s="7"/>
      <c r="X2705" s="7"/>
    </row>
    <row r="2706">
      <c r="W2706" s="7"/>
      <c r="X2706" s="7"/>
    </row>
    <row r="2707">
      <c r="W2707" s="7"/>
      <c r="X2707" s="7"/>
    </row>
    <row r="2708">
      <c r="W2708" s="7"/>
      <c r="X2708" s="7"/>
    </row>
    <row r="2709">
      <c r="W2709" s="7"/>
      <c r="X2709" s="7"/>
    </row>
    <row r="2710">
      <c r="W2710" s="7"/>
      <c r="X2710" s="7"/>
    </row>
    <row r="2711">
      <c r="W2711" s="7"/>
      <c r="X2711" s="7"/>
    </row>
    <row r="2712">
      <c r="W2712" s="7"/>
      <c r="X2712" s="7"/>
    </row>
    <row r="2713">
      <c r="W2713" s="7"/>
      <c r="X2713" s="7"/>
    </row>
    <row r="2714">
      <c r="W2714" s="7"/>
      <c r="X2714" s="7"/>
    </row>
    <row r="2715">
      <c r="W2715" s="7"/>
      <c r="X2715" s="7"/>
    </row>
    <row r="2716">
      <c r="W2716" s="7"/>
      <c r="X2716" s="7"/>
    </row>
    <row r="2717">
      <c r="W2717" s="7"/>
      <c r="X2717" s="7"/>
    </row>
    <row r="2718">
      <c r="W2718" s="7"/>
      <c r="X2718" s="7"/>
    </row>
    <row r="2719">
      <c r="W2719" s="7"/>
      <c r="X2719" s="7"/>
    </row>
    <row r="2720">
      <c r="W2720" s="7"/>
      <c r="X2720" s="7"/>
    </row>
    <row r="2721">
      <c r="W2721" s="7"/>
      <c r="X2721" s="7"/>
    </row>
    <row r="2722">
      <c r="W2722" s="7"/>
      <c r="X2722" s="7"/>
    </row>
    <row r="2723">
      <c r="W2723" s="7"/>
      <c r="X2723" s="7"/>
    </row>
    <row r="2724">
      <c r="W2724" s="7"/>
      <c r="X2724" s="7"/>
    </row>
    <row r="2725">
      <c r="W2725" s="7"/>
      <c r="X2725" s="7"/>
    </row>
    <row r="2726">
      <c r="W2726" s="7"/>
      <c r="X2726" s="7"/>
    </row>
    <row r="2727">
      <c r="W2727" s="7"/>
      <c r="X2727" s="7"/>
    </row>
    <row r="2728">
      <c r="W2728" s="7"/>
      <c r="X2728" s="7"/>
    </row>
    <row r="2729">
      <c r="W2729" s="7"/>
      <c r="X2729" s="7"/>
    </row>
    <row r="2730">
      <c r="W2730" s="7"/>
      <c r="X2730" s="7"/>
    </row>
    <row r="2731">
      <c r="W2731" s="7"/>
      <c r="X2731" s="7"/>
    </row>
    <row r="2732">
      <c r="W2732" s="7"/>
      <c r="X2732" s="7"/>
    </row>
    <row r="2733">
      <c r="W2733" s="7"/>
      <c r="X2733" s="7"/>
    </row>
    <row r="2734">
      <c r="W2734" s="7"/>
      <c r="X2734" s="7"/>
    </row>
    <row r="2735">
      <c r="W2735" s="7"/>
      <c r="X2735" s="7"/>
    </row>
    <row r="2736">
      <c r="W2736" s="7"/>
      <c r="X2736" s="7"/>
    </row>
    <row r="2737">
      <c r="W2737" s="7"/>
      <c r="X2737" s="7"/>
    </row>
    <row r="2738">
      <c r="W2738" s="7"/>
      <c r="X2738" s="7"/>
    </row>
    <row r="2739">
      <c r="W2739" s="7"/>
      <c r="X2739" s="7"/>
    </row>
    <row r="2740">
      <c r="W2740" s="7"/>
      <c r="X2740" s="7"/>
    </row>
    <row r="2741">
      <c r="W2741" s="7"/>
      <c r="X2741" s="7"/>
    </row>
    <row r="2742">
      <c r="W2742" s="7"/>
      <c r="X2742" s="7"/>
    </row>
    <row r="2743">
      <c r="W2743" s="7"/>
      <c r="X2743" s="7"/>
    </row>
    <row r="2744">
      <c r="W2744" s="7"/>
      <c r="X2744" s="7"/>
    </row>
    <row r="2745">
      <c r="W2745" s="7"/>
      <c r="X2745" s="7"/>
    </row>
    <row r="2746">
      <c r="W2746" s="7"/>
      <c r="X2746" s="7"/>
    </row>
    <row r="2747">
      <c r="W2747" s="7"/>
      <c r="X2747" s="7"/>
    </row>
    <row r="2748">
      <c r="W2748" s="7"/>
      <c r="X2748" s="7"/>
    </row>
    <row r="2749">
      <c r="W2749" s="7"/>
      <c r="X2749" s="7"/>
    </row>
    <row r="2750">
      <c r="W2750" s="7"/>
      <c r="X2750" s="7"/>
    </row>
    <row r="2751">
      <c r="W2751" s="7"/>
      <c r="X2751" s="7"/>
    </row>
    <row r="2752">
      <c r="W2752" s="7"/>
      <c r="X2752" s="7"/>
    </row>
    <row r="2753">
      <c r="W2753" s="7"/>
      <c r="X2753" s="7"/>
    </row>
    <row r="2754">
      <c r="W2754" s="7"/>
      <c r="X2754" s="7"/>
    </row>
    <row r="2755">
      <c r="W2755" s="7"/>
      <c r="X2755" s="7"/>
    </row>
    <row r="2756">
      <c r="W2756" s="7"/>
      <c r="X2756" s="7"/>
    </row>
    <row r="2757">
      <c r="W2757" s="7"/>
      <c r="X2757" s="7"/>
    </row>
    <row r="2758">
      <c r="W2758" s="7"/>
      <c r="X2758" s="7"/>
    </row>
    <row r="2759">
      <c r="W2759" s="7"/>
      <c r="X2759" s="7"/>
    </row>
    <row r="2760">
      <c r="W2760" s="7"/>
      <c r="X2760" s="7"/>
    </row>
    <row r="2761">
      <c r="W2761" s="7"/>
      <c r="X2761" s="7"/>
    </row>
    <row r="2762">
      <c r="W2762" s="7"/>
      <c r="X2762" s="7"/>
    </row>
    <row r="2763">
      <c r="W2763" s="7"/>
      <c r="X2763" s="7"/>
    </row>
    <row r="2764">
      <c r="W2764" s="7"/>
      <c r="X2764" s="7"/>
    </row>
    <row r="2765">
      <c r="W2765" s="7"/>
      <c r="X2765" s="7"/>
    </row>
    <row r="2766">
      <c r="W2766" s="7"/>
      <c r="X2766" s="7"/>
    </row>
    <row r="2767">
      <c r="W2767" s="7"/>
      <c r="X2767" s="7"/>
    </row>
    <row r="2768">
      <c r="W2768" s="7"/>
      <c r="X2768" s="7"/>
    </row>
    <row r="2769">
      <c r="W2769" s="7"/>
      <c r="X2769" s="7"/>
    </row>
    <row r="2770">
      <c r="W2770" s="7"/>
      <c r="X2770" s="7"/>
    </row>
    <row r="2771">
      <c r="W2771" s="7"/>
      <c r="X2771" s="7"/>
    </row>
    <row r="2772">
      <c r="W2772" s="7"/>
      <c r="X2772" s="7"/>
    </row>
    <row r="2773">
      <c r="W2773" s="7"/>
      <c r="X2773" s="7"/>
    </row>
    <row r="2774">
      <c r="W2774" s="7"/>
      <c r="X2774" s="7"/>
    </row>
    <row r="2775">
      <c r="W2775" s="7"/>
      <c r="X2775" s="7"/>
    </row>
    <row r="2776">
      <c r="W2776" s="7"/>
      <c r="X2776" s="7"/>
    </row>
    <row r="2777">
      <c r="W2777" s="7"/>
      <c r="X2777" s="7"/>
    </row>
    <row r="2778">
      <c r="W2778" s="7"/>
      <c r="X2778" s="7"/>
    </row>
    <row r="2779">
      <c r="W2779" s="7"/>
      <c r="X2779" s="7"/>
    </row>
    <row r="2780">
      <c r="W2780" s="7"/>
      <c r="X2780" s="7"/>
    </row>
    <row r="2781">
      <c r="W2781" s="7"/>
      <c r="X2781" s="7"/>
    </row>
    <row r="2782">
      <c r="W2782" s="7"/>
      <c r="X2782" s="7"/>
    </row>
    <row r="2783">
      <c r="W2783" s="7"/>
      <c r="X2783" s="7"/>
    </row>
    <row r="2784">
      <c r="W2784" s="7"/>
      <c r="X2784" s="7"/>
    </row>
    <row r="2785">
      <c r="W2785" s="7"/>
      <c r="X2785" s="7"/>
    </row>
    <row r="2786">
      <c r="W2786" s="7"/>
      <c r="X2786" s="7"/>
    </row>
    <row r="2787">
      <c r="W2787" s="7"/>
      <c r="X2787" s="7"/>
    </row>
    <row r="2788">
      <c r="W2788" s="7"/>
      <c r="X2788" s="7"/>
    </row>
    <row r="2789">
      <c r="W2789" s="7"/>
      <c r="X2789" s="7"/>
    </row>
    <row r="2790">
      <c r="W2790" s="7"/>
      <c r="X2790" s="7"/>
    </row>
    <row r="2791">
      <c r="W2791" s="7"/>
      <c r="X2791" s="7"/>
    </row>
    <row r="2792">
      <c r="W2792" s="7"/>
      <c r="X2792" s="7"/>
    </row>
    <row r="2793">
      <c r="W2793" s="7"/>
      <c r="X2793" s="7"/>
    </row>
    <row r="2794">
      <c r="W2794" s="7"/>
      <c r="X2794" s="7"/>
    </row>
    <row r="2795">
      <c r="W2795" s="7"/>
      <c r="X2795" s="7"/>
    </row>
    <row r="2796">
      <c r="W2796" s="7"/>
      <c r="X2796" s="7"/>
    </row>
    <row r="2797">
      <c r="W2797" s="7"/>
      <c r="X2797" s="7"/>
    </row>
    <row r="2798">
      <c r="W2798" s="7"/>
      <c r="X2798" s="7"/>
    </row>
    <row r="2799">
      <c r="W2799" s="7"/>
      <c r="X2799" s="7"/>
    </row>
    <row r="2800">
      <c r="W2800" s="7"/>
      <c r="X2800" s="7"/>
    </row>
    <row r="2801">
      <c r="W2801" s="7"/>
      <c r="X2801" s="7"/>
    </row>
    <row r="2802">
      <c r="W2802" s="7"/>
      <c r="X2802" s="7"/>
    </row>
    <row r="2803">
      <c r="W2803" s="7"/>
      <c r="X2803" s="7"/>
    </row>
    <row r="2804">
      <c r="W2804" s="7"/>
      <c r="X2804" s="7"/>
    </row>
    <row r="2805">
      <c r="W2805" s="7"/>
      <c r="X2805" s="7"/>
    </row>
    <row r="2806">
      <c r="W2806" s="7"/>
      <c r="X2806" s="7"/>
    </row>
    <row r="2807">
      <c r="W2807" s="7"/>
      <c r="X2807" s="7"/>
    </row>
    <row r="2808">
      <c r="W2808" s="7"/>
      <c r="X2808" s="7"/>
    </row>
    <row r="2809">
      <c r="W2809" s="7"/>
      <c r="X2809" s="7"/>
    </row>
    <row r="2810">
      <c r="W2810" s="7"/>
      <c r="X2810" s="7"/>
    </row>
    <row r="2811">
      <c r="W2811" s="7"/>
      <c r="X2811" s="7"/>
    </row>
    <row r="2812">
      <c r="W2812" s="7"/>
      <c r="X2812" s="7"/>
    </row>
    <row r="2813">
      <c r="W2813" s="7"/>
      <c r="X2813" s="7"/>
    </row>
    <row r="2814">
      <c r="W2814" s="7"/>
      <c r="X2814" s="7"/>
    </row>
    <row r="2815">
      <c r="W2815" s="7"/>
      <c r="X2815" s="7"/>
    </row>
    <row r="2816">
      <c r="W2816" s="7"/>
      <c r="X2816" s="7"/>
    </row>
    <row r="2817">
      <c r="W2817" s="7"/>
      <c r="X2817" s="7"/>
    </row>
    <row r="2818">
      <c r="W2818" s="7"/>
      <c r="X2818" s="7"/>
    </row>
    <row r="2819">
      <c r="W2819" s="7"/>
      <c r="X2819" s="7"/>
    </row>
    <row r="2820">
      <c r="W2820" s="7"/>
      <c r="X2820" s="7"/>
    </row>
    <row r="2821">
      <c r="W2821" s="7"/>
      <c r="X2821" s="7"/>
    </row>
    <row r="2822">
      <c r="W2822" s="7"/>
      <c r="X2822" s="7"/>
    </row>
    <row r="2823">
      <c r="W2823" s="7"/>
      <c r="X2823" s="7"/>
    </row>
    <row r="2824">
      <c r="W2824" s="7"/>
      <c r="X2824" s="7"/>
    </row>
    <row r="2825">
      <c r="W2825" s="7"/>
      <c r="X2825" s="7"/>
    </row>
    <row r="2826">
      <c r="W2826" s="7"/>
      <c r="X2826" s="7"/>
    </row>
    <row r="2827">
      <c r="W2827" s="7"/>
      <c r="X2827" s="7"/>
    </row>
    <row r="2828">
      <c r="W2828" s="7"/>
      <c r="X2828" s="7"/>
    </row>
    <row r="2829">
      <c r="W2829" s="7"/>
      <c r="X2829" s="7"/>
    </row>
    <row r="2830">
      <c r="W2830" s="7"/>
      <c r="X2830" s="7"/>
    </row>
    <row r="2831">
      <c r="W2831" s="7"/>
      <c r="X2831" s="7"/>
    </row>
    <row r="2832">
      <c r="W2832" s="7"/>
      <c r="X2832" s="7"/>
    </row>
    <row r="2833">
      <c r="W2833" s="7"/>
      <c r="X2833" s="7"/>
    </row>
    <row r="2834">
      <c r="W2834" s="7"/>
      <c r="X2834" s="7"/>
    </row>
    <row r="2835">
      <c r="W2835" s="7"/>
      <c r="X2835" s="7"/>
    </row>
    <row r="2836">
      <c r="W2836" s="7"/>
      <c r="X2836" s="7"/>
    </row>
    <row r="2837">
      <c r="W2837" s="7"/>
      <c r="X2837" s="7"/>
    </row>
    <row r="2838">
      <c r="W2838" s="7"/>
      <c r="X2838" s="7"/>
    </row>
    <row r="2839">
      <c r="W2839" s="7"/>
      <c r="X2839" s="7"/>
    </row>
    <row r="2840">
      <c r="W2840" s="7"/>
      <c r="X2840" s="7"/>
    </row>
    <row r="2841">
      <c r="W2841" s="7"/>
      <c r="X2841" s="7"/>
    </row>
    <row r="2842">
      <c r="W2842" s="7"/>
      <c r="X2842" s="7"/>
    </row>
    <row r="2843">
      <c r="W2843" s="7"/>
      <c r="X2843" s="7"/>
    </row>
    <row r="2844">
      <c r="W2844" s="7"/>
      <c r="X2844" s="7"/>
    </row>
    <row r="2845">
      <c r="W2845" s="7"/>
      <c r="X2845" s="7"/>
    </row>
    <row r="2846">
      <c r="W2846" s="7"/>
      <c r="X2846" s="7"/>
    </row>
    <row r="2847">
      <c r="W2847" s="7"/>
      <c r="X2847" s="7"/>
    </row>
    <row r="2848">
      <c r="W2848" s="7"/>
      <c r="X2848" s="7"/>
    </row>
    <row r="2849">
      <c r="W2849" s="7"/>
      <c r="X2849" s="7"/>
    </row>
    <row r="2850">
      <c r="W2850" s="7"/>
      <c r="X2850" s="7"/>
    </row>
    <row r="2851">
      <c r="W2851" s="7"/>
      <c r="X2851" s="7"/>
    </row>
    <row r="2852">
      <c r="W2852" s="7"/>
      <c r="X2852" s="7"/>
    </row>
    <row r="2853">
      <c r="W2853" s="7"/>
      <c r="X2853" s="7"/>
    </row>
    <row r="2854">
      <c r="W2854" s="7"/>
      <c r="X2854" s="7"/>
    </row>
    <row r="2855">
      <c r="W2855" s="7"/>
      <c r="X2855" s="7"/>
    </row>
    <row r="2856">
      <c r="W2856" s="7"/>
      <c r="X2856" s="7"/>
    </row>
    <row r="2857">
      <c r="W2857" s="7"/>
      <c r="X2857" s="7"/>
    </row>
    <row r="2858">
      <c r="W2858" s="7"/>
      <c r="X2858" s="7"/>
    </row>
    <row r="2859">
      <c r="W2859" s="7"/>
      <c r="X2859" s="7"/>
    </row>
    <row r="2860">
      <c r="W2860" s="7"/>
      <c r="X2860" s="7"/>
    </row>
    <row r="2861">
      <c r="W2861" s="7"/>
      <c r="X2861" s="7"/>
    </row>
    <row r="2862">
      <c r="W2862" s="7"/>
      <c r="X2862" s="7"/>
    </row>
    <row r="2863">
      <c r="W2863" s="7"/>
      <c r="X2863" s="7"/>
    </row>
    <row r="2864">
      <c r="W2864" s="7"/>
      <c r="X2864" s="7"/>
    </row>
    <row r="2865">
      <c r="W2865" s="7"/>
      <c r="X2865" s="7"/>
    </row>
    <row r="2866">
      <c r="W2866" s="7"/>
      <c r="X2866" s="7"/>
    </row>
    <row r="2867">
      <c r="W2867" s="7"/>
      <c r="X2867" s="7"/>
    </row>
    <row r="2868">
      <c r="W2868" s="7"/>
      <c r="X2868" s="7"/>
    </row>
    <row r="2869">
      <c r="W2869" s="7"/>
      <c r="X2869" s="7"/>
    </row>
    <row r="2870">
      <c r="W2870" s="7"/>
      <c r="X2870" s="7"/>
    </row>
    <row r="2871">
      <c r="W2871" s="7"/>
      <c r="X2871" s="7"/>
    </row>
    <row r="2872">
      <c r="W2872" s="7"/>
      <c r="X2872" s="7"/>
    </row>
    <row r="2873">
      <c r="W2873" s="7"/>
      <c r="X2873" s="7"/>
    </row>
    <row r="2874">
      <c r="W2874" s="7"/>
      <c r="X2874" s="7"/>
    </row>
    <row r="2875">
      <c r="W2875" s="7"/>
      <c r="X2875" s="7"/>
    </row>
    <row r="2876">
      <c r="W2876" s="7"/>
      <c r="X2876" s="7"/>
    </row>
    <row r="2877">
      <c r="W2877" s="7"/>
      <c r="X2877" s="7"/>
    </row>
    <row r="2878">
      <c r="W2878" s="7"/>
      <c r="X2878" s="7"/>
    </row>
    <row r="2879">
      <c r="W2879" s="7"/>
      <c r="X2879" s="7"/>
    </row>
    <row r="2880">
      <c r="W2880" s="7"/>
      <c r="X2880" s="7"/>
    </row>
    <row r="2881">
      <c r="W2881" s="7"/>
      <c r="X2881" s="7"/>
    </row>
    <row r="2882">
      <c r="W2882" s="7"/>
      <c r="X2882" s="7"/>
    </row>
    <row r="2883">
      <c r="W2883" s="7"/>
      <c r="X2883" s="7"/>
    </row>
    <row r="2884">
      <c r="W2884" s="7"/>
      <c r="X2884" s="7"/>
    </row>
    <row r="2885">
      <c r="W2885" s="7"/>
      <c r="X2885" s="7"/>
    </row>
    <row r="2886">
      <c r="W2886" s="7"/>
      <c r="X2886" s="7"/>
    </row>
    <row r="2887">
      <c r="W2887" s="7"/>
      <c r="X2887" s="7"/>
    </row>
    <row r="2888">
      <c r="W2888" s="7"/>
      <c r="X2888" s="7"/>
    </row>
    <row r="2889">
      <c r="W2889" s="7"/>
      <c r="X2889" s="7"/>
    </row>
    <row r="2890">
      <c r="W2890" s="7"/>
      <c r="X2890" s="7"/>
    </row>
    <row r="2891">
      <c r="W2891" s="7"/>
      <c r="X2891" s="7"/>
    </row>
    <row r="2892">
      <c r="W2892" s="7"/>
      <c r="X2892" s="7"/>
    </row>
    <row r="2893">
      <c r="W2893" s="7"/>
      <c r="X2893" s="7"/>
    </row>
    <row r="2894">
      <c r="W2894" s="7"/>
      <c r="X2894" s="7"/>
    </row>
    <row r="2895">
      <c r="W2895" s="7"/>
      <c r="X2895" s="7"/>
    </row>
    <row r="2896">
      <c r="W2896" s="7"/>
      <c r="X2896" s="7"/>
    </row>
    <row r="2897">
      <c r="W2897" s="7"/>
      <c r="X2897" s="7"/>
    </row>
    <row r="2898">
      <c r="W2898" s="7"/>
      <c r="X2898" s="7"/>
    </row>
    <row r="2899">
      <c r="W2899" s="7"/>
      <c r="X2899" s="7"/>
    </row>
    <row r="2900">
      <c r="W2900" s="7"/>
      <c r="X2900" s="7"/>
    </row>
    <row r="2901">
      <c r="W2901" s="7"/>
      <c r="X2901" s="7"/>
    </row>
    <row r="2902">
      <c r="W2902" s="7"/>
      <c r="X2902" s="7"/>
    </row>
    <row r="2903">
      <c r="W2903" s="7"/>
      <c r="X2903" s="7"/>
    </row>
    <row r="2904">
      <c r="W2904" s="7"/>
      <c r="X2904" s="7"/>
    </row>
    <row r="2905">
      <c r="W2905" s="7"/>
      <c r="X2905" s="7"/>
    </row>
    <row r="2906">
      <c r="W2906" s="7"/>
      <c r="X2906" s="7"/>
    </row>
    <row r="2907">
      <c r="W2907" s="7"/>
      <c r="X2907" s="7"/>
    </row>
    <row r="2908">
      <c r="W2908" s="7"/>
      <c r="X2908" s="7"/>
    </row>
    <row r="2909">
      <c r="W2909" s="7"/>
      <c r="X2909" s="7"/>
    </row>
    <row r="2910">
      <c r="W2910" s="7"/>
      <c r="X2910" s="7"/>
    </row>
    <row r="2911">
      <c r="W2911" s="7"/>
      <c r="X2911" s="7"/>
    </row>
    <row r="2912">
      <c r="W2912" s="7"/>
      <c r="X2912" s="7"/>
    </row>
    <row r="2913">
      <c r="W2913" s="7"/>
      <c r="X2913" s="7"/>
    </row>
    <row r="2914">
      <c r="W2914" s="7"/>
      <c r="X2914" s="7"/>
    </row>
    <row r="2915">
      <c r="W2915" s="7"/>
      <c r="X2915" s="7"/>
    </row>
    <row r="2916">
      <c r="W2916" s="7"/>
      <c r="X2916" s="7"/>
    </row>
    <row r="2917">
      <c r="W2917" s="7"/>
      <c r="X2917" s="7"/>
    </row>
    <row r="2918">
      <c r="W2918" s="7"/>
      <c r="X2918" s="7"/>
    </row>
    <row r="2919">
      <c r="W2919" s="7"/>
      <c r="X2919" s="7"/>
    </row>
    <row r="2920">
      <c r="W2920" s="7"/>
      <c r="X2920" s="7"/>
    </row>
    <row r="2921">
      <c r="W2921" s="7"/>
      <c r="X2921" s="7"/>
    </row>
    <row r="2922">
      <c r="W2922" s="7"/>
      <c r="X2922" s="7"/>
    </row>
    <row r="2923">
      <c r="W2923" s="7"/>
      <c r="X2923" s="7"/>
    </row>
    <row r="2924">
      <c r="W2924" s="7"/>
      <c r="X2924" s="7"/>
    </row>
    <row r="2925">
      <c r="W2925" s="7"/>
      <c r="X2925" s="7"/>
    </row>
    <row r="2926">
      <c r="W2926" s="7"/>
      <c r="X2926" s="7"/>
    </row>
    <row r="2927">
      <c r="W2927" s="7"/>
      <c r="X2927" s="7"/>
    </row>
    <row r="2928">
      <c r="W2928" s="7"/>
      <c r="X2928" s="7"/>
    </row>
    <row r="2929">
      <c r="W2929" s="7"/>
      <c r="X2929" s="7"/>
    </row>
    <row r="2930">
      <c r="W2930" s="7"/>
      <c r="X2930" s="7"/>
    </row>
    <row r="2931">
      <c r="W2931" s="7"/>
      <c r="X2931" s="7"/>
    </row>
    <row r="2932">
      <c r="W2932" s="7"/>
      <c r="X2932" s="7"/>
    </row>
    <row r="2933">
      <c r="W2933" s="7"/>
      <c r="X2933" s="7"/>
    </row>
    <row r="2934">
      <c r="W2934" s="7"/>
      <c r="X2934" s="7"/>
    </row>
    <row r="2935">
      <c r="W2935" s="7"/>
      <c r="X2935" s="7"/>
    </row>
    <row r="2936">
      <c r="W2936" s="7"/>
      <c r="X2936" s="7"/>
    </row>
    <row r="2937">
      <c r="W2937" s="7"/>
      <c r="X2937" s="7"/>
    </row>
    <row r="2938">
      <c r="W2938" s="7"/>
      <c r="X2938" s="7"/>
    </row>
    <row r="2939">
      <c r="W2939" s="7"/>
      <c r="X2939" s="7"/>
    </row>
    <row r="2940">
      <c r="W2940" s="7"/>
      <c r="X2940" s="7"/>
    </row>
    <row r="2941">
      <c r="W2941" s="7"/>
      <c r="X2941" s="7"/>
    </row>
    <row r="2942">
      <c r="W2942" s="7"/>
      <c r="X2942" s="7"/>
    </row>
    <row r="2943">
      <c r="W2943" s="7"/>
      <c r="X2943" s="7"/>
    </row>
    <row r="2944">
      <c r="W2944" s="7"/>
      <c r="X2944" s="7"/>
    </row>
    <row r="2945">
      <c r="W2945" s="7"/>
      <c r="X2945" s="7"/>
    </row>
    <row r="2946">
      <c r="W2946" s="7"/>
      <c r="X2946" s="7"/>
    </row>
    <row r="2947">
      <c r="W2947" s="7"/>
      <c r="X2947" s="7"/>
    </row>
    <row r="2948">
      <c r="W2948" s="7"/>
      <c r="X2948" s="7"/>
    </row>
    <row r="2949">
      <c r="W2949" s="7"/>
      <c r="X2949" s="7"/>
    </row>
    <row r="2950">
      <c r="W2950" s="7"/>
      <c r="X2950" s="7"/>
    </row>
    <row r="2951">
      <c r="W2951" s="7"/>
      <c r="X2951" s="7"/>
    </row>
    <row r="2952">
      <c r="W2952" s="7"/>
      <c r="X2952" s="7"/>
    </row>
    <row r="2953">
      <c r="W2953" s="7"/>
      <c r="X2953" s="7"/>
    </row>
    <row r="2954">
      <c r="W2954" s="7"/>
      <c r="X2954" s="7"/>
    </row>
    <row r="2955">
      <c r="W2955" s="7"/>
      <c r="X2955" s="7"/>
    </row>
    <row r="2956">
      <c r="W2956" s="7"/>
      <c r="X2956" s="7"/>
    </row>
    <row r="2957">
      <c r="W2957" s="7"/>
      <c r="X2957" s="7"/>
    </row>
    <row r="2958">
      <c r="W2958" s="7"/>
      <c r="X2958" s="7"/>
    </row>
    <row r="2959">
      <c r="W2959" s="7"/>
      <c r="X2959" s="7"/>
    </row>
    <row r="2960">
      <c r="W2960" s="7"/>
      <c r="X2960" s="7"/>
    </row>
    <row r="2961">
      <c r="W2961" s="7"/>
      <c r="X2961" s="7"/>
    </row>
    <row r="2962">
      <c r="W2962" s="7"/>
      <c r="X2962" s="7"/>
    </row>
    <row r="2963">
      <c r="W2963" s="7"/>
      <c r="X2963" s="7"/>
    </row>
    <row r="2964">
      <c r="W2964" s="7"/>
      <c r="X2964" s="7"/>
    </row>
    <row r="2965">
      <c r="W2965" s="7"/>
      <c r="X2965" s="7"/>
    </row>
    <row r="2966">
      <c r="W2966" s="7"/>
      <c r="X2966" s="7"/>
    </row>
    <row r="2967">
      <c r="W2967" s="7"/>
      <c r="X2967" s="7"/>
    </row>
    <row r="2968">
      <c r="W2968" s="7"/>
      <c r="X2968" s="7"/>
    </row>
    <row r="2969">
      <c r="W2969" s="7"/>
      <c r="X2969" s="7"/>
    </row>
    <row r="2970">
      <c r="W2970" s="7"/>
      <c r="X2970" s="7"/>
    </row>
    <row r="2971">
      <c r="W2971" s="7"/>
      <c r="X2971" s="7"/>
    </row>
    <row r="2972">
      <c r="W2972" s="7"/>
      <c r="X2972" s="7"/>
    </row>
    <row r="2973">
      <c r="W2973" s="7"/>
      <c r="X2973" s="7"/>
    </row>
    <row r="2974">
      <c r="W2974" s="7"/>
      <c r="X2974" s="7"/>
    </row>
    <row r="2975">
      <c r="W2975" s="7"/>
      <c r="X2975" s="7"/>
    </row>
    <row r="2976">
      <c r="W2976" s="7"/>
      <c r="X2976" s="7"/>
    </row>
    <row r="2977">
      <c r="W2977" s="7"/>
      <c r="X2977" s="7"/>
    </row>
    <row r="2978">
      <c r="W2978" s="7"/>
      <c r="X2978" s="7"/>
    </row>
    <row r="2979">
      <c r="W2979" s="7"/>
      <c r="X2979" s="7"/>
    </row>
    <row r="2980">
      <c r="W2980" s="7"/>
      <c r="X2980" s="7"/>
    </row>
    <row r="2981">
      <c r="W2981" s="7"/>
      <c r="X2981" s="7"/>
    </row>
    <row r="2982">
      <c r="W2982" s="7"/>
      <c r="X2982" s="7"/>
    </row>
    <row r="2983">
      <c r="W2983" s="7"/>
      <c r="X2983" s="7"/>
    </row>
    <row r="2984">
      <c r="W2984" s="7"/>
      <c r="X2984" s="7"/>
    </row>
    <row r="2985">
      <c r="W2985" s="7"/>
      <c r="X2985" s="7"/>
    </row>
    <row r="2986">
      <c r="W2986" s="7"/>
      <c r="X2986" s="7"/>
    </row>
    <row r="2987">
      <c r="W2987" s="7"/>
      <c r="X2987" s="7"/>
    </row>
    <row r="2988">
      <c r="W2988" s="7"/>
      <c r="X2988" s="7"/>
    </row>
    <row r="2989">
      <c r="W2989" s="7"/>
      <c r="X2989" s="7"/>
    </row>
    <row r="2990">
      <c r="W2990" s="7"/>
      <c r="X2990" s="7"/>
    </row>
    <row r="2991">
      <c r="W2991" s="7"/>
      <c r="X2991" s="7"/>
    </row>
    <row r="2992">
      <c r="W2992" s="7"/>
      <c r="X2992" s="7"/>
    </row>
    <row r="2993">
      <c r="W2993" s="7"/>
      <c r="X2993" s="7"/>
    </row>
    <row r="2994">
      <c r="W2994" s="7"/>
      <c r="X2994" s="7"/>
    </row>
    <row r="2995">
      <c r="W2995" s="7"/>
      <c r="X2995" s="7"/>
    </row>
    <row r="2996">
      <c r="W2996" s="7"/>
      <c r="X2996" s="7"/>
    </row>
    <row r="2997">
      <c r="W2997" s="7"/>
      <c r="X2997" s="7"/>
    </row>
    <row r="2998">
      <c r="W2998" s="7"/>
      <c r="X2998" s="7"/>
    </row>
    <row r="2999">
      <c r="W2999" s="7"/>
      <c r="X2999" s="7"/>
    </row>
    <row r="3000">
      <c r="W3000" s="7"/>
      <c r="X3000" s="7"/>
    </row>
    <row r="3001">
      <c r="W3001" s="7"/>
      <c r="X3001" s="7"/>
    </row>
    <row r="3002">
      <c r="W3002" s="7"/>
      <c r="X3002" s="7"/>
    </row>
    <row r="3003">
      <c r="W3003" s="7"/>
      <c r="X3003" s="7"/>
    </row>
    <row r="3004">
      <c r="W3004" s="7"/>
      <c r="X3004" s="7"/>
    </row>
    <row r="3005">
      <c r="W3005" s="7"/>
      <c r="X3005" s="7"/>
    </row>
    <row r="3006">
      <c r="W3006" s="7"/>
      <c r="X3006" s="7"/>
    </row>
    <row r="3007">
      <c r="W3007" s="7"/>
      <c r="X3007" s="7"/>
    </row>
    <row r="3008">
      <c r="W3008" s="7"/>
      <c r="X3008" s="7"/>
    </row>
    <row r="3009">
      <c r="W3009" s="7"/>
      <c r="X3009" s="7"/>
    </row>
    <row r="3010">
      <c r="W3010" s="7"/>
      <c r="X3010" s="7"/>
    </row>
    <row r="3011">
      <c r="W3011" s="7"/>
      <c r="X3011" s="7"/>
    </row>
    <row r="3012">
      <c r="W3012" s="7"/>
      <c r="X3012" s="7"/>
    </row>
    <row r="3013">
      <c r="W3013" s="7"/>
      <c r="X3013" s="7"/>
    </row>
    <row r="3014">
      <c r="W3014" s="7"/>
      <c r="X3014" s="7"/>
    </row>
    <row r="3015">
      <c r="W3015" s="7"/>
      <c r="X3015" s="7"/>
    </row>
    <row r="3016">
      <c r="W3016" s="7"/>
      <c r="X3016" s="7"/>
    </row>
    <row r="3017">
      <c r="W3017" s="7"/>
      <c r="X3017" s="7"/>
    </row>
    <row r="3018">
      <c r="W3018" s="7"/>
      <c r="X3018" s="7"/>
    </row>
    <row r="3019">
      <c r="W3019" s="7"/>
      <c r="X3019" s="7"/>
    </row>
    <row r="3020">
      <c r="W3020" s="7"/>
      <c r="X3020" s="7"/>
    </row>
    <row r="3021">
      <c r="W3021" s="7"/>
      <c r="X3021" s="7"/>
    </row>
    <row r="3022">
      <c r="W3022" s="7"/>
      <c r="X3022" s="7"/>
    </row>
    <row r="3023">
      <c r="W3023" s="7"/>
      <c r="X3023" s="7"/>
    </row>
    <row r="3024">
      <c r="W3024" s="7"/>
      <c r="X3024" s="7"/>
    </row>
    <row r="3025">
      <c r="W3025" s="7"/>
      <c r="X3025" s="7"/>
    </row>
    <row r="3026">
      <c r="W3026" s="7"/>
      <c r="X3026" s="7"/>
    </row>
    <row r="3027">
      <c r="W3027" s="7"/>
      <c r="X3027" s="7"/>
    </row>
    <row r="3028">
      <c r="W3028" s="7"/>
      <c r="X3028" s="7"/>
    </row>
    <row r="3029">
      <c r="W3029" s="7"/>
      <c r="X3029" s="7"/>
    </row>
    <row r="3030">
      <c r="W3030" s="7"/>
      <c r="X3030" s="7"/>
    </row>
    <row r="3031">
      <c r="W3031" s="7"/>
      <c r="X3031" s="7"/>
    </row>
    <row r="3032">
      <c r="W3032" s="7"/>
      <c r="X3032" s="7"/>
    </row>
    <row r="3033">
      <c r="W3033" s="7"/>
      <c r="X3033" s="7"/>
    </row>
    <row r="3034">
      <c r="W3034" s="7"/>
      <c r="X3034" s="7"/>
    </row>
    <row r="3035">
      <c r="W3035" s="7"/>
      <c r="X3035" s="7"/>
    </row>
    <row r="3036">
      <c r="W3036" s="7"/>
      <c r="X3036" s="7"/>
    </row>
    <row r="3037">
      <c r="W3037" s="7"/>
      <c r="X3037" s="7"/>
    </row>
    <row r="3038">
      <c r="W3038" s="7"/>
      <c r="X3038" s="7"/>
    </row>
    <row r="3039">
      <c r="W3039" s="7"/>
      <c r="X3039" s="7"/>
    </row>
    <row r="3040">
      <c r="W3040" s="7"/>
      <c r="X3040" s="7"/>
    </row>
    <row r="3041">
      <c r="W3041" s="7"/>
      <c r="X3041" s="7"/>
    </row>
    <row r="3042">
      <c r="W3042" s="7"/>
      <c r="X3042" s="7"/>
    </row>
    <row r="3043">
      <c r="W3043" s="7"/>
      <c r="X3043" s="7"/>
    </row>
    <row r="3044">
      <c r="W3044" s="7"/>
      <c r="X3044" s="7"/>
    </row>
    <row r="3045">
      <c r="W3045" s="7"/>
      <c r="X3045" s="7"/>
    </row>
    <row r="3046">
      <c r="W3046" s="7"/>
      <c r="X3046" s="7"/>
    </row>
    <row r="3047">
      <c r="W3047" s="7"/>
      <c r="X3047" s="7"/>
    </row>
    <row r="3048">
      <c r="W3048" s="7"/>
      <c r="X3048" s="7"/>
    </row>
    <row r="3049">
      <c r="W3049" s="7"/>
      <c r="X3049" s="7"/>
    </row>
    <row r="3050">
      <c r="W3050" s="7"/>
      <c r="X3050" s="7"/>
    </row>
    <row r="3051">
      <c r="W3051" s="7"/>
      <c r="X3051" s="7"/>
    </row>
    <row r="3052">
      <c r="W3052" s="7"/>
      <c r="X3052" s="7"/>
    </row>
    <row r="3053">
      <c r="W3053" s="7"/>
      <c r="X3053" s="7"/>
    </row>
    <row r="3054">
      <c r="W3054" s="7"/>
      <c r="X3054" s="7"/>
    </row>
    <row r="3055">
      <c r="W3055" s="7"/>
      <c r="X3055" s="7"/>
    </row>
    <row r="3056">
      <c r="W3056" s="7"/>
      <c r="X3056" s="7"/>
    </row>
    <row r="3057">
      <c r="W3057" s="7"/>
      <c r="X3057" s="7"/>
    </row>
    <row r="3058">
      <c r="W3058" s="7"/>
      <c r="X3058" s="7"/>
    </row>
    <row r="3059">
      <c r="W3059" s="7"/>
      <c r="X3059" s="7"/>
    </row>
    <row r="3060">
      <c r="W3060" s="7"/>
      <c r="X3060" s="7"/>
    </row>
    <row r="3061">
      <c r="W3061" s="7"/>
      <c r="X3061" s="7"/>
    </row>
    <row r="3062">
      <c r="W3062" s="7"/>
      <c r="X3062" s="7"/>
    </row>
    <row r="3063">
      <c r="W3063" s="7"/>
      <c r="X3063" s="7"/>
    </row>
    <row r="3064">
      <c r="W3064" s="7"/>
      <c r="X3064" s="7"/>
    </row>
    <row r="3065">
      <c r="W3065" s="7"/>
      <c r="X3065" s="7"/>
    </row>
    <row r="3066">
      <c r="W3066" s="7"/>
      <c r="X3066" s="7"/>
    </row>
    <row r="3067">
      <c r="W3067" s="7"/>
      <c r="X3067" s="7"/>
    </row>
    <row r="3068">
      <c r="W3068" s="7"/>
      <c r="X3068" s="7"/>
    </row>
    <row r="3069">
      <c r="W3069" s="7"/>
      <c r="X3069" s="7"/>
    </row>
    <row r="3070">
      <c r="W3070" s="7"/>
      <c r="X3070" s="7"/>
    </row>
    <row r="3071">
      <c r="W3071" s="7"/>
      <c r="X3071" s="7"/>
    </row>
    <row r="3072">
      <c r="W3072" s="7"/>
      <c r="X3072" s="7"/>
    </row>
    <row r="3073">
      <c r="W3073" s="7"/>
      <c r="X3073" s="7"/>
    </row>
    <row r="3074">
      <c r="W3074" s="7"/>
      <c r="X3074" s="7"/>
    </row>
    <row r="3075">
      <c r="W3075" s="7"/>
      <c r="X3075" s="7"/>
    </row>
    <row r="3076">
      <c r="W3076" s="7"/>
      <c r="X3076" s="7"/>
    </row>
    <row r="3077">
      <c r="W3077" s="7"/>
      <c r="X3077" s="7"/>
    </row>
    <row r="3078">
      <c r="W3078" s="7"/>
      <c r="X3078" s="7"/>
    </row>
    <row r="3079">
      <c r="W3079" s="7"/>
      <c r="X3079" s="7"/>
    </row>
    <row r="3080">
      <c r="W3080" s="7"/>
      <c r="X3080" s="7"/>
    </row>
    <row r="3081">
      <c r="W3081" s="7"/>
      <c r="X3081" s="7"/>
    </row>
    <row r="3082">
      <c r="W3082" s="7"/>
      <c r="X3082" s="7"/>
    </row>
    <row r="3083">
      <c r="W3083" s="7"/>
      <c r="X3083" s="7"/>
    </row>
    <row r="3084">
      <c r="W3084" s="7"/>
      <c r="X3084" s="7"/>
    </row>
    <row r="3085">
      <c r="W3085" s="7"/>
      <c r="X3085" s="7"/>
    </row>
    <row r="3086">
      <c r="W3086" s="7"/>
      <c r="X3086" s="7"/>
    </row>
    <row r="3087">
      <c r="W3087" s="7"/>
      <c r="X3087" s="7"/>
    </row>
    <row r="3088">
      <c r="W3088" s="7"/>
      <c r="X3088" s="7"/>
    </row>
    <row r="3089">
      <c r="W3089" s="7"/>
      <c r="X3089" s="7"/>
    </row>
    <row r="3090">
      <c r="W3090" s="7"/>
      <c r="X3090" s="7"/>
    </row>
    <row r="3091">
      <c r="W3091" s="7"/>
      <c r="X3091" s="7"/>
    </row>
    <row r="3092">
      <c r="W3092" s="7"/>
      <c r="X3092" s="7"/>
    </row>
    <row r="3093">
      <c r="W3093" s="7"/>
      <c r="X3093" s="7"/>
    </row>
    <row r="3094">
      <c r="W3094" s="7"/>
      <c r="X3094" s="7"/>
    </row>
    <row r="3095">
      <c r="W3095" s="7"/>
      <c r="X3095" s="7"/>
    </row>
    <row r="3096">
      <c r="W3096" s="7"/>
      <c r="X3096" s="7"/>
    </row>
    <row r="3097">
      <c r="W3097" s="7"/>
      <c r="X3097" s="7"/>
    </row>
    <row r="3098">
      <c r="W3098" s="7"/>
      <c r="X3098" s="7"/>
    </row>
    <row r="3099">
      <c r="W3099" s="7"/>
      <c r="X3099" s="7"/>
    </row>
    <row r="3100">
      <c r="W3100" s="7"/>
      <c r="X3100" s="7"/>
    </row>
    <row r="3101">
      <c r="W3101" s="7"/>
      <c r="X3101" s="7"/>
    </row>
    <row r="3102">
      <c r="W3102" s="7"/>
      <c r="X3102" s="7"/>
    </row>
    <row r="3103">
      <c r="W3103" s="7"/>
      <c r="X3103" s="7"/>
    </row>
    <row r="3104">
      <c r="W3104" s="7"/>
      <c r="X3104" s="7"/>
    </row>
    <row r="3105">
      <c r="W3105" s="7"/>
      <c r="X3105" s="7"/>
    </row>
    <row r="3106">
      <c r="W3106" s="7"/>
      <c r="X3106" s="7"/>
    </row>
    <row r="3107">
      <c r="W3107" s="7"/>
      <c r="X3107" s="7"/>
    </row>
    <row r="3108">
      <c r="W3108" s="7"/>
      <c r="X3108" s="7"/>
    </row>
    <row r="3109">
      <c r="W3109" s="7"/>
      <c r="X3109" s="7"/>
    </row>
    <row r="3110">
      <c r="W3110" s="7"/>
      <c r="X3110" s="7"/>
    </row>
    <row r="3111">
      <c r="W3111" s="7"/>
      <c r="X3111" s="7"/>
    </row>
    <row r="3112">
      <c r="W3112" s="7"/>
      <c r="X3112" s="7"/>
    </row>
    <row r="3113">
      <c r="W3113" s="7"/>
      <c r="X3113" s="7"/>
    </row>
    <row r="3114">
      <c r="W3114" s="7"/>
      <c r="X3114" s="7"/>
    </row>
    <row r="3115">
      <c r="W3115" s="7"/>
      <c r="X3115" s="7"/>
    </row>
    <row r="3116">
      <c r="W3116" s="7"/>
      <c r="X3116" s="7"/>
    </row>
    <row r="3117">
      <c r="W3117" s="7"/>
      <c r="X3117" s="7"/>
    </row>
    <row r="3118">
      <c r="W3118" s="7"/>
      <c r="X3118" s="7"/>
    </row>
    <row r="3119">
      <c r="W3119" s="7"/>
      <c r="X3119" s="7"/>
    </row>
    <row r="3120">
      <c r="W3120" s="7"/>
      <c r="X3120" s="7"/>
    </row>
    <row r="3121">
      <c r="W3121" s="7"/>
      <c r="X3121" s="7"/>
    </row>
    <row r="3122">
      <c r="W3122" s="7"/>
      <c r="X3122" s="7"/>
    </row>
    <row r="3123">
      <c r="W3123" s="7"/>
      <c r="X3123" s="7"/>
    </row>
    <row r="3124">
      <c r="W3124" s="7"/>
      <c r="X3124" s="7"/>
    </row>
    <row r="3125">
      <c r="W3125" s="7"/>
      <c r="X3125" s="7"/>
    </row>
    <row r="3126">
      <c r="W3126" s="7"/>
      <c r="X3126" s="7"/>
    </row>
    <row r="3127">
      <c r="W3127" s="7"/>
      <c r="X3127" s="7"/>
    </row>
    <row r="3128">
      <c r="W3128" s="7"/>
      <c r="X3128" s="7"/>
    </row>
    <row r="3129">
      <c r="W3129" s="7"/>
      <c r="X3129" s="7"/>
    </row>
    <row r="3130">
      <c r="W3130" s="7"/>
      <c r="X3130" s="7"/>
    </row>
    <row r="3131">
      <c r="W3131" s="7"/>
      <c r="X3131" s="7"/>
    </row>
    <row r="3132">
      <c r="W3132" s="7"/>
      <c r="X3132" s="7"/>
    </row>
    <row r="3133">
      <c r="W3133" s="7"/>
      <c r="X3133" s="7"/>
    </row>
    <row r="3134">
      <c r="W3134" s="7"/>
      <c r="X3134" s="7"/>
    </row>
    <row r="3135">
      <c r="W3135" s="7"/>
      <c r="X3135" s="7"/>
    </row>
    <row r="3136">
      <c r="W3136" s="7"/>
      <c r="X3136" s="7"/>
    </row>
    <row r="3137">
      <c r="W3137" s="7"/>
      <c r="X3137" s="7"/>
    </row>
    <row r="3138">
      <c r="W3138" s="7"/>
      <c r="X3138" s="7"/>
    </row>
    <row r="3139">
      <c r="W3139" s="7"/>
      <c r="X3139" s="7"/>
    </row>
    <row r="3140">
      <c r="W3140" s="7"/>
      <c r="X3140" s="7"/>
    </row>
    <row r="3141">
      <c r="W3141" s="7"/>
      <c r="X3141" s="7"/>
    </row>
    <row r="3142">
      <c r="W3142" s="7"/>
      <c r="X3142" s="7"/>
    </row>
    <row r="3143">
      <c r="W3143" s="7"/>
      <c r="X3143" s="7"/>
    </row>
    <row r="3144">
      <c r="W3144" s="7"/>
      <c r="X3144" s="7"/>
    </row>
    <row r="3145">
      <c r="W3145" s="7"/>
      <c r="X3145" s="7"/>
    </row>
    <row r="3146">
      <c r="W3146" s="7"/>
      <c r="X3146" s="7"/>
    </row>
    <row r="3147">
      <c r="W3147" s="7"/>
      <c r="X3147" s="7"/>
    </row>
    <row r="3148">
      <c r="W3148" s="7"/>
      <c r="X3148" s="7"/>
    </row>
    <row r="3149">
      <c r="W3149" s="7"/>
      <c r="X3149" s="7"/>
    </row>
    <row r="3150">
      <c r="W3150" s="7"/>
      <c r="X3150" s="7"/>
    </row>
    <row r="3151">
      <c r="W3151" s="7"/>
      <c r="X3151" s="7"/>
    </row>
    <row r="3152">
      <c r="W3152" s="7"/>
      <c r="X3152" s="7"/>
    </row>
    <row r="3153">
      <c r="W3153" s="7"/>
      <c r="X3153" s="7"/>
    </row>
    <row r="3154">
      <c r="W3154" s="7"/>
      <c r="X3154" s="7"/>
    </row>
    <row r="3155">
      <c r="W3155" s="7"/>
      <c r="X3155" s="7"/>
    </row>
    <row r="3156">
      <c r="W3156" s="7"/>
      <c r="X3156" s="7"/>
    </row>
    <row r="3157">
      <c r="W3157" s="7"/>
      <c r="X3157" s="7"/>
    </row>
    <row r="3158">
      <c r="W3158" s="7"/>
      <c r="X3158" s="7"/>
    </row>
    <row r="3159">
      <c r="W3159" s="7"/>
      <c r="X3159" s="7"/>
    </row>
    <row r="3160">
      <c r="W3160" s="7"/>
      <c r="X3160" s="7"/>
    </row>
    <row r="3161">
      <c r="W3161" s="7"/>
      <c r="X3161" s="7"/>
    </row>
    <row r="3162">
      <c r="W3162" s="7"/>
      <c r="X3162" s="7"/>
    </row>
    <row r="3163">
      <c r="W3163" s="7"/>
      <c r="X3163" s="7"/>
    </row>
    <row r="3164">
      <c r="W3164" s="7"/>
      <c r="X3164" s="7"/>
    </row>
    <row r="3165">
      <c r="W3165" s="7"/>
      <c r="X3165" s="7"/>
    </row>
    <row r="3166">
      <c r="W3166" s="7"/>
      <c r="X3166" s="7"/>
    </row>
    <row r="3167">
      <c r="W3167" s="7"/>
      <c r="X3167" s="7"/>
    </row>
    <row r="3168">
      <c r="W3168" s="7"/>
      <c r="X3168" s="7"/>
    </row>
    <row r="3169">
      <c r="W3169" s="7"/>
      <c r="X3169" s="7"/>
    </row>
    <row r="3170">
      <c r="W3170" s="7"/>
      <c r="X3170" s="7"/>
    </row>
    <row r="3171">
      <c r="W3171" s="7"/>
      <c r="X3171" s="7"/>
    </row>
    <row r="3172">
      <c r="W3172" s="7"/>
      <c r="X3172" s="7"/>
    </row>
    <row r="3173">
      <c r="W3173" s="7"/>
      <c r="X3173" s="7"/>
    </row>
    <row r="3174">
      <c r="W3174" s="7"/>
      <c r="X3174" s="7"/>
    </row>
    <row r="3175">
      <c r="W3175" s="7"/>
      <c r="X3175" s="7"/>
    </row>
    <row r="3176">
      <c r="W3176" s="7"/>
      <c r="X3176" s="7"/>
    </row>
    <row r="3177">
      <c r="W3177" s="7"/>
      <c r="X3177" s="7"/>
    </row>
    <row r="3178">
      <c r="W3178" s="7"/>
      <c r="X3178" s="7"/>
    </row>
    <row r="3179">
      <c r="W3179" s="7"/>
      <c r="X3179" s="7"/>
    </row>
    <row r="3180">
      <c r="W3180" s="7"/>
      <c r="X3180" s="7"/>
    </row>
    <row r="3181">
      <c r="W3181" s="7"/>
      <c r="X3181" s="7"/>
    </row>
    <row r="3182">
      <c r="W3182" s="7"/>
      <c r="X3182" s="7"/>
    </row>
    <row r="3183">
      <c r="W3183" s="7"/>
      <c r="X3183" s="7"/>
    </row>
    <row r="3184">
      <c r="W3184" s="7"/>
      <c r="X3184" s="7"/>
    </row>
    <row r="3185">
      <c r="W3185" s="7"/>
      <c r="X3185" s="7"/>
    </row>
    <row r="3186">
      <c r="W3186" s="7"/>
      <c r="X3186" s="7"/>
    </row>
    <row r="3187">
      <c r="W3187" s="7"/>
      <c r="X3187" s="7"/>
    </row>
    <row r="3188">
      <c r="W3188" s="7"/>
      <c r="X3188" s="7"/>
    </row>
    <row r="3189">
      <c r="W3189" s="7"/>
      <c r="X3189" s="7"/>
    </row>
    <row r="3190">
      <c r="W3190" s="7"/>
      <c r="X3190" s="7"/>
    </row>
    <row r="3191">
      <c r="W3191" s="7"/>
      <c r="X3191" s="7"/>
    </row>
    <row r="3192">
      <c r="W3192" s="7"/>
      <c r="X3192" s="7"/>
    </row>
    <row r="3193">
      <c r="W3193" s="7"/>
      <c r="X3193" s="7"/>
    </row>
    <row r="3194">
      <c r="W3194" s="7"/>
      <c r="X3194" s="7"/>
    </row>
    <row r="3195">
      <c r="W3195" s="7"/>
      <c r="X3195" s="7"/>
    </row>
    <row r="3196">
      <c r="W3196" s="7"/>
      <c r="X3196" s="7"/>
    </row>
    <row r="3197">
      <c r="W3197" s="7"/>
      <c r="X3197" s="7"/>
    </row>
    <row r="3198">
      <c r="W3198" s="7"/>
      <c r="X3198" s="7"/>
    </row>
    <row r="3199">
      <c r="W3199" s="7"/>
      <c r="X3199" s="7"/>
    </row>
    <row r="3200">
      <c r="W3200" s="7"/>
      <c r="X3200" s="7"/>
    </row>
    <row r="3201">
      <c r="W3201" s="7"/>
      <c r="X3201" s="7"/>
    </row>
    <row r="3202">
      <c r="W3202" s="7"/>
      <c r="X3202" s="7"/>
    </row>
    <row r="3203">
      <c r="W3203" s="7"/>
      <c r="X3203" s="7"/>
    </row>
    <row r="3204">
      <c r="W3204" s="7"/>
      <c r="X3204" s="7"/>
    </row>
    <row r="3205">
      <c r="W3205" s="7"/>
      <c r="X3205" s="7"/>
    </row>
    <row r="3206">
      <c r="W3206" s="7"/>
      <c r="X3206" s="7"/>
    </row>
    <row r="3207">
      <c r="W3207" s="7"/>
      <c r="X3207" s="7"/>
    </row>
    <row r="3208">
      <c r="W3208" s="7"/>
      <c r="X3208" s="7"/>
    </row>
    <row r="3209">
      <c r="W3209" s="7"/>
      <c r="X3209" s="7"/>
    </row>
    <row r="3210">
      <c r="W3210" s="7"/>
      <c r="X3210" s="7"/>
    </row>
    <row r="3211">
      <c r="W3211" s="7"/>
      <c r="X3211" s="7"/>
    </row>
    <row r="3212">
      <c r="W3212" s="7"/>
      <c r="X3212" s="7"/>
    </row>
    <row r="3213">
      <c r="W3213" s="7"/>
      <c r="X3213" s="7"/>
    </row>
    <row r="3214">
      <c r="W3214" s="7"/>
      <c r="X3214" s="7"/>
    </row>
    <row r="3215">
      <c r="W3215" s="7"/>
      <c r="X3215" s="7"/>
    </row>
    <row r="3216">
      <c r="W3216" s="7"/>
      <c r="X3216" s="7"/>
    </row>
    <row r="3217">
      <c r="W3217" s="7"/>
      <c r="X3217" s="7"/>
    </row>
    <row r="3218">
      <c r="W3218" s="7"/>
      <c r="X3218" s="7"/>
    </row>
    <row r="3219">
      <c r="W3219" s="7"/>
      <c r="X3219" s="7"/>
    </row>
    <row r="3220">
      <c r="W3220" s="7"/>
      <c r="X3220" s="7"/>
    </row>
    <row r="3221">
      <c r="W3221" s="7"/>
      <c r="X3221" s="7"/>
    </row>
    <row r="3222">
      <c r="W3222" s="7"/>
      <c r="X3222" s="7"/>
    </row>
    <row r="3223">
      <c r="W3223" s="7"/>
      <c r="X3223" s="7"/>
    </row>
    <row r="3224">
      <c r="W3224" s="7"/>
      <c r="X3224" s="7"/>
    </row>
    <row r="3225">
      <c r="W3225" s="7"/>
      <c r="X3225" s="7"/>
    </row>
    <row r="3226">
      <c r="W3226" s="7"/>
      <c r="X3226" s="7"/>
    </row>
    <row r="3227">
      <c r="W3227" s="7"/>
      <c r="X3227" s="7"/>
    </row>
    <row r="3228">
      <c r="W3228" s="7"/>
      <c r="X3228" s="7"/>
    </row>
    <row r="3229">
      <c r="W3229" s="7"/>
      <c r="X3229" s="7"/>
    </row>
    <row r="3230">
      <c r="W3230" s="7"/>
      <c r="X3230" s="7"/>
    </row>
    <row r="3231">
      <c r="W3231" s="7"/>
      <c r="X3231" s="7"/>
    </row>
    <row r="3232">
      <c r="W3232" s="7"/>
      <c r="X3232" s="7"/>
    </row>
    <row r="3233">
      <c r="W3233" s="7"/>
      <c r="X3233" s="7"/>
    </row>
    <row r="3234">
      <c r="W3234" s="7"/>
      <c r="X3234" s="7"/>
    </row>
    <row r="3235">
      <c r="W3235" s="7"/>
      <c r="X3235" s="7"/>
    </row>
    <row r="3236">
      <c r="W3236" s="7"/>
      <c r="X3236" s="7"/>
    </row>
    <row r="3237">
      <c r="W3237" s="7"/>
      <c r="X3237" s="7"/>
    </row>
    <row r="3238">
      <c r="W3238" s="7"/>
      <c r="X3238" s="7"/>
    </row>
    <row r="3239">
      <c r="W3239" s="7"/>
      <c r="X3239" s="7"/>
    </row>
    <row r="3240">
      <c r="W3240" s="7"/>
      <c r="X3240" s="7"/>
    </row>
    <row r="3241">
      <c r="W3241" s="7"/>
      <c r="X3241" s="7"/>
    </row>
    <row r="3242">
      <c r="W3242" s="7"/>
      <c r="X3242" s="7"/>
    </row>
    <row r="3243">
      <c r="W3243" s="7"/>
      <c r="X3243" s="7"/>
    </row>
    <row r="3244">
      <c r="W3244" s="7"/>
      <c r="X3244" s="7"/>
    </row>
    <row r="3245">
      <c r="W3245" s="7"/>
      <c r="X3245" s="7"/>
    </row>
    <row r="3246">
      <c r="W3246" s="7"/>
      <c r="X3246" s="7"/>
    </row>
    <row r="3247">
      <c r="W3247" s="7"/>
      <c r="X3247" s="7"/>
    </row>
    <row r="3248">
      <c r="W3248" s="7"/>
      <c r="X3248" s="7"/>
    </row>
    <row r="3249">
      <c r="W3249" s="7"/>
      <c r="X3249" s="7"/>
    </row>
    <row r="3250">
      <c r="W3250" s="7"/>
      <c r="X3250" s="7"/>
    </row>
    <row r="3251">
      <c r="W3251" s="7"/>
      <c r="X3251" s="7"/>
    </row>
    <row r="3252">
      <c r="W3252" s="7"/>
      <c r="X3252" s="7"/>
    </row>
    <row r="3253">
      <c r="W3253" s="7"/>
      <c r="X3253" s="7"/>
    </row>
    <row r="3254">
      <c r="W3254" s="7"/>
      <c r="X3254" s="7"/>
    </row>
    <row r="3255">
      <c r="W3255" s="7"/>
      <c r="X3255" s="7"/>
    </row>
    <row r="3256">
      <c r="W3256" s="7"/>
      <c r="X3256" s="7"/>
    </row>
    <row r="3257">
      <c r="W3257" s="7"/>
      <c r="X3257" s="7"/>
    </row>
    <row r="3258">
      <c r="W3258" s="7"/>
      <c r="X3258" s="7"/>
    </row>
    <row r="3259">
      <c r="W3259" s="7"/>
      <c r="X3259" s="7"/>
    </row>
    <row r="3260">
      <c r="W3260" s="7"/>
      <c r="X3260" s="7"/>
    </row>
    <row r="3261">
      <c r="W3261" s="7"/>
      <c r="X3261" s="7"/>
    </row>
    <row r="3262">
      <c r="W3262" s="7"/>
      <c r="X3262" s="7"/>
    </row>
    <row r="3263">
      <c r="W3263" s="7"/>
      <c r="X3263" s="7"/>
    </row>
    <row r="3264">
      <c r="W3264" s="7"/>
      <c r="X3264" s="7"/>
    </row>
    <row r="3265">
      <c r="W3265" s="7"/>
      <c r="X3265" s="7"/>
    </row>
    <row r="3266">
      <c r="W3266" s="7"/>
      <c r="X3266" s="7"/>
    </row>
    <row r="3267">
      <c r="W3267" s="7"/>
      <c r="X3267" s="7"/>
    </row>
    <row r="3268">
      <c r="W3268" s="7"/>
      <c r="X3268" s="7"/>
    </row>
    <row r="3269">
      <c r="W3269" s="7"/>
      <c r="X3269" s="7"/>
    </row>
    <row r="3270">
      <c r="W3270" s="7"/>
      <c r="X3270" s="7"/>
    </row>
    <row r="3271">
      <c r="W3271" s="7"/>
      <c r="X3271" s="7"/>
    </row>
    <row r="3272">
      <c r="W3272" s="7"/>
      <c r="X3272" s="7"/>
    </row>
    <row r="3273">
      <c r="W3273" s="7"/>
      <c r="X3273" s="7"/>
    </row>
    <row r="3274">
      <c r="W3274" s="7"/>
      <c r="X3274" s="7"/>
    </row>
    <row r="3275">
      <c r="W3275" s="7"/>
      <c r="X3275" s="7"/>
    </row>
    <row r="3276">
      <c r="W3276" s="7"/>
      <c r="X3276" s="7"/>
    </row>
    <row r="3277">
      <c r="W3277" s="7"/>
      <c r="X3277" s="7"/>
    </row>
    <row r="3278">
      <c r="W3278" s="7"/>
      <c r="X3278" s="7"/>
    </row>
    <row r="3279">
      <c r="W3279" s="7"/>
      <c r="X3279" s="7"/>
    </row>
    <row r="3280">
      <c r="W3280" s="7"/>
      <c r="X3280" s="7"/>
    </row>
    <row r="3281">
      <c r="W3281" s="7"/>
      <c r="X3281" s="7"/>
    </row>
    <row r="3282">
      <c r="W3282" s="7"/>
      <c r="X3282" s="7"/>
    </row>
    <row r="3283">
      <c r="W3283" s="7"/>
      <c r="X3283" s="7"/>
    </row>
    <row r="3284">
      <c r="W3284" s="7"/>
      <c r="X3284" s="7"/>
    </row>
    <row r="3285">
      <c r="W3285" s="7"/>
      <c r="X3285" s="7"/>
    </row>
    <row r="3286">
      <c r="W3286" s="7"/>
      <c r="X3286" s="7"/>
    </row>
    <row r="3287">
      <c r="W3287" s="7"/>
      <c r="X3287" s="7"/>
    </row>
    <row r="3288">
      <c r="W3288" s="7"/>
      <c r="X3288" s="7"/>
    </row>
    <row r="3289">
      <c r="W3289" s="7"/>
      <c r="X3289" s="7"/>
    </row>
    <row r="3290">
      <c r="W3290" s="7"/>
      <c r="X3290" s="7"/>
    </row>
    <row r="3291">
      <c r="W3291" s="7"/>
      <c r="X3291" s="7"/>
    </row>
    <row r="3292">
      <c r="W3292" s="7"/>
      <c r="X3292" s="7"/>
    </row>
    <row r="3293">
      <c r="W3293" s="7"/>
      <c r="X3293" s="7"/>
    </row>
    <row r="3294">
      <c r="W3294" s="7"/>
      <c r="X3294" s="7"/>
    </row>
    <row r="3295">
      <c r="W3295" s="7"/>
      <c r="X3295" s="7"/>
    </row>
    <row r="3296">
      <c r="W3296" s="7"/>
      <c r="X3296" s="7"/>
    </row>
    <row r="3297">
      <c r="W3297" s="7"/>
      <c r="X3297" s="7"/>
    </row>
    <row r="3298">
      <c r="W3298" s="7"/>
      <c r="X3298" s="7"/>
    </row>
    <row r="3299">
      <c r="W3299" s="7"/>
      <c r="X3299" s="7"/>
    </row>
    <row r="3300">
      <c r="W3300" s="7"/>
      <c r="X3300" s="7"/>
    </row>
    <row r="3301">
      <c r="W3301" s="7"/>
      <c r="X3301" s="7"/>
    </row>
    <row r="3302">
      <c r="W3302" s="7"/>
      <c r="X3302" s="7"/>
    </row>
    <row r="3303">
      <c r="W3303" s="7"/>
      <c r="X3303" s="7"/>
    </row>
    <row r="3304">
      <c r="W3304" s="7"/>
      <c r="X3304" s="7"/>
    </row>
    <row r="3305">
      <c r="W3305" s="7"/>
      <c r="X3305" s="7"/>
    </row>
    <row r="3306">
      <c r="W3306" s="7"/>
      <c r="X3306" s="7"/>
    </row>
    <row r="3307">
      <c r="W3307" s="7"/>
      <c r="X3307" s="7"/>
    </row>
    <row r="3308">
      <c r="W3308" s="7"/>
      <c r="X3308" s="7"/>
    </row>
    <row r="3309">
      <c r="W3309" s="7"/>
      <c r="X3309" s="7"/>
    </row>
    <row r="3310">
      <c r="W3310" s="7"/>
      <c r="X3310" s="7"/>
    </row>
    <row r="3311">
      <c r="W3311" s="7"/>
      <c r="X3311" s="7"/>
    </row>
    <row r="3312">
      <c r="W3312" s="7"/>
      <c r="X3312" s="7"/>
    </row>
    <row r="3313">
      <c r="W3313" s="7"/>
      <c r="X3313" s="7"/>
    </row>
    <row r="3314">
      <c r="W3314" s="7"/>
      <c r="X3314" s="7"/>
    </row>
    <row r="3315">
      <c r="W3315" s="7"/>
      <c r="X3315" s="7"/>
    </row>
    <row r="3316">
      <c r="W3316" s="7"/>
      <c r="X3316" s="7"/>
    </row>
    <row r="3317">
      <c r="W3317" s="7"/>
      <c r="X3317" s="7"/>
    </row>
    <row r="3318">
      <c r="W3318" s="7"/>
      <c r="X3318" s="7"/>
    </row>
    <row r="3319">
      <c r="W3319" s="7"/>
      <c r="X3319" s="7"/>
    </row>
    <row r="3320">
      <c r="W3320" s="7"/>
      <c r="X3320" s="7"/>
    </row>
    <row r="3321">
      <c r="W3321" s="7"/>
      <c r="X3321" s="7"/>
    </row>
    <row r="3322">
      <c r="W3322" s="7"/>
      <c r="X3322" s="7"/>
    </row>
    <row r="3323">
      <c r="W3323" s="7"/>
      <c r="X3323" s="7"/>
    </row>
    <row r="3324">
      <c r="W3324" s="7"/>
      <c r="X3324" s="7"/>
    </row>
    <row r="3325">
      <c r="W3325" s="7"/>
      <c r="X3325" s="7"/>
    </row>
    <row r="3326">
      <c r="W3326" s="7"/>
      <c r="X3326" s="7"/>
    </row>
    <row r="3327">
      <c r="W3327" s="7"/>
      <c r="X3327" s="7"/>
    </row>
    <row r="3328">
      <c r="W3328" s="7"/>
      <c r="X3328" s="7"/>
    </row>
    <row r="3329">
      <c r="W3329" s="7"/>
      <c r="X3329" s="7"/>
    </row>
    <row r="3330">
      <c r="W3330" s="7"/>
      <c r="X3330" s="7"/>
    </row>
    <row r="3331">
      <c r="W3331" s="7"/>
      <c r="X3331" s="7"/>
    </row>
    <row r="3332">
      <c r="W3332" s="7"/>
      <c r="X3332" s="7"/>
    </row>
    <row r="3333">
      <c r="W3333" s="7"/>
      <c r="X3333" s="7"/>
    </row>
    <row r="3334">
      <c r="W3334" s="7"/>
      <c r="X3334" s="7"/>
    </row>
    <row r="3335">
      <c r="W3335" s="7"/>
      <c r="X3335" s="7"/>
    </row>
    <row r="3336">
      <c r="W3336" s="7"/>
      <c r="X3336" s="7"/>
    </row>
    <row r="3337">
      <c r="W3337" s="7"/>
      <c r="X3337" s="7"/>
    </row>
    <row r="3338">
      <c r="W3338" s="7"/>
      <c r="X3338" s="7"/>
    </row>
    <row r="3339">
      <c r="W3339" s="7"/>
      <c r="X3339" s="7"/>
    </row>
    <row r="3340">
      <c r="W3340" s="7"/>
      <c r="X3340" s="7"/>
    </row>
    <row r="3341">
      <c r="W3341" s="7"/>
      <c r="X3341" s="7"/>
    </row>
    <row r="3342">
      <c r="W3342" s="7"/>
      <c r="X3342" s="7"/>
    </row>
    <row r="3343">
      <c r="W3343" s="7"/>
      <c r="X3343" s="7"/>
    </row>
    <row r="3344">
      <c r="W3344" s="7"/>
      <c r="X3344" s="7"/>
    </row>
    <row r="3345">
      <c r="W3345" s="7"/>
      <c r="X3345" s="7"/>
    </row>
    <row r="3346">
      <c r="W3346" s="7"/>
      <c r="X3346" s="7"/>
    </row>
    <row r="3347">
      <c r="W3347" s="7"/>
      <c r="X3347" s="7"/>
    </row>
    <row r="3348">
      <c r="W3348" s="7"/>
      <c r="X3348" s="7"/>
    </row>
    <row r="3349">
      <c r="W3349" s="7"/>
      <c r="X3349" s="7"/>
    </row>
    <row r="3350">
      <c r="W3350" s="7"/>
      <c r="X3350" s="7"/>
    </row>
    <row r="3351">
      <c r="W3351" s="7"/>
      <c r="X3351" s="7"/>
    </row>
    <row r="3352">
      <c r="W3352" s="7"/>
      <c r="X3352" s="7"/>
    </row>
    <row r="3353">
      <c r="W3353" s="7"/>
      <c r="X3353" s="7"/>
    </row>
    <row r="3354">
      <c r="W3354" s="7"/>
      <c r="X3354" s="7"/>
    </row>
    <row r="3355">
      <c r="W3355" s="7"/>
      <c r="X3355" s="7"/>
    </row>
    <row r="3356">
      <c r="W3356" s="7"/>
      <c r="X3356" s="7"/>
    </row>
    <row r="3357">
      <c r="W3357" s="7"/>
      <c r="X3357" s="7"/>
    </row>
    <row r="3358">
      <c r="W3358" s="7"/>
      <c r="X3358" s="7"/>
    </row>
    <row r="3359">
      <c r="W3359" s="7"/>
      <c r="X3359" s="7"/>
    </row>
    <row r="3360">
      <c r="W3360" s="7"/>
      <c r="X3360" s="7"/>
    </row>
    <row r="3361">
      <c r="W3361" s="7"/>
      <c r="X3361" s="7"/>
    </row>
    <row r="3362">
      <c r="W3362" s="7"/>
      <c r="X3362" s="7"/>
    </row>
    <row r="3363">
      <c r="W3363" s="7"/>
      <c r="X3363" s="7"/>
    </row>
    <row r="3364">
      <c r="W3364" s="7"/>
      <c r="X3364" s="7"/>
    </row>
    <row r="3365">
      <c r="W3365" s="7"/>
      <c r="X3365" s="7"/>
    </row>
    <row r="3366">
      <c r="W3366" s="7"/>
      <c r="X3366" s="7"/>
    </row>
    <row r="3367">
      <c r="W3367" s="7"/>
      <c r="X3367" s="7"/>
    </row>
    <row r="3368">
      <c r="W3368" s="7"/>
      <c r="X3368" s="7"/>
    </row>
    <row r="3369">
      <c r="W3369" s="7"/>
      <c r="X3369" s="7"/>
    </row>
    <row r="3370">
      <c r="W3370" s="7"/>
      <c r="X3370" s="7"/>
    </row>
    <row r="3371">
      <c r="W3371" s="7"/>
      <c r="X3371" s="7"/>
    </row>
    <row r="3372">
      <c r="W3372" s="7"/>
      <c r="X3372" s="7"/>
    </row>
    <row r="3373">
      <c r="W3373" s="7"/>
      <c r="X3373" s="7"/>
    </row>
    <row r="3374">
      <c r="W3374" s="7"/>
      <c r="X3374" s="7"/>
    </row>
    <row r="3375">
      <c r="W3375" s="7"/>
      <c r="X3375" s="7"/>
    </row>
    <row r="3376">
      <c r="W3376" s="7"/>
      <c r="X3376" s="7"/>
    </row>
    <row r="3377">
      <c r="W3377" s="7"/>
      <c r="X3377" s="7"/>
    </row>
    <row r="3378">
      <c r="W3378" s="7"/>
      <c r="X3378" s="7"/>
    </row>
    <row r="3379">
      <c r="W3379" s="7"/>
      <c r="X3379" s="7"/>
    </row>
    <row r="3380">
      <c r="W3380" s="7"/>
      <c r="X3380" s="7"/>
    </row>
    <row r="3381">
      <c r="W3381" s="7"/>
      <c r="X3381" s="7"/>
    </row>
    <row r="3382">
      <c r="W3382" s="7"/>
      <c r="X3382" s="7"/>
    </row>
    <row r="3383">
      <c r="W3383" s="7"/>
      <c r="X3383" s="7"/>
    </row>
    <row r="3384">
      <c r="W3384" s="7"/>
      <c r="X3384" s="7"/>
    </row>
    <row r="3385">
      <c r="W3385" s="7"/>
      <c r="X3385" s="7"/>
    </row>
    <row r="3386">
      <c r="W3386" s="7"/>
      <c r="X3386" s="7"/>
    </row>
    <row r="3387">
      <c r="W3387" s="7"/>
      <c r="X3387" s="7"/>
    </row>
    <row r="3388">
      <c r="W3388" s="7"/>
      <c r="X3388" s="7"/>
    </row>
    <row r="3389">
      <c r="W3389" s="7"/>
      <c r="X3389" s="7"/>
    </row>
    <row r="3390">
      <c r="W3390" s="7"/>
      <c r="X3390" s="7"/>
    </row>
    <row r="3391">
      <c r="W3391" s="7"/>
      <c r="X3391" s="7"/>
    </row>
    <row r="3392">
      <c r="W3392" s="7"/>
      <c r="X3392" s="7"/>
    </row>
    <row r="3393">
      <c r="W3393" s="7"/>
      <c r="X3393" s="7"/>
    </row>
    <row r="3394">
      <c r="W3394" s="7"/>
      <c r="X3394" s="7"/>
    </row>
    <row r="3395">
      <c r="W3395" s="7"/>
      <c r="X3395" s="7"/>
    </row>
    <row r="3396">
      <c r="W3396" s="7"/>
      <c r="X3396" s="7"/>
    </row>
    <row r="3397">
      <c r="W3397" s="7"/>
      <c r="X3397" s="7"/>
    </row>
    <row r="3398">
      <c r="W3398" s="7"/>
      <c r="X3398" s="7"/>
    </row>
    <row r="3399">
      <c r="W3399" s="7"/>
      <c r="X3399" s="7"/>
    </row>
    <row r="3400">
      <c r="W3400" s="7"/>
      <c r="X3400" s="7"/>
    </row>
    <row r="3401">
      <c r="W3401" s="7"/>
      <c r="X3401" s="7"/>
    </row>
    <row r="3402">
      <c r="W3402" s="7"/>
      <c r="X3402" s="7"/>
    </row>
    <row r="3403">
      <c r="W3403" s="7"/>
      <c r="X3403" s="7"/>
    </row>
    <row r="3404">
      <c r="W3404" s="7"/>
      <c r="X3404" s="7"/>
    </row>
    <row r="3405">
      <c r="W3405" s="7"/>
      <c r="X3405" s="7"/>
    </row>
    <row r="3406">
      <c r="W3406" s="7"/>
      <c r="X3406" s="7"/>
    </row>
    <row r="3407">
      <c r="W3407" s="7"/>
      <c r="X3407" s="7"/>
    </row>
    <row r="3408">
      <c r="W3408" s="7"/>
      <c r="X3408" s="7"/>
    </row>
    <row r="3409">
      <c r="W3409" s="7"/>
      <c r="X3409" s="7"/>
    </row>
    <row r="3410">
      <c r="W3410" s="7"/>
      <c r="X3410" s="7"/>
    </row>
    <row r="3411">
      <c r="W3411" s="7"/>
      <c r="X3411" s="7"/>
    </row>
    <row r="3412">
      <c r="W3412" s="7"/>
      <c r="X3412" s="7"/>
    </row>
    <row r="3413">
      <c r="W3413" s="7"/>
      <c r="X3413" s="7"/>
    </row>
    <row r="3414">
      <c r="W3414" s="7"/>
      <c r="X3414" s="7"/>
    </row>
    <row r="3415">
      <c r="W3415" s="7"/>
      <c r="X3415" s="7"/>
    </row>
    <row r="3416">
      <c r="W3416" s="7"/>
      <c r="X3416" s="7"/>
    </row>
    <row r="3417">
      <c r="W3417" s="7"/>
      <c r="X3417" s="7"/>
    </row>
    <row r="3418">
      <c r="W3418" s="7"/>
      <c r="X3418" s="7"/>
    </row>
    <row r="3419">
      <c r="W3419" s="7"/>
      <c r="X3419" s="7"/>
    </row>
    <row r="3420">
      <c r="W3420" s="7"/>
      <c r="X3420" s="7"/>
    </row>
    <row r="3421">
      <c r="W3421" s="7"/>
      <c r="X3421" s="7"/>
    </row>
    <row r="3422">
      <c r="W3422" s="7"/>
      <c r="X3422" s="7"/>
    </row>
    <row r="3423">
      <c r="W3423" s="7"/>
      <c r="X3423" s="7"/>
    </row>
    <row r="3424">
      <c r="W3424" s="7"/>
      <c r="X3424" s="7"/>
    </row>
    <row r="3425">
      <c r="W3425" s="7"/>
      <c r="X3425" s="7"/>
    </row>
    <row r="3426">
      <c r="W3426" s="7"/>
      <c r="X3426" s="7"/>
    </row>
    <row r="3427">
      <c r="W3427" s="7"/>
      <c r="X3427" s="7"/>
    </row>
    <row r="3428">
      <c r="W3428" s="7"/>
      <c r="X3428" s="7"/>
    </row>
    <row r="3429">
      <c r="W3429" s="7"/>
      <c r="X3429" s="7"/>
    </row>
    <row r="3430">
      <c r="W3430" s="7"/>
      <c r="X3430" s="7"/>
    </row>
    <row r="3431">
      <c r="W3431" s="7"/>
      <c r="X3431" s="7"/>
    </row>
    <row r="3432">
      <c r="W3432" s="7"/>
      <c r="X3432" s="7"/>
    </row>
    <row r="3433">
      <c r="W3433" s="7"/>
      <c r="X3433" s="7"/>
    </row>
    <row r="3434">
      <c r="W3434" s="7"/>
      <c r="X3434" s="7"/>
    </row>
    <row r="3435">
      <c r="W3435" s="7"/>
      <c r="X3435" s="7"/>
    </row>
    <row r="3436">
      <c r="W3436" s="7"/>
      <c r="X3436" s="7"/>
    </row>
    <row r="3437">
      <c r="W3437" s="7"/>
      <c r="X3437" s="7"/>
    </row>
    <row r="3438">
      <c r="W3438" s="7"/>
      <c r="X3438" s="7"/>
    </row>
    <row r="3439">
      <c r="W3439" s="7"/>
      <c r="X3439" s="7"/>
    </row>
    <row r="3440">
      <c r="W3440" s="7"/>
      <c r="X3440" s="7"/>
    </row>
    <row r="3441">
      <c r="W3441" s="7"/>
      <c r="X3441" s="7"/>
    </row>
    <row r="3442">
      <c r="W3442" s="7"/>
      <c r="X3442" s="7"/>
    </row>
    <row r="3443">
      <c r="W3443" s="7"/>
      <c r="X3443" s="7"/>
    </row>
    <row r="3444">
      <c r="W3444" s="7"/>
      <c r="X3444" s="7"/>
    </row>
    <row r="3445">
      <c r="W3445" s="7"/>
      <c r="X3445" s="7"/>
    </row>
    <row r="3446">
      <c r="W3446" s="7"/>
      <c r="X3446" s="7"/>
    </row>
    <row r="3447">
      <c r="W3447" s="7"/>
      <c r="X3447" s="7"/>
    </row>
    <row r="3448">
      <c r="W3448" s="7"/>
      <c r="X3448" s="7"/>
    </row>
    <row r="3449">
      <c r="W3449" s="7"/>
      <c r="X3449" s="7"/>
    </row>
    <row r="3450">
      <c r="W3450" s="7"/>
      <c r="X3450" s="7"/>
    </row>
    <row r="3451">
      <c r="W3451" s="7"/>
      <c r="X3451" s="7"/>
    </row>
    <row r="3452">
      <c r="W3452" s="7"/>
      <c r="X3452" s="7"/>
    </row>
    <row r="3453">
      <c r="W3453" s="7"/>
      <c r="X3453" s="7"/>
    </row>
    <row r="3454">
      <c r="W3454" s="7"/>
      <c r="X3454" s="7"/>
    </row>
    <row r="3455">
      <c r="W3455" s="7"/>
      <c r="X3455" s="7"/>
    </row>
    <row r="3456">
      <c r="W3456" s="7"/>
      <c r="X3456" s="7"/>
    </row>
    <row r="3457">
      <c r="W3457" s="7"/>
      <c r="X3457" s="7"/>
    </row>
    <row r="3458">
      <c r="W3458" s="7"/>
      <c r="X3458" s="7"/>
    </row>
    <row r="3459">
      <c r="W3459" s="7"/>
      <c r="X3459" s="7"/>
    </row>
    <row r="3460">
      <c r="W3460" s="7"/>
      <c r="X3460" s="7"/>
    </row>
    <row r="3461">
      <c r="W3461" s="7"/>
      <c r="X3461" s="7"/>
    </row>
    <row r="3462">
      <c r="W3462" s="7"/>
      <c r="X3462" s="7"/>
    </row>
    <row r="3463">
      <c r="W3463" s="7"/>
      <c r="X3463" s="7"/>
    </row>
    <row r="3464">
      <c r="W3464" s="7"/>
      <c r="X3464" s="7"/>
    </row>
    <row r="3465">
      <c r="W3465" s="7"/>
      <c r="X3465" s="7"/>
    </row>
    <row r="3466">
      <c r="W3466" s="7"/>
      <c r="X3466" s="7"/>
    </row>
    <row r="3467">
      <c r="W3467" s="7"/>
      <c r="X3467" s="7"/>
    </row>
    <row r="3468">
      <c r="W3468" s="7"/>
      <c r="X3468" s="7"/>
    </row>
    <row r="3469">
      <c r="W3469" s="7"/>
      <c r="X3469" s="7"/>
    </row>
    <row r="3470">
      <c r="W3470" s="7"/>
      <c r="X3470" s="7"/>
    </row>
    <row r="3471">
      <c r="W3471" s="7"/>
      <c r="X3471" s="7"/>
    </row>
    <row r="3472">
      <c r="W3472" s="7"/>
      <c r="X3472" s="7"/>
    </row>
    <row r="3473">
      <c r="W3473" s="7"/>
      <c r="X3473" s="7"/>
    </row>
    <row r="3474">
      <c r="W3474" s="7"/>
      <c r="X3474" s="7"/>
    </row>
    <row r="3475">
      <c r="W3475" s="7"/>
      <c r="X3475" s="7"/>
    </row>
    <row r="3476">
      <c r="W3476" s="7"/>
      <c r="X3476" s="7"/>
    </row>
    <row r="3477">
      <c r="W3477" s="7"/>
      <c r="X3477" s="7"/>
    </row>
    <row r="3478">
      <c r="W3478" s="7"/>
      <c r="X3478" s="7"/>
    </row>
    <row r="3479">
      <c r="W3479" s="7"/>
      <c r="X3479" s="7"/>
    </row>
    <row r="3480">
      <c r="W3480" s="7"/>
      <c r="X3480" s="7"/>
    </row>
    <row r="3481">
      <c r="W3481" s="7"/>
      <c r="X3481" s="7"/>
    </row>
    <row r="3482">
      <c r="W3482" s="7"/>
      <c r="X3482" s="7"/>
    </row>
    <row r="3483">
      <c r="W3483" s="7"/>
      <c r="X3483" s="7"/>
    </row>
    <row r="3484">
      <c r="W3484" s="7"/>
      <c r="X3484" s="7"/>
    </row>
    <row r="3485">
      <c r="W3485" s="7"/>
      <c r="X3485" s="7"/>
    </row>
    <row r="3486">
      <c r="W3486" s="7"/>
      <c r="X3486" s="7"/>
    </row>
    <row r="3487">
      <c r="W3487" s="7"/>
      <c r="X3487" s="7"/>
    </row>
    <row r="3488">
      <c r="W3488" s="7"/>
      <c r="X3488" s="7"/>
    </row>
    <row r="3489">
      <c r="W3489" s="7"/>
      <c r="X3489" s="7"/>
    </row>
    <row r="3490">
      <c r="W3490" s="7"/>
      <c r="X3490" s="7"/>
    </row>
    <row r="3491">
      <c r="W3491" s="7"/>
      <c r="X3491" s="7"/>
    </row>
    <row r="3492">
      <c r="W3492" s="7"/>
      <c r="X3492" s="7"/>
    </row>
    <row r="3493">
      <c r="W3493" s="7"/>
      <c r="X3493" s="7"/>
    </row>
    <row r="3494">
      <c r="W3494" s="7"/>
      <c r="X3494" s="7"/>
    </row>
    <row r="3495">
      <c r="W3495" s="7"/>
      <c r="X3495" s="7"/>
    </row>
    <row r="3496">
      <c r="W3496" s="7"/>
      <c r="X3496" s="7"/>
    </row>
    <row r="3497">
      <c r="W3497" s="7"/>
      <c r="X3497" s="7"/>
    </row>
    <row r="3498">
      <c r="W3498" s="7"/>
      <c r="X3498" s="7"/>
    </row>
    <row r="3499">
      <c r="W3499" s="7"/>
      <c r="X3499" s="7"/>
    </row>
    <row r="3500">
      <c r="W3500" s="7"/>
      <c r="X3500" s="7"/>
    </row>
    <row r="3501">
      <c r="W3501" s="7"/>
      <c r="X3501" s="7"/>
    </row>
    <row r="3502">
      <c r="W3502" s="7"/>
      <c r="X3502" s="7"/>
    </row>
    <row r="3503">
      <c r="W3503" s="7"/>
      <c r="X3503" s="7"/>
    </row>
    <row r="3504">
      <c r="W3504" s="7"/>
      <c r="X3504" s="7"/>
    </row>
    <row r="3505">
      <c r="W3505" s="7"/>
      <c r="X3505" s="7"/>
    </row>
    <row r="3506">
      <c r="W3506" s="7"/>
      <c r="X3506" s="7"/>
    </row>
    <row r="3507">
      <c r="W3507" s="7"/>
      <c r="X3507" s="7"/>
    </row>
    <row r="3508">
      <c r="W3508" s="7"/>
      <c r="X3508" s="7"/>
    </row>
    <row r="3509">
      <c r="W3509" s="7"/>
      <c r="X3509" s="7"/>
    </row>
    <row r="3510">
      <c r="W3510" s="7"/>
      <c r="X3510" s="7"/>
    </row>
    <row r="3511">
      <c r="W3511" s="7"/>
      <c r="X3511" s="7"/>
    </row>
    <row r="3512">
      <c r="W3512" s="7"/>
      <c r="X3512" s="7"/>
    </row>
    <row r="3513">
      <c r="W3513" s="7"/>
      <c r="X3513" s="7"/>
    </row>
    <row r="3514">
      <c r="W3514" s="7"/>
      <c r="X3514" s="7"/>
    </row>
    <row r="3515">
      <c r="W3515" s="7"/>
      <c r="X3515" s="7"/>
    </row>
    <row r="3516">
      <c r="W3516" s="7"/>
      <c r="X3516" s="7"/>
    </row>
    <row r="3517">
      <c r="W3517" s="7"/>
      <c r="X3517" s="7"/>
    </row>
    <row r="3518">
      <c r="W3518" s="7"/>
      <c r="X3518" s="7"/>
    </row>
    <row r="3519">
      <c r="W3519" s="7"/>
      <c r="X3519" s="7"/>
    </row>
    <row r="3520">
      <c r="W3520" s="7"/>
      <c r="X3520" s="7"/>
    </row>
    <row r="3521">
      <c r="W3521" s="7"/>
      <c r="X3521" s="7"/>
    </row>
    <row r="3522">
      <c r="W3522" s="7"/>
      <c r="X3522" s="7"/>
    </row>
    <row r="3523">
      <c r="W3523" s="7"/>
      <c r="X3523" s="7"/>
    </row>
    <row r="3524">
      <c r="W3524" s="7"/>
      <c r="X3524" s="7"/>
    </row>
    <row r="3525">
      <c r="W3525" s="7"/>
      <c r="X3525" s="7"/>
    </row>
    <row r="3526">
      <c r="W3526" s="7"/>
      <c r="X3526" s="7"/>
    </row>
    <row r="3527">
      <c r="W3527" s="7"/>
      <c r="X3527" s="7"/>
    </row>
    <row r="3528">
      <c r="W3528" s="7"/>
      <c r="X3528" s="7"/>
    </row>
    <row r="3529">
      <c r="W3529" s="7"/>
      <c r="X3529" s="7"/>
    </row>
    <row r="3530">
      <c r="W3530" s="7"/>
      <c r="X3530" s="7"/>
    </row>
    <row r="3531">
      <c r="W3531" s="7"/>
      <c r="X3531" s="7"/>
    </row>
    <row r="3532">
      <c r="W3532" s="7"/>
      <c r="X3532" s="7"/>
    </row>
    <row r="3533">
      <c r="W3533" s="7"/>
      <c r="X3533" s="7"/>
    </row>
    <row r="3534">
      <c r="W3534" s="7"/>
      <c r="X3534" s="7"/>
    </row>
    <row r="3535">
      <c r="W3535" s="7"/>
      <c r="X3535" s="7"/>
    </row>
    <row r="3536">
      <c r="W3536" s="7"/>
      <c r="X3536" s="7"/>
    </row>
    <row r="3537">
      <c r="W3537" s="7"/>
      <c r="X3537" s="7"/>
    </row>
    <row r="3538">
      <c r="W3538" s="7"/>
      <c r="X3538" s="7"/>
    </row>
    <row r="3539">
      <c r="W3539" s="7"/>
      <c r="X3539" s="7"/>
    </row>
    <row r="3540">
      <c r="W3540" s="7"/>
      <c r="X3540" s="7"/>
    </row>
    <row r="3541">
      <c r="W3541" s="7"/>
      <c r="X3541" s="7"/>
    </row>
    <row r="3542">
      <c r="W3542" s="7"/>
      <c r="X3542" s="7"/>
    </row>
    <row r="3543">
      <c r="W3543" s="7"/>
      <c r="X3543" s="7"/>
    </row>
    <row r="3544">
      <c r="W3544" s="7"/>
      <c r="X3544" s="7"/>
    </row>
    <row r="3545">
      <c r="W3545" s="7"/>
      <c r="X3545" s="7"/>
    </row>
    <row r="3546">
      <c r="W3546" s="7"/>
      <c r="X3546" s="7"/>
    </row>
    <row r="3547">
      <c r="W3547" s="7"/>
      <c r="X3547" s="7"/>
    </row>
    <row r="3548">
      <c r="W3548" s="7"/>
      <c r="X3548" s="7"/>
    </row>
    <row r="3549">
      <c r="W3549" s="7"/>
      <c r="X3549" s="7"/>
    </row>
    <row r="3550">
      <c r="W3550" s="7"/>
      <c r="X3550" s="7"/>
    </row>
    <row r="3551">
      <c r="W3551" s="7"/>
      <c r="X3551" s="7"/>
    </row>
    <row r="3552">
      <c r="W3552" s="7"/>
      <c r="X3552" s="7"/>
    </row>
    <row r="3553">
      <c r="W3553" s="7"/>
      <c r="X3553" s="7"/>
    </row>
    <row r="3554">
      <c r="W3554" s="7"/>
      <c r="X3554" s="7"/>
    </row>
    <row r="3555">
      <c r="W3555" s="7"/>
      <c r="X3555" s="7"/>
    </row>
    <row r="3556">
      <c r="W3556" s="7"/>
      <c r="X3556" s="7"/>
    </row>
    <row r="3557">
      <c r="W3557" s="7"/>
      <c r="X3557" s="7"/>
    </row>
    <row r="3558">
      <c r="W3558" s="7"/>
      <c r="X3558" s="7"/>
    </row>
    <row r="3559">
      <c r="W3559" s="7"/>
      <c r="X3559" s="7"/>
    </row>
    <row r="3560">
      <c r="W3560" s="7"/>
      <c r="X3560" s="7"/>
    </row>
    <row r="3561">
      <c r="W3561" s="7"/>
      <c r="X3561" s="7"/>
    </row>
    <row r="3562">
      <c r="W3562" s="7"/>
      <c r="X3562" s="7"/>
    </row>
    <row r="3563">
      <c r="W3563" s="7"/>
      <c r="X3563" s="7"/>
    </row>
    <row r="3564">
      <c r="W3564" s="7"/>
      <c r="X3564" s="7"/>
    </row>
    <row r="3565">
      <c r="W3565" s="7"/>
      <c r="X3565" s="7"/>
    </row>
    <row r="3566">
      <c r="W3566" s="7"/>
      <c r="X3566" s="7"/>
    </row>
    <row r="3567">
      <c r="W3567" s="7"/>
      <c r="X3567" s="7"/>
    </row>
    <row r="3568">
      <c r="W3568" s="7"/>
      <c r="X3568" s="7"/>
    </row>
    <row r="3569">
      <c r="W3569" s="7"/>
      <c r="X3569" s="7"/>
    </row>
    <row r="3570">
      <c r="W3570" s="7"/>
      <c r="X3570" s="7"/>
    </row>
    <row r="3571">
      <c r="W3571" s="7"/>
      <c r="X3571" s="7"/>
    </row>
    <row r="3572">
      <c r="W3572" s="7"/>
      <c r="X3572" s="7"/>
    </row>
    <row r="3573">
      <c r="W3573" s="7"/>
      <c r="X3573" s="7"/>
    </row>
    <row r="3574">
      <c r="W3574" s="7"/>
      <c r="X3574" s="7"/>
    </row>
    <row r="3575">
      <c r="W3575" s="7"/>
      <c r="X3575" s="7"/>
    </row>
    <row r="3576">
      <c r="W3576" s="7"/>
      <c r="X3576" s="7"/>
    </row>
    <row r="3577">
      <c r="W3577" s="7"/>
      <c r="X3577" s="7"/>
    </row>
    <row r="3578">
      <c r="W3578" s="7"/>
      <c r="X3578" s="7"/>
    </row>
    <row r="3579">
      <c r="W3579" s="7"/>
      <c r="X3579" s="7"/>
    </row>
    <row r="3580">
      <c r="W3580" s="7"/>
      <c r="X3580" s="7"/>
    </row>
    <row r="3581">
      <c r="W3581" s="7"/>
      <c r="X3581" s="7"/>
    </row>
    <row r="3582">
      <c r="W3582" s="7"/>
      <c r="X3582" s="7"/>
    </row>
    <row r="3583">
      <c r="W3583" s="7"/>
      <c r="X3583" s="7"/>
    </row>
    <row r="3584">
      <c r="W3584" s="7"/>
      <c r="X3584" s="7"/>
    </row>
    <row r="3585">
      <c r="W3585" s="7"/>
      <c r="X3585" s="7"/>
    </row>
    <row r="3586">
      <c r="W3586" s="7"/>
      <c r="X3586" s="7"/>
    </row>
    <row r="3587">
      <c r="W3587" s="7"/>
      <c r="X3587" s="7"/>
    </row>
    <row r="3588">
      <c r="W3588" s="7"/>
      <c r="X3588" s="7"/>
    </row>
    <row r="3589">
      <c r="W3589" s="7"/>
      <c r="X3589" s="7"/>
    </row>
    <row r="3590">
      <c r="W3590" s="7"/>
      <c r="X3590" s="7"/>
    </row>
    <row r="3591">
      <c r="W3591" s="7"/>
      <c r="X3591" s="7"/>
    </row>
    <row r="3592">
      <c r="W3592" s="7"/>
      <c r="X3592" s="7"/>
    </row>
    <row r="3593">
      <c r="W3593" s="7"/>
      <c r="X3593" s="7"/>
    </row>
    <row r="3594">
      <c r="W3594" s="7"/>
      <c r="X3594" s="7"/>
    </row>
    <row r="3595">
      <c r="W3595" s="7"/>
      <c r="X3595" s="7"/>
    </row>
    <row r="3596">
      <c r="W3596" s="7"/>
      <c r="X3596" s="7"/>
    </row>
    <row r="3597">
      <c r="W3597" s="7"/>
      <c r="X3597" s="7"/>
    </row>
    <row r="3598">
      <c r="W3598" s="7"/>
      <c r="X3598" s="7"/>
    </row>
    <row r="3599">
      <c r="W3599" s="7"/>
      <c r="X3599" s="7"/>
    </row>
    <row r="3600">
      <c r="W3600" s="7"/>
      <c r="X3600" s="7"/>
    </row>
    <row r="3601">
      <c r="W3601" s="7"/>
      <c r="X3601" s="7"/>
    </row>
    <row r="3602">
      <c r="W3602" s="7"/>
      <c r="X3602" s="7"/>
    </row>
    <row r="3603">
      <c r="W3603" s="7"/>
      <c r="X3603" s="7"/>
    </row>
    <row r="3604">
      <c r="W3604" s="7"/>
      <c r="X3604" s="7"/>
    </row>
    <row r="3605">
      <c r="W3605" s="7"/>
      <c r="X3605" s="7"/>
    </row>
    <row r="3606">
      <c r="W3606" s="7"/>
      <c r="X3606" s="7"/>
    </row>
    <row r="3607">
      <c r="W3607" s="7"/>
      <c r="X3607" s="7"/>
    </row>
    <row r="3608">
      <c r="W3608" s="7"/>
      <c r="X3608" s="7"/>
    </row>
    <row r="3609">
      <c r="W3609" s="7"/>
      <c r="X3609" s="7"/>
    </row>
    <row r="3610">
      <c r="W3610" s="7"/>
      <c r="X3610" s="7"/>
    </row>
    <row r="3611">
      <c r="W3611" s="7"/>
      <c r="X3611" s="7"/>
    </row>
    <row r="3612">
      <c r="W3612" s="7"/>
      <c r="X3612" s="7"/>
    </row>
    <row r="3613">
      <c r="W3613" s="7"/>
      <c r="X3613" s="7"/>
    </row>
    <row r="3614">
      <c r="W3614" s="7"/>
      <c r="X3614" s="7"/>
    </row>
    <row r="3615">
      <c r="W3615" s="7"/>
      <c r="X3615" s="7"/>
    </row>
    <row r="3616">
      <c r="W3616" s="7"/>
      <c r="X3616" s="7"/>
    </row>
    <row r="3617">
      <c r="W3617" s="7"/>
      <c r="X3617" s="7"/>
    </row>
    <row r="3618">
      <c r="W3618" s="7"/>
      <c r="X3618" s="7"/>
    </row>
    <row r="3619">
      <c r="W3619" s="7"/>
      <c r="X3619" s="7"/>
    </row>
    <row r="3620">
      <c r="W3620" s="7"/>
      <c r="X3620" s="7"/>
    </row>
    <row r="3621">
      <c r="W3621" s="7"/>
      <c r="X3621" s="7"/>
    </row>
    <row r="3622">
      <c r="W3622" s="7"/>
      <c r="X3622" s="7"/>
    </row>
    <row r="3623">
      <c r="W3623" s="7"/>
      <c r="X3623" s="7"/>
    </row>
    <row r="3624">
      <c r="W3624" s="7"/>
      <c r="X3624" s="7"/>
    </row>
    <row r="3625">
      <c r="W3625" s="7"/>
      <c r="X3625" s="7"/>
    </row>
    <row r="3626">
      <c r="W3626" s="7"/>
      <c r="X3626" s="7"/>
    </row>
    <row r="3627">
      <c r="W3627" s="7"/>
      <c r="X3627" s="7"/>
    </row>
    <row r="3628">
      <c r="W3628" s="7"/>
      <c r="X3628" s="7"/>
    </row>
    <row r="3629">
      <c r="W3629" s="7"/>
      <c r="X3629" s="7"/>
    </row>
    <row r="3630">
      <c r="W3630" s="7"/>
      <c r="X3630" s="7"/>
    </row>
    <row r="3631">
      <c r="W3631" s="7"/>
      <c r="X3631" s="7"/>
    </row>
    <row r="3632">
      <c r="W3632" s="7"/>
      <c r="X3632" s="7"/>
    </row>
    <row r="3633">
      <c r="W3633" s="7"/>
      <c r="X3633" s="7"/>
    </row>
    <row r="3634">
      <c r="W3634" s="7"/>
      <c r="X3634" s="7"/>
    </row>
    <row r="3635">
      <c r="W3635" s="7"/>
      <c r="X3635" s="7"/>
    </row>
    <row r="3636">
      <c r="W3636" s="7"/>
      <c r="X3636" s="7"/>
    </row>
    <row r="3637">
      <c r="W3637" s="7"/>
      <c r="X3637" s="7"/>
    </row>
    <row r="3638">
      <c r="W3638" s="7"/>
      <c r="X3638" s="7"/>
    </row>
    <row r="3639">
      <c r="W3639" s="7"/>
      <c r="X3639" s="7"/>
    </row>
    <row r="3640">
      <c r="W3640" s="7"/>
      <c r="X3640" s="7"/>
    </row>
    <row r="3641">
      <c r="W3641" s="7"/>
      <c r="X3641" s="7"/>
    </row>
    <row r="3642">
      <c r="W3642" s="7"/>
      <c r="X3642" s="7"/>
    </row>
    <row r="3643">
      <c r="W3643" s="7"/>
      <c r="X3643" s="7"/>
    </row>
    <row r="3644">
      <c r="W3644" s="7"/>
      <c r="X3644" s="7"/>
    </row>
    <row r="3645">
      <c r="W3645" s="7"/>
      <c r="X3645" s="7"/>
    </row>
    <row r="3646">
      <c r="W3646" s="7"/>
      <c r="X3646" s="7"/>
    </row>
    <row r="3647">
      <c r="W3647" s="7"/>
      <c r="X3647" s="7"/>
    </row>
    <row r="3648">
      <c r="W3648" s="7"/>
      <c r="X3648" s="7"/>
    </row>
    <row r="3649">
      <c r="W3649" s="7"/>
      <c r="X3649" s="7"/>
    </row>
    <row r="3650">
      <c r="W3650" s="7"/>
      <c r="X3650" s="7"/>
    </row>
    <row r="3651">
      <c r="W3651" s="7"/>
      <c r="X3651" s="7"/>
    </row>
    <row r="3652">
      <c r="W3652" s="7"/>
      <c r="X3652" s="7"/>
    </row>
    <row r="3653">
      <c r="W3653" s="7"/>
      <c r="X3653" s="7"/>
    </row>
    <row r="3654">
      <c r="W3654" s="7"/>
      <c r="X3654" s="7"/>
    </row>
    <row r="3655">
      <c r="W3655" s="7"/>
      <c r="X3655" s="7"/>
    </row>
    <row r="3656">
      <c r="W3656" s="7"/>
      <c r="X3656" s="7"/>
    </row>
    <row r="3657">
      <c r="W3657" s="7"/>
      <c r="X3657" s="7"/>
    </row>
    <row r="3658">
      <c r="W3658" s="7"/>
      <c r="X3658" s="7"/>
    </row>
    <row r="3659">
      <c r="W3659" s="7"/>
      <c r="X3659" s="7"/>
    </row>
    <row r="3660">
      <c r="W3660" s="7"/>
      <c r="X3660" s="7"/>
    </row>
    <row r="3661">
      <c r="W3661" s="7"/>
      <c r="X3661" s="7"/>
    </row>
    <row r="3662">
      <c r="W3662" s="7"/>
      <c r="X3662" s="7"/>
    </row>
    <row r="3663">
      <c r="W3663" s="7"/>
      <c r="X3663" s="7"/>
    </row>
    <row r="3664">
      <c r="W3664" s="7"/>
      <c r="X3664" s="7"/>
    </row>
    <row r="3665">
      <c r="W3665" s="7"/>
      <c r="X3665" s="7"/>
    </row>
    <row r="3666">
      <c r="W3666" s="7"/>
      <c r="X3666" s="7"/>
    </row>
    <row r="3667">
      <c r="W3667" s="7"/>
      <c r="X3667" s="7"/>
    </row>
    <row r="3668">
      <c r="W3668" s="7"/>
      <c r="X3668" s="7"/>
    </row>
    <row r="3669">
      <c r="W3669" s="7"/>
      <c r="X3669" s="7"/>
    </row>
    <row r="3670">
      <c r="W3670" s="7"/>
      <c r="X3670" s="7"/>
    </row>
    <row r="3671">
      <c r="W3671" s="7"/>
      <c r="X3671" s="7"/>
    </row>
    <row r="3672">
      <c r="W3672" s="7"/>
      <c r="X3672" s="7"/>
    </row>
    <row r="3673">
      <c r="W3673" s="7"/>
      <c r="X3673" s="7"/>
    </row>
    <row r="3674">
      <c r="W3674" s="7"/>
      <c r="X3674" s="7"/>
    </row>
    <row r="3675">
      <c r="W3675" s="7"/>
      <c r="X3675" s="7"/>
    </row>
    <row r="3676">
      <c r="W3676" s="7"/>
      <c r="X3676" s="7"/>
    </row>
    <row r="3677">
      <c r="W3677" s="7"/>
      <c r="X3677" s="7"/>
    </row>
    <row r="3678">
      <c r="W3678" s="7"/>
      <c r="X3678" s="7"/>
    </row>
    <row r="3679">
      <c r="W3679" s="7"/>
      <c r="X3679" s="7"/>
    </row>
    <row r="3680">
      <c r="W3680" s="7"/>
      <c r="X3680" s="7"/>
    </row>
    <row r="3681">
      <c r="W3681" s="7"/>
      <c r="X3681" s="7"/>
    </row>
    <row r="3682">
      <c r="W3682" s="7"/>
      <c r="X3682" s="7"/>
    </row>
    <row r="3683">
      <c r="W3683" s="7"/>
      <c r="X3683" s="7"/>
    </row>
    <row r="3684">
      <c r="W3684" s="7"/>
      <c r="X3684" s="7"/>
    </row>
    <row r="3685">
      <c r="W3685" s="7"/>
      <c r="X3685" s="7"/>
    </row>
    <row r="3686">
      <c r="W3686" s="7"/>
      <c r="X3686" s="7"/>
    </row>
    <row r="3687">
      <c r="W3687" s="7"/>
      <c r="X3687" s="7"/>
    </row>
    <row r="3688">
      <c r="W3688" s="7"/>
      <c r="X3688" s="7"/>
    </row>
    <row r="3689">
      <c r="W3689" s="7"/>
      <c r="X3689" s="7"/>
    </row>
    <row r="3690">
      <c r="W3690" s="7"/>
      <c r="X3690" s="7"/>
    </row>
    <row r="3691">
      <c r="W3691" s="7"/>
      <c r="X3691" s="7"/>
    </row>
    <row r="3692">
      <c r="W3692" s="7"/>
      <c r="X3692" s="7"/>
    </row>
    <row r="3693">
      <c r="W3693" s="7"/>
      <c r="X3693" s="7"/>
    </row>
    <row r="3694">
      <c r="W3694" s="7"/>
      <c r="X3694" s="7"/>
    </row>
    <row r="3695">
      <c r="W3695" s="7"/>
      <c r="X3695" s="7"/>
    </row>
    <row r="3696">
      <c r="W3696" s="7"/>
      <c r="X3696" s="7"/>
    </row>
    <row r="3697">
      <c r="W3697" s="7"/>
      <c r="X3697" s="7"/>
    </row>
    <row r="3698">
      <c r="W3698" s="7"/>
      <c r="X3698" s="7"/>
    </row>
    <row r="3699">
      <c r="W3699" s="7"/>
      <c r="X3699" s="7"/>
    </row>
    <row r="3700">
      <c r="W3700" s="7"/>
      <c r="X3700" s="7"/>
    </row>
    <row r="3701">
      <c r="W3701" s="7"/>
      <c r="X3701" s="7"/>
    </row>
    <row r="3702">
      <c r="W3702" s="7"/>
      <c r="X3702" s="7"/>
    </row>
    <row r="3703">
      <c r="W3703" s="7"/>
      <c r="X3703" s="7"/>
    </row>
    <row r="3704">
      <c r="W3704" s="7"/>
      <c r="X3704" s="7"/>
    </row>
    <row r="3705">
      <c r="W3705" s="7"/>
      <c r="X3705" s="7"/>
    </row>
    <row r="3706">
      <c r="W3706" s="7"/>
      <c r="X3706" s="7"/>
    </row>
    <row r="3707">
      <c r="W3707" s="7"/>
      <c r="X3707" s="7"/>
    </row>
    <row r="3708">
      <c r="W3708" s="7"/>
      <c r="X3708" s="7"/>
    </row>
    <row r="3709">
      <c r="W3709" s="7"/>
      <c r="X3709" s="7"/>
    </row>
    <row r="3710">
      <c r="W3710" s="7"/>
      <c r="X3710" s="7"/>
    </row>
    <row r="3711">
      <c r="W3711" s="7"/>
      <c r="X3711" s="7"/>
    </row>
    <row r="3712">
      <c r="W3712" s="7"/>
      <c r="X3712" s="7"/>
    </row>
    <row r="3713">
      <c r="W3713" s="7"/>
      <c r="X3713" s="7"/>
    </row>
    <row r="3714">
      <c r="W3714" s="7"/>
      <c r="X3714" s="7"/>
    </row>
    <row r="3715">
      <c r="W3715" s="7"/>
      <c r="X3715" s="7"/>
    </row>
    <row r="3716">
      <c r="W3716" s="7"/>
      <c r="X3716" s="7"/>
    </row>
    <row r="3717">
      <c r="W3717" s="7"/>
      <c r="X3717" s="7"/>
    </row>
    <row r="3718">
      <c r="W3718" s="7"/>
      <c r="X3718" s="7"/>
    </row>
    <row r="3719">
      <c r="W3719" s="7"/>
      <c r="X3719" s="7"/>
    </row>
    <row r="3720">
      <c r="W3720" s="7"/>
      <c r="X3720" s="7"/>
    </row>
    <row r="3721">
      <c r="W3721" s="7"/>
      <c r="X3721" s="7"/>
    </row>
    <row r="3722">
      <c r="W3722" s="7"/>
      <c r="X3722" s="7"/>
    </row>
    <row r="3723">
      <c r="W3723" s="7"/>
      <c r="X3723" s="7"/>
    </row>
    <row r="3724">
      <c r="W3724" s="7"/>
      <c r="X3724" s="7"/>
    </row>
    <row r="3725">
      <c r="W3725" s="7"/>
      <c r="X3725" s="7"/>
    </row>
    <row r="3726">
      <c r="W3726" s="7"/>
      <c r="X3726" s="7"/>
    </row>
    <row r="3727">
      <c r="W3727" s="7"/>
      <c r="X3727" s="7"/>
    </row>
    <row r="3728">
      <c r="W3728" s="7"/>
      <c r="X3728" s="7"/>
    </row>
    <row r="3729">
      <c r="W3729" s="7"/>
      <c r="X3729" s="7"/>
    </row>
    <row r="3730">
      <c r="W3730" s="7"/>
      <c r="X3730" s="7"/>
    </row>
    <row r="3731">
      <c r="W3731" s="7"/>
      <c r="X3731" s="7"/>
    </row>
    <row r="3732">
      <c r="W3732" s="7"/>
      <c r="X3732" s="7"/>
    </row>
    <row r="3733">
      <c r="W3733" s="7"/>
      <c r="X3733" s="7"/>
    </row>
    <row r="3734">
      <c r="W3734" s="7"/>
      <c r="X3734" s="7"/>
    </row>
    <row r="3735">
      <c r="W3735" s="7"/>
      <c r="X3735" s="7"/>
    </row>
    <row r="3736">
      <c r="W3736" s="7"/>
      <c r="X3736" s="7"/>
    </row>
    <row r="3737">
      <c r="W3737" s="7"/>
      <c r="X3737" s="7"/>
    </row>
    <row r="3738">
      <c r="W3738" s="7"/>
      <c r="X3738" s="7"/>
    </row>
    <row r="3739">
      <c r="W3739" s="7"/>
      <c r="X3739" s="7"/>
    </row>
    <row r="3740">
      <c r="W3740" s="7"/>
      <c r="X3740" s="7"/>
    </row>
    <row r="3741">
      <c r="W3741" s="7"/>
      <c r="X3741" s="7"/>
    </row>
    <row r="3742">
      <c r="W3742" s="7"/>
      <c r="X3742" s="7"/>
    </row>
    <row r="3743">
      <c r="W3743" s="7"/>
      <c r="X3743" s="7"/>
    </row>
    <row r="3744">
      <c r="W3744" s="7"/>
      <c r="X3744" s="7"/>
    </row>
    <row r="3745">
      <c r="W3745" s="7"/>
      <c r="X3745" s="7"/>
    </row>
    <row r="3746">
      <c r="W3746" s="7"/>
      <c r="X3746" s="7"/>
    </row>
    <row r="3747">
      <c r="W3747" s="7"/>
      <c r="X3747" s="7"/>
    </row>
    <row r="3748">
      <c r="W3748" s="7"/>
      <c r="X3748" s="7"/>
    </row>
    <row r="3749">
      <c r="W3749" s="7"/>
      <c r="X3749" s="7"/>
    </row>
    <row r="3750">
      <c r="W3750" s="7"/>
      <c r="X3750" s="7"/>
    </row>
    <row r="3751">
      <c r="W3751" s="7"/>
      <c r="X3751" s="7"/>
    </row>
    <row r="3752">
      <c r="W3752" s="7"/>
      <c r="X3752" s="7"/>
    </row>
    <row r="3753">
      <c r="W3753" s="7"/>
      <c r="X3753" s="7"/>
    </row>
    <row r="3754">
      <c r="W3754" s="7"/>
      <c r="X3754" s="7"/>
    </row>
    <row r="3755">
      <c r="W3755" s="7"/>
      <c r="X3755" s="7"/>
    </row>
    <row r="3756">
      <c r="W3756" s="7"/>
      <c r="X3756" s="7"/>
    </row>
    <row r="3757">
      <c r="W3757" s="7"/>
      <c r="X3757" s="7"/>
    </row>
    <row r="3758">
      <c r="W3758" s="7"/>
      <c r="X3758" s="7"/>
    </row>
    <row r="3759">
      <c r="W3759" s="7"/>
      <c r="X3759" s="7"/>
    </row>
    <row r="3760">
      <c r="W3760" s="7"/>
      <c r="X3760" s="7"/>
    </row>
    <row r="3761">
      <c r="W3761" s="7"/>
      <c r="X3761" s="7"/>
    </row>
    <row r="3762">
      <c r="W3762" s="7"/>
      <c r="X3762" s="7"/>
    </row>
    <row r="3763">
      <c r="W3763" s="7"/>
      <c r="X3763" s="7"/>
    </row>
    <row r="3764">
      <c r="W3764" s="7"/>
      <c r="X3764" s="7"/>
    </row>
    <row r="3765">
      <c r="W3765" s="7"/>
      <c r="X3765" s="7"/>
    </row>
    <row r="3766">
      <c r="W3766" s="7"/>
      <c r="X3766" s="7"/>
    </row>
    <row r="3767">
      <c r="W3767" s="7"/>
      <c r="X3767" s="7"/>
    </row>
    <row r="3768">
      <c r="W3768" s="7"/>
      <c r="X3768" s="7"/>
    </row>
    <row r="3769">
      <c r="W3769" s="7"/>
      <c r="X3769" s="7"/>
    </row>
    <row r="3770">
      <c r="W3770" s="7"/>
      <c r="X3770" s="7"/>
    </row>
    <row r="3771">
      <c r="W3771" s="7"/>
      <c r="X3771" s="7"/>
    </row>
    <row r="3772">
      <c r="W3772" s="7"/>
      <c r="X3772" s="7"/>
    </row>
    <row r="3773">
      <c r="W3773" s="7"/>
      <c r="X3773" s="7"/>
    </row>
    <row r="3774">
      <c r="W3774" s="7"/>
      <c r="X3774" s="7"/>
    </row>
    <row r="3775">
      <c r="W3775" s="7"/>
      <c r="X3775" s="7"/>
    </row>
    <row r="3776">
      <c r="W3776" s="7"/>
      <c r="X3776" s="7"/>
    </row>
    <row r="3777">
      <c r="W3777" s="7"/>
      <c r="X3777" s="7"/>
    </row>
    <row r="3778">
      <c r="W3778" s="7"/>
      <c r="X3778" s="7"/>
    </row>
    <row r="3779">
      <c r="W3779" s="7"/>
      <c r="X3779" s="7"/>
    </row>
    <row r="3780">
      <c r="W3780" s="7"/>
      <c r="X3780" s="7"/>
    </row>
    <row r="3781">
      <c r="W3781" s="7"/>
      <c r="X3781" s="7"/>
    </row>
    <row r="3782">
      <c r="W3782" s="7"/>
      <c r="X3782" s="7"/>
    </row>
    <row r="3783">
      <c r="W3783" s="7"/>
      <c r="X3783" s="7"/>
    </row>
    <row r="3784">
      <c r="W3784" s="7"/>
      <c r="X3784" s="7"/>
    </row>
    <row r="3785">
      <c r="W3785" s="7"/>
      <c r="X3785" s="7"/>
    </row>
    <row r="3786">
      <c r="W3786" s="7"/>
      <c r="X3786" s="7"/>
    </row>
    <row r="3787">
      <c r="W3787" s="7"/>
      <c r="X3787" s="7"/>
    </row>
    <row r="3788">
      <c r="W3788" s="7"/>
      <c r="X3788" s="7"/>
    </row>
    <row r="3789">
      <c r="W3789" s="7"/>
      <c r="X3789" s="7"/>
    </row>
    <row r="3790">
      <c r="W3790" s="7"/>
      <c r="X3790" s="7"/>
    </row>
    <row r="3791">
      <c r="W3791" s="7"/>
      <c r="X3791" s="7"/>
    </row>
    <row r="3792">
      <c r="W3792" s="7"/>
      <c r="X3792" s="7"/>
    </row>
    <row r="3793">
      <c r="W3793" s="7"/>
      <c r="X3793" s="7"/>
    </row>
    <row r="3794">
      <c r="W3794" s="7"/>
      <c r="X3794" s="7"/>
    </row>
    <row r="3795">
      <c r="W3795" s="7"/>
      <c r="X3795" s="7"/>
    </row>
    <row r="3796">
      <c r="W3796" s="7"/>
      <c r="X3796" s="7"/>
    </row>
    <row r="3797">
      <c r="W3797" s="7"/>
      <c r="X3797" s="7"/>
    </row>
    <row r="3798">
      <c r="W3798" s="7"/>
      <c r="X3798" s="7"/>
    </row>
    <row r="3799">
      <c r="W3799" s="7"/>
      <c r="X3799" s="7"/>
    </row>
    <row r="3800">
      <c r="W3800" s="7"/>
      <c r="X3800" s="7"/>
    </row>
    <row r="3801">
      <c r="W3801" s="7"/>
      <c r="X3801" s="7"/>
    </row>
    <row r="3802">
      <c r="W3802" s="7"/>
      <c r="X3802" s="7"/>
    </row>
    <row r="3803">
      <c r="W3803" s="7"/>
      <c r="X3803" s="7"/>
    </row>
    <row r="3804">
      <c r="W3804" s="7"/>
      <c r="X3804" s="7"/>
    </row>
    <row r="3805">
      <c r="W3805" s="7"/>
      <c r="X3805" s="7"/>
    </row>
    <row r="3806">
      <c r="W3806" s="7"/>
      <c r="X3806" s="7"/>
    </row>
    <row r="3807">
      <c r="W3807" s="7"/>
      <c r="X3807" s="7"/>
    </row>
    <row r="3808">
      <c r="W3808" s="7"/>
      <c r="X3808" s="7"/>
    </row>
    <row r="3809">
      <c r="W3809" s="7"/>
      <c r="X3809" s="7"/>
    </row>
    <row r="3810">
      <c r="W3810" s="7"/>
      <c r="X3810" s="7"/>
    </row>
    <row r="3811">
      <c r="W3811" s="7"/>
      <c r="X3811" s="7"/>
    </row>
    <row r="3812">
      <c r="W3812" s="7"/>
      <c r="X3812" s="7"/>
    </row>
    <row r="3813">
      <c r="W3813" s="7"/>
      <c r="X3813" s="7"/>
    </row>
    <row r="3814">
      <c r="W3814" s="7"/>
      <c r="X3814" s="7"/>
    </row>
    <row r="3815">
      <c r="W3815" s="7"/>
      <c r="X3815" s="7"/>
    </row>
    <row r="3816">
      <c r="W3816" s="7"/>
      <c r="X3816" s="7"/>
    </row>
    <row r="3817">
      <c r="W3817" s="7"/>
      <c r="X3817" s="7"/>
    </row>
    <row r="3818">
      <c r="W3818" s="7"/>
      <c r="X3818" s="7"/>
    </row>
    <row r="3819">
      <c r="W3819" s="7"/>
      <c r="X3819" s="7"/>
    </row>
    <row r="3820">
      <c r="W3820" s="7"/>
      <c r="X3820" s="7"/>
    </row>
    <row r="3821">
      <c r="W3821" s="7"/>
      <c r="X3821" s="7"/>
    </row>
    <row r="3822">
      <c r="W3822" s="7"/>
      <c r="X3822" s="7"/>
    </row>
    <row r="3823">
      <c r="W3823" s="7"/>
      <c r="X3823" s="7"/>
    </row>
    <row r="3824">
      <c r="W3824" s="7"/>
      <c r="X3824" s="7"/>
    </row>
    <row r="3825">
      <c r="W3825" s="7"/>
      <c r="X3825" s="7"/>
    </row>
    <row r="3826">
      <c r="W3826" s="7"/>
      <c r="X3826" s="7"/>
    </row>
    <row r="3827">
      <c r="W3827" s="7"/>
      <c r="X3827" s="7"/>
    </row>
    <row r="3828">
      <c r="W3828" s="7"/>
      <c r="X3828" s="7"/>
    </row>
    <row r="3829">
      <c r="W3829" s="7"/>
      <c r="X3829" s="7"/>
    </row>
    <row r="3830">
      <c r="W3830" s="7"/>
      <c r="X3830" s="7"/>
    </row>
    <row r="3831">
      <c r="W3831" s="7"/>
      <c r="X3831" s="7"/>
    </row>
    <row r="3832">
      <c r="W3832" s="7"/>
      <c r="X3832" s="7"/>
    </row>
    <row r="3833">
      <c r="W3833" s="7"/>
      <c r="X3833" s="7"/>
    </row>
    <row r="3834">
      <c r="W3834" s="7"/>
      <c r="X3834" s="7"/>
    </row>
    <row r="3835">
      <c r="W3835" s="7"/>
      <c r="X3835" s="7"/>
    </row>
    <row r="3836">
      <c r="W3836" s="7"/>
      <c r="X3836" s="7"/>
    </row>
    <row r="3837">
      <c r="W3837" s="7"/>
      <c r="X3837" s="7"/>
    </row>
    <row r="3838">
      <c r="W3838" s="7"/>
      <c r="X3838" s="7"/>
    </row>
    <row r="3839">
      <c r="W3839" s="7"/>
      <c r="X3839" s="7"/>
    </row>
    <row r="3840">
      <c r="W3840" s="7"/>
      <c r="X3840" s="7"/>
    </row>
    <row r="3841">
      <c r="W3841" s="7"/>
      <c r="X3841" s="7"/>
    </row>
    <row r="3842">
      <c r="W3842" s="7"/>
      <c r="X3842" s="7"/>
    </row>
    <row r="3843">
      <c r="W3843" s="7"/>
      <c r="X3843" s="7"/>
    </row>
    <row r="3844">
      <c r="W3844" s="7"/>
      <c r="X3844" s="7"/>
    </row>
    <row r="3845">
      <c r="W3845" s="7"/>
      <c r="X3845" s="7"/>
    </row>
    <row r="3846">
      <c r="W3846" s="7"/>
      <c r="X3846" s="7"/>
    </row>
    <row r="3847">
      <c r="W3847" s="7"/>
      <c r="X3847" s="7"/>
    </row>
    <row r="3848">
      <c r="W3848" s="7"/>
      <c r="X3848" s="7"/>
    </row>
    <row r="3849">
      <c r="W3849" s="7"/>
      <c r="X3849" s="7"/>
    </row>
    <row r="3850">
      <c r="W3850" s="7"/>
      <c r="X3850" s="7"/>
    </row>
    <row r="3851">
      <c r="W3851" s="7"/>
      <c r="X3851" s="7"/>
    </row>
    <row r="3852">
      <c r="W3852" s="7"/>
      <c r="X3852" s="7"/>
    </row>
    <row r="3853">
      <c r="W3853" s="7"/>
      <c r="X3853" s="7"/>
    </row>
    <row r="3854">
      <c r="W3854" s="7"/>
      <c r="X3854" s="7"/>
    </row>
    <row r="3855">
      <c r="W3855" s="7"/>
      <c r="X3855" s="7"/>
    </row>
    <row r="3856">
      <c r="W3856" s="7"/>
      <c r="X3856" s="7"/>
    </row>
    <row r="3857">
      <c r="W3857" s="7"/>
      <c r="X3857" s="7"/>
    </row>
    <row r="3858">
      <c r="W3858" s="7"/>
      <c r="X3858" s="7"/>
    </row>
    <row r="3859">
      <c r="W3859" s="7"/>
      <c r="X3859" s="7"/>
    </row>
    <row r="3860">
      <c r="W3860" s="7"/>
      <c r="X3860" s="7"/>
    </row>
    <row r="3861">
      <c r="W3861" s="7"/>
      <c r="X3861" s="7"/>
    </row>
    <row r="3862">
      <c r="W3862" s="7"/>
      <c r="X3862" s="7"/>
    </row>
    <row r="3863">
      <c r="W3863" s="7"/>
      <c r="X3863" s="7"/>
    </row>
    <row r="3864">
      <c r="W3864" s="7"/>
      <c r="X3864" s="7"/>
    </row>
    <row r="3865">
      <c r="W3865" s="7"/>
      <c r="X3865" s="7"/>
    </row>
    <row r="3866">
      <c r="W3866" s="7"/>
      <c r="X3866" s="7"/>
    </row>
    <row r="3867">
      <c r="W3867" s="7"/>
      <c r="X3867" s="7"/>
    </row>
    <row r="3868">
      <c r="W3868" s="7"/>
      <c r="X3868" s="7"/>
    </row>
    <row r="3869">
      <c r="W3869" s="7"/>
      <c r="X3869" s="7"/>
    </row>
    <row r="3870">
      <c r="W3870" s="7"/>
      <c r="X3870" s="7"/>
    </row>
    <row r="3871">
      <c r="W3871" s="7"/>
      <c r="X3871" s="7"/>
    </row>
    <row r="3872">
      <c r="W3872" s="7"/>
      <c r="X3872" s="7"/>
    </row>
    <row r="3873">
      <c r="W3873" s="7"/>
      <c r="X3873" s="7"/>
    </row>
    <row r="3874">
      <c r="W3874" s="7"/>
      <c r="X3874" s="7"/>
    </row>
    <row r="3875">
      <c r="W3875" s="7"/>
      <c r="X3875" s="7"/>
    </row>
    <row r="3876">
      <c r="W3876" s="7"/>
      <c r="X3876" s="7"/>
    </row>
    <row r="3877">
      <c r="W3877" s="7"/>
      <c r="X3877" s="7"/>
    </row>
    <row r="3878">
      <c r="W3878" s="7"/>
      <c r="X3878" s="7"/>
    </row>
    <row r="3879">
      <c r="W3879" s="7"/>
      <c r="X3879" s="7"/>
    </row>
    <row r="3880">
      <c r="W3880" s="7"/>
      <c r="X3880" s="7"/>
    </row>
    <row r="3881">
      <c r="W3881" s="7"/>
      <c r="X3881" s="7"/>
    </row>
    <row r="3882">
      <c r="W3882" s="7"/>
      <c r="X3882" s="7"/>
    </row>
    <row r="3883">
      <c r="W3883" s="7"/>
      <c r="X3883" s="7"/>
    </row>
    <row r="3884">
      <c r="W3884" s="7"/>
      <c r="X3884" s="7"/>
    </row>
    <row r="3885">
      <c r="W3885" s="7"/>
      <c r="X3885" s="7"/>
    </row>
    <row r="3886">
      <c r="W3886" s="7"/>
      <c r="X3886" s="7"/>
    </row>
    <row r="3887">
      <c r="W3887" s="7"/>
      <c r="X3887" s="7"/>
    </row>
    <row r="3888">
      <c r="W3888" s="7"/>
      <c r="X3888" s="7"/>
    </row>
    <row r="3889">
      <c r="W3889" s="7"/>
      <c r="X3889" s="7"/>
    </row>
    <row r="3890">
      <c r="W3890" s="7"/>
      <c r="X3890" s="7"/>
    </row>
    <row r="3891">
      <c r="W3891" s="7"/>
      <c r="X3891" s="7"/>
    </row>
    <row r="3892">
      <c r="W3892" s="7"/>
      <c r="X3892" s="7"/>
    </row>
    <row r="3893">
      <c r="W3893" s="7"/>
      <c r="X3893" s="7"/>
    </row>
    <row r="3894">
      <c r="W3894" s="7"/>
      <c r="X3894" s="7"/>
    </row>
    <row r="3895">
      <c r="W3895" s="7"/>
      <c r="X3895" s="7"/>
    </row>
    <row r="3896">
      <c r="W3896" s="7"/>
      <c r="X3896" s="7"/>
    </row>
    <row r="3897">
      <c r="W3897" s="7"/>
      <c r="X3897" s="7"/>
    </row>
    <row r="3898">
      <c r="W3898" s="7"/>
      <c r="X3898" s="7"/>
    </row>
    <row r="3899">
      <c r="W3899" s="7"/>
      <c r="X3899" s="7"/>
    </row>
    <row r="3900">
      <c r="W3900" s="7"/>
      <c r="X3900" s="7"/>
    </row>
    <row r="3901">
      <c r="W3901" s="7"/>
      <c r="X3901" s="7"/>
    </row>
    <row r="3902">
      <c r="W3902" s="7"/>
      <c r="X3902" s="7"/>
    </row>
    <row r="3903">
      <c r="W3903" s="7"/>
      <c r="X3903" s="7"/>
    </row>
    <row r="3904">
      <c r="W3904" s="7"/>
      <c r="X3904" s="7"/>
    </row>
    <row r="3905">
      <c r="W3905" s="7"/>
      <c r="X3905" s="7"/>
    </row>
    <row r="3906">
      <c r="W3906" s="7"/>
      <c r="X3906" s="7"/>
    </row>
    <row r="3907">
      <c r="W3907" s="7"/>
      <c r="X3907" s="7"/>
    </row>
    <row r="3908">
      <c r="W3908" s="7"/>
      <c r="X3908" s="7"/>
    </row>
    <row r="3909">
      <c r="W3909" s="7"/>
      <c r="X3909" s="7"/>
    </row>
    <row r="3910">
      <c r="W3910" s="7"/>
      <c r="X3910" s="7"/>
    </row>
    <row r="3911">
      <c r="W3911" s="7"/>
      <c r="X3911" s="7"/>
    </row>
    <row r="3912">
      <c r="W3912" s="7"/>
      <c r="X3912" s="7"/>
    </row>
    <row r="3913">
      <c r="W3913" s="7"/>
      <c r="X3913" s="7"/>
    </row>
    <row r="3914">
      <c r="W3914" s="7"/>
      <c r="X3914" s="7"/>
    </row>
    <row r="3915">
      <c r="W3915" s="7"/>
      <c r="X3915" s="7"/>
    </row>
    <row r="3916">
      <c r="W3916" s="7"/>
      <c r="X3916" s="7"/>
    </row>
    <row r="3917">
      <c r="W3917" s="7"/>
      <c r="X3917" s="7"/>
    </row>
    <row r="3918">
      <c r="W3918" s="7"/>
      <c r="X3918" s="7"/>
    </row>
    <row r="3919">
      <c r="W3919" s="7"/>
      <c r="X3919" s="7"/>
    </row>
    <row r="3920">
      <c r="W3920" s="7"/>
      <c r="X3920" s="7"/>
    </row>
    <row r="3921">
      <c r="W3921" s="7"/>
      <c r="X3921" s="7"/>
    </row>
    <row r="3922">
      <c r="W3922" s="7"/>
      <c r="X3922" s="7"/>
    </row>
    <row r="3923">
      <c r="W3923" s="7"/>
      <c r="X3923" s="7"/>
    </row>
    <row r="3924">
      <c r="W3924" s="7"/>
      <c r="X3924" s="7"/>
    </row>
    <row r="3925">
      <c r="W3925" s="7"/>
      <c r="X3925" s="7"/>
    </row>
    <row r="3926">
      <c r="W3926" s="7"/>
      <c r="X3926" s="7"/>
    </row>
    <row r="3927">
      <c r="W3927" s="7"/>
      <c r="X3927" s="7"/>
    </row>
    <row r="3928">
      <c r="W3928" s="7"/>
      <c r="X3928" s="7"/>
    </row>
    <row r="3929">
      <c r="W3929" s="7"/>
      <c r="X3929" s="7"/>
    </row>
    <row r="3930">
      <c r="W3930" s="7"/>
      <c r="X3930" s="7"/>
    </row>
    <row r="3931">
      <c r="W3931" s="7"/>
      <c r="X3931" s="7"/>
    </row>
    <row r="3932">
      <c r="W3932" s="7"/>
      <c r="X3932" s="7"/>
    </row>
    <row r="3933">
      <c r="W3933" s="7"/>
      <c r="X3933" s="7"/>
    </row>
    <row r="3934">
      <c r="W3934" s="7"/>
      <c r="X3934" s="7"/>
    </row>
    <row r="3935">
      <c r="W3935" s="7"/>
      <c r="X3935" s="7"/>
    </row>
    <row r="3936">
      <c r="W3936" s="7"/>
      <c r="X3936" s="7"/>
    </row>
    <row r="3937">
      <c r="W3937" s="7"/>
      <c r="X3937" s="7"/>
    </row>
    <row r="3938">
      <c r="W3938" s="7"/>
      <c r="X3938" s="7"/>
    </row>
    <row r="3939">
      <c r="W3939" s="7"/>
      <c r="X3939" s="7"/>
    </row>
    <row r="3940">
      <c r="W3940" s="7"/>
      <c r="X3940" s="7"/>
    </row>
    <row r="3941">
      <c r="W3941" s="7"/>
      <c r="X3941" s="7"/>
    </row>
    <row r="3942">
      <c r="W3942" s="7"/>
      <c r="X3942" s="7"/>
    </row>
    <row r="3943">
      <c r="W3943" s="7"/>
      <c r="X3943" s="7"/>
    </row>
    <row r="3944">
      <c r="W3944" s="7"/>
      <c r="X3944" s="7"/>
    </row>
    <row r="3945">
      <c r="W3945" s="7"/>
      <c r="X3945" s="7"/>
    </row>
    <row r="3946">
      <c r="W3946" s="7"/>
      <c r="X3946" s="7"/>
    </row>
    <row r="3947">
      <c r="W3947" s="7"/>
      <c r="X3947" s="7"/>
    </row>
    <row r="3948">
      <c r="W3948" s="7"/>
      <c r="X3948" s="7"/>
    </row>
    <row r="3949">
      <c r="W3949" s="7"/>
      <c r="X3949" s="7"/>
    </row>
    <row r="3950">
      <c r="W3950" s="7"/>
      <c r="X3950" s="7"/>
    </row>
    <row r="3951">
      <c r="W3951" s="7"/>
      <c r="X3951" s="7"/>
    </row>
    <row r="3952">
      <c r="W3952" s="7"/>
      <c r="X3952" s="7"/>
    </row>
    <row r="3953">
      <c r="W3953" s="7"/>
      <c r="X3953" s="7"/>
    </row>
    <row r="3954">
      <c r="W3954" s="7"/>
      <c r="X3954" s="7"/>
    </row>
    <row r="3955">
      <c r="W3955" s="7"/>
      <c r="X3955" s="7"/>
    </row>
    <row r="3956">
      <c r="W3956" s="7"/>
      <c r="X3956" s="7"/>
    </row>
    <row r="3957">
      <c r="W3957" s="7"/>
      <c r="X3957" s="7"/>
    </row>
    <row r="3958">
      <c r="W3958" s="7"/>
      <c r="X3958" s="7"/>
    </row>
    <row r="3959">
      <c r="W3959" s="7"/>
      <c r="X3959" s="7"/>
    </row>
    <row r="3960">
      <c r="W3960" s="7"/>
      <c r="X3960" s="7"/>
    </row>
    <row r="3961">
      <c r="W3961" s="7"/>
      <c r="X3961" s="7"/>
    </row>
    <row r="3962">
      <c r="W3962" s="7"/>
      <c r="X3962" s="7"/>
    </row>
    <row r="3963">
      <c r="W3963" s="7"/>
      <c r="X3963" s="7"/>
    </row>
    <row r="3964">
      <c r="W3964" s="7"/>
      <c r="X3964" s="7"/>
    </row>
    <row r="3965">
      <c r="W3965" s="7"/>
      <c r="X3965" s="7"/>
    </row>
    <row r="3966">
      <c r="W3966" s="7"/>
      <c r="X3966" s="7"/>
    </row>
    <row r="3967">
      <c r="W3967" s="7"/>
      <c r="X3967" s="7"/>
    </row>
    <row r="3968">
      <c r="W3968" s="7"/>
      <c r="X3968" s="7"/>
    </row>
    <row r="3969">
      <c r="W3969" s="7"/>
      <c r="X3969" s="7"/>
    </row>
    <row r="3970">
      <c r="W3970" s="7"/>
      <c r="X3970" s="7"/>
    </row>
    <row r="3971">
      <c r="W3971" s="7"/>
      <c r="X3971" s="7"/>
    </row>
    <row r="3972">
      <c r="W3972" s="7"/>
      <c r="X3972" s="7"/>
    </row>
    <row r="3973">
      <c r="W3973" s="7"/>
      <c r="X3973" s="7"/>
    </row>
    <row r="3974">
      <c r="W3974" s="7"/>
      <c r="X3974" s="7"/>
    </row>
    <row r="3975">
      <c r="W3975" s="7"/>
      <c r="X3975" s="7"/>
    </row>
    <row r="3976">
      <c r="W3976" s="7"/>
      <c r="X3976" s="7"/>
    </row>
    <row r="3977">
      <c r="W3977" s="7"/>
      <c r="X3977" s="7"/>
    </row>
    <row r="3978">
      <c r="W3978" s="7"/>
      <c r="X3978" s="7"/>
    </row>
    <row r="3979">
      <c r="W3979" s="7"/>
      <c r="X3979" s="7"/>
    </row>
    <row r="3980">
      <c r="W3980" s="7"/>
      <c r="X3980" s="7"/>
    </row>
    <row r="3981">
      <c r="W3981" s="7"/>
      <c r="X3981" s="7"/>
    </row>
    <row r="3982">
      <c r="W3982" s="7"/>
      <c r="X3982" s="7"/>
    </row>
    <row r="3983">
      <c r="W3983" s="7"/>
      <c r="X3983" s="7"/>
    </row>
    <row r="3984">
      <c r="W3984" s="7"/>
      <c r="X3984" s="7"/>
    </row>
    <row r="3985">
      <c r="W3985" s="7"/>
      <c r="X3985" s="7"/>
    </row>
    <row r="3986">
      <c r="W3986" s="7"/>
      <c r="X3986" s="7"/>
    </row>
    <row r="3987">
      <c r="W3987" s="7"/>
      <c r="X3987" s="7"/>
    </row>
    <row r="3988">
      <c r="W3988" s="7"/>
      <c r="X3988" s="7"/>
    </row>
    <row r="3989">
      <c r="W3989" s="7"/>
      <c r="X3989" s="7"/>
    </row>
    <row r="3990">
      <c r="W3990" s="7"/>
      <c r="X3990" s="7"/>
    </row>
    <row r="3991">
      <c r="W3991" s="7"/>
      <c r="X3991" s="7"/>
    </row>
    <row r="3992">
      <c r="W3992" s="7"/>
      <c r="X3992" s="7"/>
    </row>
    <row r="3993">
      <c r="W3993" s="7"/>
      <c r="X3993" s="7"/>
    </row>
    <row r="3994">
      <c r="W3994" s="7"/>
      <c r="X3994" s="7"/>
    </row>
    <row r="3995">
      <c r="W3995" s="7"/>
      <c r="X3995" s="7"/>
    </row>
    <row r="3996">
      <c r="W3996" s="7"/>
      <c r="X3996" s="7"/>
    </row>
    <row r="3997">
      <c r="W3997" s="7"/>
      <c r="X3997" s="7"/>
    </row>
    <row r="3998">
      <c r="W3998" s="7"/>
      <c r="X3998" s="7"/>
    </row>
    <row r="3999">
      <c r="W3999" s="7"/>
      <c r="X3999" s="7"/>
    </row>
    <row r="4000">
      <c r="W4000" s="7"/>
      <c r="X4000" s="7"/>
    </row>
    <row r="4001">
      <c r="W4001" s="7"/>
      <c r="X4001" s="7"/>
    </row>
    <row r="4002">
      <c r="W4002" s="7"/>
      <c r="X4002" s="7"/>
    </row>
    <row r="4003">
      <c r="W4003" s="7"/>
      <c r="X4003" s="7"/>
    </row>
    <row r="4004">
      <c r="W4004" s="7"/>
      <c r="X4004" s="7"/>
    </row>
    <row r="4005">
      <c r="W4005" s="7"/>
      <c r="X4005" s="7"/>
    </row>
    <row r="4006">
      <c r="W4006" s="7"/>
      <c r="X4006" s="7"/>
    </row>
    <row r="4007">
      <c r="W4007" s="7"/>
      <c r="X4007" s="7"/>
    </row>
    <row r="4008">
      <c r="W4008" s="7"/>
      <c r="X4008" s="7"/>
    </row>
    <row r="4009">
      <c r="W4009" s="7"/>
      <c r="X4009" s="7"/>
    </row>
    <row r="4010">
      <c r="W4010" s="7"/>
      <c r="X4010" s="7"/>
    </row>
    <row r="4011">
      <c r="W4011" s="7"/>
      <c r="X4011" s="7"/>
    </row>
    <row r="4012">
      <c r="W4012" s="7"/>
      <c r="X4012" s="7"/>
    </row>
    <row r="4013">
      <c r="W4013" s="7"/>
      <c r="X4013" s="7"/>
    </row>
    <row r="4014">
      <c r="W4014" s="7"/>
      <c r="X4014" s="7"/>
    </row>
    <row r="4015">
      <c r="W4015" s="7"/>
      <c r="X4015" s="7"/>
    </row>
    <row r="4016">
      <c r="W4016" s="7"/>
      <c r="X4016" s="7"/>
    </row>
    <row r="4017">
      <c r="W4017" s="7"/>
      <c r="X4017" s="7"/>
    </row>
    <row r="4018">
      <c r="W4018" s="7"/>
      <c r="X4018" s="7"/>
    </row>
    <row r="4019">
      <c r="W4019" s="7"/>
      <c r="X4019" s="7"/>
    </row>
    <row r="4020">
      <c r="W4020" s="7"/>
      <c r="X4020" s="7"/>
    </row>
    <row r="4021">
      <c r="W4021" s="7"/>
      <c r="X4021" s="7"/>
    </row>
    <row r="4022">
      <c r="W4022" s="7"/>
      <c r="X4022" s="7"/>
    </row>
    <row r="4023">
      <c r="W4023" s="7"/>
      <c r="X4023" s="7"/>
    </row>
    <row r="4024">
      <c r="W4024" s="7"/>
      <c r="X4024" s="7"/>
    </row>
    <row r="4025">
      <c r="W4025" s="7"/>
      <c r="X4025" s="7"/>
    </row>
    <row r="4026">
      <c r="W4026" s="7"/>
      <c r="X4026" s="7"/>
    </row>
    <row r="4027">
      <c r="W4027" s="7"/>
      <c r="X4027" s="7"/>
    </row>
    <row r="4028">
      <c r="W4028" s="7"/>
      <c r="X4028" s="7"/>
    </row>
    <row r="4029">
      <c r="W4029" s="7"/>
      <c r="X4029" s="7"/>
    </row>
    <row r="4030">
      <c r="W4030" s="7"/>
      <c r="X4030" s="7"/>
    </row>
    <row r="4031">
      <c r="W4031" s="7"/>
      <c r="X4031" s="7"/>
    </row>
    <row r="4032">
      <c r="W4032" s="7"/>
      <c r="X4032" s="7"/>
    </row>
    <row r="4033">
      <c r="W4033" s="7"/>
      <c r="X4033" s="7"/>
    </row>
    <row r="4034">
      <c r="W4034" s="7"/>
      <c r="X4034" s="7"/>
    </row>
    <row r="4035">
      <c r="W4035" s="7"/>
      <c r="X4035" s="7"/>
    </row>
    <row r="4036">
      <c r="W4036" s="7"/>
      <c r="X4036" s="7"/>
    </row>
    <row r="4037">
      <c r="W4037" s="7"/>
      <c r="X4037" s="7"/>
    </row>
    <row r="4038">
      <c r="W4038" s="7"/>
      <c r="X4038" s="7"/>
    </row>
    <row r="4039">
      <c r="W4039" s="7"/>
      <c r="X4039" s="7"/>
    </row>
    <row r="4040">
      <c r="W4040" s="7"/>
      <c r="X4040" s="7"/>
    </row>
    <row r="4041">
      <c r="W4041" s="7"/>
      <c r="X4041" s="7"/>
    </row>
    <row r="4042">
      <c r="W4042" s="7"/>
      <c r="X4042" s="7"/>
    </row>
    <row r="4043">
      <c r="W4043" s="7"/>
      <c r="X4043" s="7"/>
    </row>
    <row r="4044">
      <c r="W4044" s="7"/>
      <c r="X4044" s="7"/>
    </row>
    <row r="4045">
      <c r="W4045" s="7"/>
      <c r="X4045" s="7"/>
    </row>
    <row r="4046">
      <c r="W4046" s="7"/>
      <c r="X4046" s="7"/>
    </row>
    <row r="4047">
      <c r="W4047" s="7"/>
      <c r="X4047" s="7"/>
    </row>
    <row r="4048">
      <c r="W4048" s="7"/>
      <c r="X4048" s="7"/>
    </row>
    <row r="4049">
      <c r="W4049" s="7"/>
      <c r="X4049" s="7"/>
    </row>
    <row r="4050">
      <c r="W4050" s="7"/>
      <c r="X4050" s="7"/>
    </row>
    <row r="4051">
      <c r="W4051" s="7"/>
      <c r="X4051" s="7"/>
    </row>
    <row r="4052">
      <c r="W4052" s="7"/>
      <c r="X4052" s="7"/>
    </row>
    <row r="4053">
      <c r="W4053" s="7"/>
      <c r="X4053" s="7"/>
    </row>
    <row r="4054">
      <c r="W4054" s="7"/>
      <c r="X4054" s="7"/>
    </row>
    <row r="4055">
      <c r="W4055" s="7"/>
      <c r="X4055" s="7"/>
    </row>
    <row r="4056">
      <c r="W4056" s="7"/>
      <c r="X4056" s="7"/>
    </row>
    <row r="4057">
      <c r="W4057" s="7"/>
      <c r="X4057" s="7"/>
    </row>
    <row r="4058">
      <c r="W4058" s="7"/>
      <c r="X4058" s="7"/>
    </row>
    <row r="4059">
      <c r="W4059" s="7"/>
      <c r="X4059" s="7"/>
    </row>
    <row r="4060">
      <c r="W4060" s="7"/>
      <c r="X4060" s="7"/>
    </row>
    <row r="4061">
      <c r="W4061" s="7"/>
      <c r="X4061" s="7"/>
    </row>
    <row r="4062">
      <c r="W4062" s="7"/>
      <c r="X4062" s="7"/>
    </row>
    <row r="4063">
      <c r="W4063" s="7"/>
      <c r="X4063" s="7"/>
    </row>
    <row r="4064">
      <c r="W4064" s="7"/>
      <c r="X4064" s="7"/>
    </row>
    <row r="4065">
      <c r="W4065" s="7"/>
      <c r="X4065" s="7"/>
    </row>
    <row r="4066">
      <c r="W4066" s="7"/>
      <c r="X4066" s="7"/>
    </row>
    <row r="4067">
      <c r="W4067" s="7"/>
      <c r="X4067" s="7"/>
    </row>
    <row r="4068">
      <c r="W4068" s="7"/>
      <c r="X4068" s="7"/>
    </row>
    <row r="4069">
      <c r="W4069" s="7"/>
      <c r="X4069" s="7"/>
    </row>
    <row r="4070">
      <c r="W4070" s="7"/>
      <c r="X4070" s="7"/>
    </row>
    <row r="4071">
      <c r="W4071" s="7"/>
      <c r="X4071" s="7"/>
    </row>
    <row r="4072">
      <c r="W4072" s="7"/>
      <c r="X4072" s="7"/>
    </row>
    <row r="4073">
      <c r="W4073" s="7"/>
      <c r="X4073" s="7"/>
    </row>
    <row r="4074">
      <c r="W4074" s="7"/>
      <c r="X4074" s="7"/>
    </row>
    <row r="4075">
      <c r="W4075" s="7"/>
      <c r="X4075" s="7"/>
    </row>
    <row r="4076">
      <c r="W4076" s="7"/>
      <c r="X4076" s="7"/>
    </row>
    <row r="4077">
      <c r="W4077" s="7"/>
      <c r="X4077" s="7"/>
    </row>
    <row r="4078">
      <c r="W4078" s="7"/>
      <c r="X4078" s="7"/>
    </row>
    <row r="4079">
      <c r="W4079" s="7"/>
      <c r="X4079" s="7"/>
    </row>
    <row r="4080">
      <c r="W4080" s="7"/>
      <c r="X4080" s="7"/>
    </row>
    <row r="4081">
      <c r="W4081" s="7"/>
      <c r="X4081" s="7"/>
    </row>
    <row r="4082">
      <c r="W4082" s="7"/>
      <c r="X4082" s="7"/>
    </row>
    <row r="4083">
      <c r="W4083" s="7"/>
      <c r="X4083" s="7"/>
    </row>
    <row r="4084">
      <c r="W4084" s="7"/>
      <c r="X4084" s="7"/>
    </row>
    <row r="4085">
      <c r="W4085" s="7"/>
      <c r="X4085" s="7"/>
    </row>
    <row r="4086">
      <c r="W4086" s="7"/>
      <c r="X4086" s="7"/>
    </row>
    <row r="4087">
      <c r="W4087" s="7"/>
      <c r="X4087" s="7"/>
    </row>
    <row r="4088">
      <c r="W4088" s="7"/>
      <c r="X4088" s="7"/>
    </row>
    <row r="4089">
      <c r="W4089" s="7"/>
      <c r="X4089" s="7"/>
    </row>
    <row r="4090">
      <c r="W4090" s="7"/>
      <c r="X4090" s="7"/>
    </row>
    <row r="4091">
      <c r="W4091" s="7"/>
      <c r="X4091" s="7"/>
    </row>
    <row r="4092">
      <c r="W4092" s="7"/>
      <c r="X4092" s="7"/>
    </row>
    <row r="4093">
      <c r="W4093" s="7"/>
      <c r="X4093" s="7"/>
    </row>
    <row r="4094">
      <c r="W4094" s="7"/>
      <c r="X4094" s="7"/>
    </row>
    <row r="4095">
      <c r="W4095" s="7"/>
      <c r="X4095" s="7"/>
    </row>
    <row r="4096">
      <c r="W4096" s="7"/>
      <c r="X4096" s="7"/>
    </row>
    <row r="4097">
      <c r="W4097" s="7"/>
      <c r="X4097" s="7"/>
    </row>
    <row r="4098">
      <c r="W4098" s="7"/>
      <c r="X4098" s="7"/>
    </row>
    <row r="4099">
      <c r="W4099" s="7"/>
      <c r="X4099" s="7"/>
    </row>
    <row r="4100">
      <c r="W4100" s="7"/>
      <c r="X4100" s="7"/>
    </row>
    <row r="4101">
      <c r="W4101" s="7"/>
      <c r="X4101" s="7"/>
    </row>
    <row r="4102">
      <c r="W4102" s="7"/>
      <c r="X4102" s="7"/>
    </row>
    <row r="4103">
      <c r="W4103" s="7"/>
      <c r="X4103" s="7"/>
    </row>
    <row r="4104">
      <c r="W4104" s="7"/>
      <c r="X4104" s="7"/>
    </row>
    <row r="4105">
      <c r="W4105" s="7"/>
      <c r="X4105" s="7"/>
    </row>
    <row r="4106">
      <c r="W4106" s="7"/>
      <c r="X4106" s="7"/>
    </row>
    <row r="4107">
      <c r="W4107" s="7"/>
      <c r="X4107" s="7"/>
    </row>
    <row r="4108">
      <c r="W4108" s="7"/>
      <c r="X4108" s="7"/>
    </row>
    <row r="4109">
      <c r="W4109" s="7"/>
      <c r="X4109" s="7"/>
    </row>
    <row r="4110">
      <c r="W4110" s="7"/>
      <c r="X4110" s="7"/>
    </row>
    <row r="4111">
      <c r="W4111" s="7"/>
      <c r="X4111" s="7"/>
    </row>
    <row r="4112">
      <c r="W4112" s="7"/>
      <c r="X4112" s="7"/>
    </row>
    <row r="4113">
      <c r="W4113" s="7"/>
      <c r="X4113" s="7"/>
    </row>
    <row r="4114">
      <c r="W4114" s="7"/>
      <c r="X4114" s="7"/>
    </row>
    <row r="4115">
      <c r="W4115" s="7"/>
      <c r="X4115" s="7"/>
    </row>
    <row r="4116">
      <c r="W4116" s="7"/>
      <c r="X4116" s="7"/>
    </row>
    <row r="4117">
      <c r="W4117" s="7"/>
      <c r="X4117" s="7"/>
    </row>
    <row r="4118">
      <c r="W4118" s="7"/>
      <c r="X4118" s="7"/>
    </row>
    <row r="4119">
      <c r="W4119" s="7"/>
      <c r="X4119" s="7"/>
    </row>
    <row r="4120">
      <c r="W4120" s="7"/>
      <c r="X4120" s="7"/>
    </row>
    <row r="4121">
      <c r="W4121" s="7"/>
      <c r="X4121" s="7"/>
    </row>
    <row r="4122">
      <c r="W4122" s="7"/>
      <c r="X4122" s="7"/>
    </row>
    <row r="4123">
      <c r="W4123" s="7"/>
      <c r="X4123" s="7"/>
    </row>
    <row r="4124">
      <c r="W4124" s="7"/>
      <c r="X4124" s="7"/>
    </row>
    <row r="4125">
      <c r="W4125" s="7"/>
      <c r="X4125" s="7"/>
    </row>
    <row r="4126">
      <c r="W4126" s="7"/>
      <c r="X4126" s="7"/>
    </row>
    <row r="4127">
      <c r="W4127" s="7"/>
      <c r="X4127" s="7"/>
    </row>
    <row r="4128">
      <c r="W4128" s="7"/>
      <c r="X4128" s="7"/>
    </row>
    <row r="4129">
      <c r="W4129" s="7"/>
      <c r="X4129" s="7"/>
    </row>
    <row r="4130">
      <c r="W4130" s="7"/>
      <c r="X4130" s="7"/>
    </row>
    <row r="4131">
      <c r="W4131" s="7"/>
      <c r="X4131" s="7"/>
    </row>
    <row r="4132">
      <c r="W4132" s="7"/>
      <c r="X4132" s="7"/>
    </row>
    <row r="4133">
      <c r="W4133" s="7"/>
      <c r="X4133" s="7"/>
    </row>
    <row r="4134">
      <c r="W4134" s="7"/>
      <c r="X4134" s="7"/>
    </row>
    <row r="4135">
      <c r="W4135" s="7"/>
      <c r="X4135" s="7"/>
    </row>
    <row r="4136">
      <c r="W4136" s="7"/>
      <c r="X4136" s="7"/>
    </row>
    <row r="4137">
      <c r="W4137" s="7"/>
      <c r="X4137" s="7"/>
    </row>
    <row r="4138">
      <c r="W4138" s="7"/>
      <c r="X4138" s="7"/>
    </row>
    <row r="4139">
      <c r="W4139" s="7"/>
      <c r="X4139" s="7"/>
    </row>
    <row r="4140">
      <c r="W4140" s="7"/>
      <c r="X4140" s="7"/>
    </row>
    <row r="4141">
      <c r="W4141" s="7"/>
      <c r="X4141" s="7"/>
    </row>
    <row r="4142">
      <c r="W4142" s="7"/>
      <c r="X4142" s="7"/>
    </row>
    <row r="4143">
      <c r="W4143" s="7"/>
      <c r="X4143" s="7"/>
    </row>
    <row r="4144">
      <c r="W4144" s="7"/>
      <c r="X4144" s="7"/>
    </row>
    <row r="4145">
      <c r="W4145" s="7"/>
      <c r="X4145" s="7"/>
    </row>
    <row r="4146">
      <c r="W4146" s="7"/>
      <c r="X4146" s="7"/>
    </row>
    <row r="4147">
      <c r="W4147" s="7"/>
      <c r="X4147" s="7"/>
    </row>
    <row r="4148">
      <c r="W4148" s="7"/>
      <c r="X4148" s="7"/>
    </row>
    <row r="4149">
      <c r="W4149" s="7"/>
      <c r="X4149" s="7"/>
    </row>
    <row r="4150">
      <c r="W4150" s="7"/>
      <c r="X4150" s="7"/>
    </row>
    <row r="4151">
      <c r="W4151" s="7"/>
      <c r="X4151" s="7"/>
    </row>
    <row r="4152">
      <c r="W4152" s="7"/>
      <c r="X4152" s="7"/>
    </row>
    <row r="4153">
      <c r="W4153" s="7"/>
      <c r="X4153" s="7"/>
    </row>
    <row r="4154">
      <c r="W4154" s="7"/>
      <c r="X4154" s="7"/>
    </row>
    <row r="4155">
      <c r="W4155" s="7"/>
      <c r="X4155" s="7"/>
    </row>
    <row r="4156">
      <c r="W4156" s="7"/>
      <c r="X4156" s="7"/>
    </row>
    <row r="4157">
      <c r="W4157" s="7"/>
      <c r="X4157" s="7"/>
    </row>
    <row r="4158">
      <c r="W4158" s="7"/>
      <c r="X4158" s="7"/>
    </row>
    <row r="4159">
      <c r="W4159" s="7"/>
      <c r="X4159" s="7"/>
    </row>
    <row r="4160">
      <c r="W4160" s="7"/>
      <c r="X4160" s="7"/>
    </row>
    <row r="4161">
      <c r="W4161" s="7"/>
      <c r="X4161" s="7"/>
    </row>
    <row r="4162">
      <c r="W4162" s="7"/>
      <c r="X4162" s="7"/>
    </row>
    <row r="4163">
      <c r="W4163" s="7"/>
      <c r="X4163" s="7"/>
    </row>
    <row r="4164">
      <c r="W4164" s="7"/>
      <c r="X4164" s="7"/>
    </row>
    <row r="4165">
      <c r="W4165" s="7"/>
      <c r="X4165" s="7"/>
    </row>
    <row r="4166">
      <c r="W4166" s="7"/>
      <c r="X4166" s="7"/>
    </row>
    <row r="4167">
      <c r="W4167" s="7"/>
      <c r="X4167" s="7"/>
    </row>
    <row r="4168">
      <c r="W4168" s="7"/>
      <c r="X4168" s="7"/>
    </row>
    <row r="4169">
      <c r="W4169" s="7"/>
      <c r="X4169" s="7"/>
    </row>
    <row r="4170">
      <c r="W4170" s="7"/>
      <c r="X4170" s="7"/>
    </row>
    <row r="4171">
      <c r="W4171" s="7"/>
      <c r="X4171" s="7"/>
    </row>
    <row r="4172">
      <c r="W4172" s="7"/>
      <c r="X4172" s="7"/>
    </row>
    <row r="4173">
      <c r="W4173" s="7"/>
      <c r="X4173" s="7"/>
    </row>
    <row r="4174">
      <c r="W4174" s="7"/>
      <c r="X4174" s="7"/>
    </row>
    <row r="4175">
      <c r="W4175" s="7"/>
      <c r="X4175" s="7"/>
    </row>
    <row r="4176">
      <c r="W4176" s="7"/>
      <c r="X4176" s="7"/>
    </row>
    <row r="4177">
      <c r="W4177" s="7"/>
      <c r="X4177" s="7"/>
    </row>
    <row r="4178">
      <c r="W4178" s="7"/>
      <c r="X4178" s="7"/>
    </row>
    <row r="4179">
      <c r="W4179" s="7"/>
      <c r="X4179" s="7"/>
    </row>
    <row r="4180">
      <c r="W4180" s="7"/>
      <c r="X4180" s="7"/>
    </row>
    <row r="4181">
      <c r="W4181" s="7"/>
      <c r="X4181" s="7"/>
    </row>
    <row r="4182">
      <c r="W4182" s="7"/>
      <c r="X4182" s="7"/>
    </row>
    <row r="4183">
      <c r="W4183" s="7"/>
      <c r="X4183" s="7"/>
    </row>
    <row r="4184">
      <c r="W4184" s="7"/>
      <c r="X4184" s="7"/>
    </row>
    <row r="4185">
      <c r="W4185" s="7"/>
      <c r="X4185" s="7"/>
    </row>
    <row r="4186">
      <c r="W4186" s="7"/>
      <c r="X4186" s="7"/>
    </row>
    <row r="4187">
      <c r="W4187" s="7"/>
      <c r="X4187" s="7"/>
    </row>
    <row r="4188">
      <c r="W4188" s="7"/>
      <c r="X4188" s="7"/>
    </row>
    <row r="4189">
      <c r="W4189" s="7"/>
      <c r="X4189" s="7"/>
    </row>
    <row r="4190">
      <c r="W4190" s="7"/>
      <c r="X4190" s="7"/>
    </row>
    <row r="4191">
      <c r="W4191" s="7"/>
      <c r="X4191" s="7"/>
    </row>
    <row r="4192">
      <c r="W4192" s="7"/>
      <c r="X4192" s="7"/>
    </row>
    <row r="4193">
      <c r="W4193" s="7"/>
      <c r="X4193" s="7"/>
    </row>
    <row r="4194">
      <c r="W4194" s="7"/>
      <c r="X4194" s="7"/>
    </row>
    <row r="4195">
      <c r="W4195" s="7"/>
      <c r="X4195" s="7"/>
    </row>
    <row r="4196">
      <c r="W4196" s="7"/>
      <c r="X4196" s="7"/>
    </row>
    <row r="4197">
      <c r="W4197" s="7"/>
      <c r="X4197" s="7"/>
    </row>
    <row r="4198">
      <c r="W4198" s="7"/>
      <c r="X4198" s="7"/>
    </row>
    <row r="4199">
      <c r="W4199" s="7"/>
      <c r="X4199" s="7"/>
    </row>
    <row r="4200">
      <c r="W4200" s="7"/>
      <c r="X4200" s="7"/>
    </row>
    <row r="4201">
      <c r="W4201" s="7"/>
      <c r="X4201" s="7"/>
    </row>
    <row r="4202">
      <c r="W4202" s="7"/>
      <c r="X4202" s="7"/>
    </row>
    <row r="4203">
      <c r="W4203" s="7"/>
      <c r="X4203" s="7"/>
    </row>
    <row r="4204">
      <c r="W4204" s="7"/>
      <c r="X4204" s="7"/>
    </row>
    <row r="4205">
      <c r="W4205" s="7"/>
      <c r="X4205" s="7"/>
    </row>
    <row r="4206">
      <c r="W4206" s="7"/>
      <c r="X4206" s="7"/>
    </row>
    <row r="4207">
      <c r="W4207" s="7"/>
      <c r="X4207" s="7"/>
    </row>
    <row r="4208">
      <c r="W4208" s="7"/>
      <c r="X4208" s="7"/>
    </row>
    <row r="4209">
      <c r="W4209" s="7"/>
      <c r="X4209" s="7"/>
    </row>
    <row r="4210">
      <c r="W4210" s="7"/>
      <c r="X4210" s="7"/>
    </row>
    <row r="4211">
      <c r="W4211" s="7"/>
      <c r="X4211" s="7"/>
    </row>
    <row r="4212">
      <c r="W4212" s="7"/>
      <c r="X4212" s="7"/>
    </row>
    <row r="4213">
      <c r="W4213" s="7"/>
      <c r="X4213" s="7"/>
    </row>
    <row r="4214">
      <c r="W4214" s="7"/>
      <c r="X4214" s="7"/>
    </row>
    <row r="4215">
      <c r="W4215" s="7"/>
      <c r="X4215" s="7"/>
    </row>
    <row r="4216">
      <c r="W4216" s="7"/>
      <c r="X4216" s="7"/>
    </row>
    <row r="4217">
      <c r="W4217" s="7"/>
      <c r="X4217" s="7"/>
    </row>
    <row r="4218">
      <c r="W4218" s="7"/>
      <c r="X4218" s="7"/>
    </row>
    <row r="4219">
      <c r="W4219" s="7"/>
      <c r="X4219" s="7"/>
    </row>
    <row r="4220">
      <c r="W4220" s="7"/>
      <c r="X4220" s="7"/>
    </row>
    <row r="4221">
      <c r="W4221" s="7"/>
      <c r="X4221" s="7"/>
    </row>
    <row r="4222">
      <c r="W4222" s="7"/>
      <c r="X4222" s="7"/>
    </row>
    <row r="4223">
      <c r="W4223" s="7"/>
      <c r="X4223" s="7"/>
    </row>
    <row r="4224">
      <c r="W4224" s="7"/>
      <c r="X4224" s="7"/>
    </row>
    <row r="4225">
      <c r="W4225" s="7"/>
      <c r="X4225" s="7"/>
    </row>
    <row r="4226">
      <c r="W4226" s="7"/>
      <c r="X4226" s="7"/>
    </row>
    <row r="4227">
      <c r="W4227" s="7"/>
      <c r="X4227" s="7"/>
    </row>
    <row r="4228">
      <c r="W4228" s="7"/>
      <c r="X4228" s="7"/>
    </row>
    <row r="4229">
      <c r="W4229" s="7"/>
      <c r="X4229" s="7"/>
    </row>
    <row r="4230">
      <c r="W4230" s="7"/>
      <c r="X4230" s="7"/>
    </row>
    <row r="4231">
      <c r="W4231" s="7"/>
      <c r="X4231" s="7"/>
    </row>
    <row r="4232">
      <c r="W4232" s="7"/>
      <c r="X4232" s="7"/>
    </row>
    <row r="4233">
      <c r="W4233" s="7"/>
      <c r="X4233" s="7"/>
    </row>
    <row r="4234">
      <c r="W4234" s="7"/>
      <c r="X4234" s="7"/>
    </row>
    <row r="4235">
      <c r="W4235" s="7"/>
      <c r="X4235" s="7"/>
    </row>
    <row r="4236">
      <c r="W4236" s="7"/>
      <c r="X4236" s="7"/>
    </row>
    <row r="4237">
      <c r="W4237" s="7"/>
      <c r="X4237" s="7"/>
    </row>
    <row r="4238">
      <c r="W4238" s="7"/>
      <c r="X4238" s="7"/>
    </row>
    <row r="4239">
      <c r="W4239" s="7"/>
      <c r="X4239" s="7"/>
    </row>
    <row r="4240">
      <c r="W4240" s="7"/>
      <c r="X4240" s="7"/>
    </row>
    <row r="4241">
      <c r="W4241" s="7"/>
      <c r="X4241" s="7"/>
    </row>
    <row r="4242">
      <c r="W4242" s="7"/>
      <c r="X4242" s="7"/>
    </row>
    <row r="4243">
      <c r="W4243" s="7"/>
      <c r="X4243" s="7"/>
    </row>
    <row r="4244">
      <c r="W4244" s="7"/>
      <c r="X4244" s="7"/>
    </row>
    <row r="4245">
      <c r="W4245" s="7"/>
      <c r="X4245" s="7"/>
    </row>
    <row r="4246">
      <c r="W4246" s="7"/>
      <c r="X4246" s="7"/>
    </row>
    <row r="4247">
      <c r="W4247" s="7"/>
      <c r="X4247" s="7"/>
    </row>
    <row r="4248">
      <c r="W4248" s="7"/>
      <c r="X4248" s="7"/>
    </row>
    <row r="4249">
      <c r="W4249" s="7"/>
      <c r="X4249" s="7"/>
    </row>
    <row r="4250">
      <c r="W4250" s="7"/>
      <c r="X4250" s="7"/>
    </row>
    <row r="4251">
      <c r="W4251" s="7"/>
      <c r="X4251" s="7"/>
    </row>
    <row r="4252">
      <c r="W4252" s="7"/>
      <c r="X4252" s="7"/>
    </row>
    <row r="4253">
      <c r="W4253" s="7"/>
      <c r="X4253" s="7"/>
    </row>
    <row r="4254">
      <c r="W4254" s="7"/>
      <c r="X4254" s="7"/>
    </row>
    <row r="4255">
      <c r="W4255" s="7"/>
      <c r="X4255" s="7"/>
    </row>
    <row r="4256">
      <c r="W4256" s="7"/>
      <c r="X4256" s="7"/>
    </row>
    <row r="4257">
      <c r="W4257" s="7"/>
      <c r="X4257" s="7"/>
    </row>
    <row r="4258">
      <c r="W4258" s="7"/>
      <c r="X4258" s="7"/>
    </row>
    <row r="4259">
      <c r="W4259" s="7"/>
      <c r="X4259" s="7"/>
    </row>
    <row r="4260">
      <c r="W4260" s="7"/>
      <c r="X4260" s="7"/>
    </row>
    <row r="4261">
      <c r="W4261" s="7"/>
      <c r="X4261" s="7"/>
    </row>
    <row r="4262">
      <c r="W4262" s="7"/>
      <c r="X4262" s="7"/>
    </row>
    <row r="4263">
      <c r="W4263" s="7"/>
      <c r="X4263" s="7"/>
    </row>
    <row r="4264">
      <c r="W4264" s="7"/>
      <c r="X4264" s="7"/>
    </row>
    <row r="4265">
      <c r="W4265" s="7"/>
      <c r="X4265" s="7"/>
    </row>
    <row r="4266">
      <c r="W4266" s="7"/>
      <c r="X4266" s="7"/>
    </row>
    <row r="4267">
      <c r="W4267" s="7"/>
      <c r="X4267" s="7"/>
    </row>
    <row r="4268">
      <c r="W4268" s="7"/>
      <c r="X4268" s="7"/>
    </row>
    <row r="4269">
      <c r="W4269" s="7"/>
      <c r="X4269" s="7"/>
    </row>
    <row r="4270">
      <c r="W4270" s="7"/>
      <c r="X4270" s="7"/>
    </row>
    <row r="4271">
      <c r="W4271" s="7"/>
      <c r="X4271" s="7"/>
    </row>
    <row r="4272">
      <c r="W4272" s="7"/>
      <c r="X4272" s="7"/>
    </row>
    <row r="4273">
      <c r="W4273" s="7"/>
      <c r="X4273" s="7"/>
    </row>
    <row r="4274">
      <c r="W4274" s="7"/>
      <c r="X4274" s="7"/>
    </row>
    <row r="4275">
      <c r="W4275" s="7"/>
      <c r="X4275" s="7"/>
    </row>
    <row r="4276">
      <c r="W4276" s="7"/>
      <c r="X4276" s="7"/>
    </row>
    <row r="4277">
      <c r="W4277" s="7"/>
      <c r="X4277" s="7"/>
    </row>
    <row r="4278">
      <c r="W4278" s="7"/>
      <c r="X4278" s="7"/>
    </row>
    <row r="4279">
      <c r="W4279" s="7"/>
      <c r="X4279" s="7"/>
    </row>
    <row r="4280">
      <c r="W4280" s="7"/>
      <c r="X4280" s="7"/>
    </row>
    <row r="4281">
      <c r="W4281" s="7"/>
      <c r="X4281" s="7"/>
    </row>
    <row r="4282">
      <c r="W4282" s="7"/>
      <c r="X4282" s="7"/>
    </row>
    <row r="4283">
      <c r="W4283" s="7"/>
      <c r="X4283" s="7"/>
    </row>
    <row r="4284">
      <c r="W4284" s="7"/>
      <c r="X4284" s="7"/>
    </row>
    <row r="4285">
      <c r="W4285" s="7"/>
      <c r="X4285" s="7"/>
    </row>
    <row r="4286">
      <c r="W4286" s="7"/>
      <c r="X4286" s="7"/>
    </row>
    <row r="4287">
      <c r="W4287" s="7"/>
      <c r="X4287" s="7"/>
    </row>
    <row r="4288">
      <c r="W4288" s="7"/>
      <c r="X4288" s="7"/>
    </row>
    <row r="4289">
      <c r="W4289" s="7"/>
      <c r="X4289" s="7"/>
    </row>
    <row r="4290">
      <c r="W4290" s="7"/>
      <c r="X4290" s="7"/>
    </row>
    <row r="4291">
      <c r="W4291" s="7"/>
      <c r="X4291" s="7"/>
    </row>
    <row r="4292">
      <c r="W4292" s="7"/>
      <c r="X4292" s="7"/>
    </row>
    <row r="4293">
      <c r="W4293" s="7"/>
      <c r="X4293" s="7"/>
    </row>
    <row r="4294">
      <c r="W4294" s="7"/>
      <c r="X4294" s="7"/>
    </row>
    <row r="4295">
      <c r="W4295" s="7"/>
      <c r="X4295" s="7"/>
    </row>
    <row r="4296">
      <c r="W4296" s="7"/>
      <c r="X4296" s="7"/>
    </row>
    <row r="4297">
      <c r="W4297" s="7"/>
      <c r="X4297" s="7"/>
    </row>
    <row r="4298">
      <c r="W4298" s="7"/>
      <c r="X4298" s="7"/>
    </row>
    <row r="4299">
      <c r="W4299" s="7"/>
      <c r="X4299" s="7"/>
    </row>
    <row r="4300">
      <c r="W4300" s="7"/>
      <c r="X4300" s="7"/>
    </row>
    <row r="4301">
      <c r="W4301" s="7"/>
      <c r="X4301" s="7"/>
    </row>
    <row r="4302">
      <c r="W4302" s="7"/>
      <c r="X4302" s="7"/>
    </row>
    <row r="4303">
      <c r="W4303" s="7"/>
      <c r="X4303" s="7"/>
    </row>
    <row r="4304">
      <c r="W4304" s="7"/>
      <c r="X4304" s="7"/>
    </row>
    <row r="4305">
      <c r="W4305" s="7"/>
      <c r="X4305" s="7"/>
    </row>
    <row r="4306">
      <c r="W4306" s="7"/>
      <c r="X4306" s="7"/>
    </row>
    <row r="4307">
      <c r="W4307" s="7"/>
      <c r="X4307" s="7"/>
    </row>
    <row r="4308">
      <c r="W4308" s="7"/>
      <c r="X4308" s="7"/>
    </row>
    <row r="4309">
      <c r="W4309" s="7"/>
      <c r="X4309" s="7"/>
    </row>
    <row r="4310">
      <c r="W4310" s="7"/>
      <c r="X4310" s="7"/>
    </row>
    <row r="4311">
      <c r="W4311" s="7"/>
      <c r="X4311" s="7"/>
    </row>
    <row r="4312">
      <c r="W4312" s="7"/>
      <c r="X4312" s="7"/>
    </row>
    <row r="4313">
      <c r="W4313" s="7"/>
      <c r="X4313" s="7"/>
    </row>
    <row r="4314">
      <c r="W4314" s="7"/>
      <c r="X4314" s="7"/>
    </row>
    <row r="4315">
      <c r="W4315" s="7"/>
      <c r="X4315" s="7"/>
    </row>
    <row r="4316">
      <c r="W4316" s="7"/>
      <c r="X4316" s="7"/>
    </row>
    <row r="4317">
      <c r="W4317" s="7"/>
      <c r="X4317" s="7"/>
    </row>
    <row r="4318">
      <c r="W4318" s="7"/>
      <c r="X4318" s="7"/>
    </row>
    <row r="4319">
      <c r="W4319" s="7"/>
      <c r="X4319" s="7"/>
    </row>
    <row r="4320">
      <c r="W4320" s="7"/>
      <c r="X4320" s="7"/>
    </row>
    <row r="4321">
      <c r="W4321" s="7"/>
      <c r="X4321" s="7"/>
    </row>
    <row r="4322">
      <c r="W4322" s="7"/>
      <c r="X4322" s="7"/>
    </row>
    <row r="4323">
      <c r="W4323" s="7"/>
      <c r="X4323" s="7"/>
    </row>
    <row r="4324">
      <c r="W4324" s="7"/>
      <c r="X4324" s="7"/>
    </row>
    <row r="4325">
      <c r="W4325" s="7"/>
      <c r="X4325" s="7"/>
    </row>
    <row r="4326">
      <c r="W4326" s="7"/>
      <c r="X4326" s="7"/>
    </row>
    <row r="4327">
      <c r="W4327" s="7"/>
      <c r="X4327" s="7"/>
    </row>
    <row r="4328">
      <c r="W4328" s="7"/>
      <c r="X4328" s="7"/>
    </row>
    <row r="4329">
      <c r="W4329" s="7"/>
      <c r="X4329" s="7"/>
    </row>
    <row r="4330">
      <c r="W4330" s="7"/>
      <c r="X4330" s="7"/>
    </row>
    <row r="4331">
      <c r="W4331" s="7"/>
      <c r="X4331" s="7"/>
    </row>
    <row r="4332">
      <c r="W4332" s="7"/>
      <c r="X4332" s="7"/>
    </row>
    <row r="4333">
      <c r="W4333" s="7"/>
      <c r="X4333" s="7"/>
    </row>
    <row r="4334">
      <c r="W4334" s="7"/>
      <c r="X4334" s="7"/>
    </row>
    <row r="4335">
      <c r="W4335" s="7"/>
      <c r="X4335" s="7"/>
    </row>
    <row r="4336">
      <c r="W4336" s="7"/>
      <c r="X4336" s="7"/>
    </row>
    <row r="4337">
      <c r="W4337" s="7"/>
      <c r="X4337" s="7"/>
    </row>
    <row r="4338">
      <c r="W4338" s="7"/>
      <c r="X4338" s="7"/>
    </row>
    <row r="4339">
      <c r="W4339" s="7"/>
      <c r="X4339" s="7"/>
    </row>
    <row r="4340">
      <c r="W4340" s="7"/>
      <c r="X4340" s="7"/>
    </row>
    <row r="4341">
      <c r="W4341" s="7"/>
      <c r="X4341" s="7"/>
    </row>
    <row r="4342">
      <c r="W4342" s="7"/>
      <c r="X4342" s="7"/>
    </row>
    <row r="4343">
      <c r="W4343" s="7"/>
      <c r="X4343" s="7"/>
    </row>
    <row r="4344">
      <c r="W4344" s="7"/>
      <c r="X4344" s="7"/>
    </row>
    <row r="4345">
      <c r="W4345" s="7"/>
      <c r="X4345" s="7"/>
    </row>
    <row r="4346">
      <c r="W4346" s="7"/>
      <c r="X4346" s="7"/>
    </row>
    <row r="4347">
      <c r="W4347" s="7"/>
      <c r="X4347" s="7"/>
    </row>
    <row r="4348">
      <c r="W4348" s="7"/>
      <c r="X4348" s="7"/>
    </row>
    <row r="4349">
      <c r="W4349" s="7"/>
      <c r="X4349" s="7"/>
    </row>
    <row r="4350">
      <c r="W4350" s="7"/>
      <c r="X4350" s="7"/>
    </row>
    <row r="4351">
      <c r="W4351" s="7"/>
      <c r="X4351" s="7"/>
    </row>
    <row r="4352">
      <c r="W4352" s="7"/>
      <c r="X4352" s="7"/>
    </row>
    <row r="4353">
      <c r="W4353" s="7"/>
      <c r="X4353" s="7"/>
    </row>
    <row r="4354">
      <c r="W4354" s="7"/>
      <c r="X4354" s="7"/>
    </row>
    <row r="4355">
      <c r="W4355" s="7"/>
      <c r="X4355" s="7"/>
    </row>
    <row r="4356">
      <c r="W4356" s="7"/>
      <c r="X4356" s="7"/>
    </row>
    <row r="4357">
      <c r="W4357" s="7"/>
      <c r="X4357" s="7"/>
    </row>
    <row r="4358">
      <c r="W4358" s="7"/>
      <c r="X4358" s="7"/>
    </row>
    <row r="4359">
      <c r="W4359" s="7"/>
      <c r="X4359" s="7"/>
    </row>
    <row r="4360">
      <c r="W4360" s="7"/>
      <c r="X4360" s="7"/>
    </row>
    <row r="4361">
      <c r="W4361" s="7"/>
      <c r="X4361" s="7"/>
    </row>
    <row r="4362">
      <c r="W4362" s="7"/>
      <c r="X4362" s="7"/>
    </row>
    <row r="4363">
      <c r="W4363" s="7"/>
      <c r="X4363" s="7"/>
    </row>
    <row r="4364">
      <c r="W4364" s="7"/>
      <c r="X4364" s="7"/>
    </row>
    <row r="4365">
      <c r="W4365" s="7"/>
      <c r="X4365" s="7"/>
    </row>
    <row r="4366">
      <c r="W4366" s="7"/>
      <c r="X4366" s="7"/>
    </row>
    <row r="4367">
      <c r="W4367" s="7"/>
      <c r="X4367" s="7"/>
    </row>
    <row r="4368">
      <c r="W4368" s="7"/>
      <c r="X4368" s="7"/>
    </row>
    <row r="4369">
      <c r="W4369" s="7"/>
      <c r="X4369" s="7"/>
    </row>
    <row r="4370">
      <c r="W4370" s="7"/>
      <c r="X4370" s="7"/>
    </row>
    <row r="4371">
      <c r="W4371" s="7"/>
      <c r="X4371" s="7"/>
    </row>
    <row r="4372">
      <c r="W4372" s="7"/>
      <c r="X4372" s="7"/>
    </row>
    <row r="4373">
      <c r="W4373" s="7"/>
      <c r="X4373" s="7"/>
    </row>
    <row r="4374">
      <c r="W4374" s="7"/>
      <c r="X4374" s="7"/>
    </row>
    <row r="4375">
      <c r="W4375" s="7"/>
      <c r="X4375" s="7"/>
    </row>
    <row r="4376">
      <c r="W4376" s="7"/>
      <c r="X4376" s="7"/>
    </row>
    <row r="4377">
      <c r="W4377" s="7"/>
      <c r="X4377" s="7"/>
    </row>
    <row r="4378">
      <c r="W4378" s="7"/>
      <c r="X4378" s="7"/>
    </row>
    <row r="4379">
      <c r="W4379" s="7"/>
      <c r="X4379" s="7"/>
    </row>
    <row r="4380">
      <c r="W4380" s="7"/>
      <c r="X4380" s="7"/>
    </row>
    <row r="4381">
      <c r="W4381" s="7"/>
      <c r="X4381" s="7"/>
    </row>
    <row r="4382">
      <c r="W4382" s="7"/>
      <c r="X4382" s="7"/>
    </row>
    <row r="4383">
      <c r="W4383" s="7"/>
      <c r="X4383" s="7"/>
    </row>
    <row r="4384">
      <c r="W4384" s="7"/>
      <c r="X4384" s="7"/>
    </row>
    <row r="4385">
      <c r="W4385" s="7"/>
      <c r="X4385" s="7"/>
    </row>
    <row r="4386">
      <c r="W4386" s="7"/>
      <c r="X4386" s="7"/>
    </row>
    <row r="4387">
      <c r="W4387" s="7"/>
      <c r="X4387" s="7"/>
    </row>
    <row r="4388">
      <c r="W4388" s="7"/>
      <c r="X4388" s="7"/>
    </row>
    <row r="4389">
      <c r="W4389" s="7"/>
      <c r="X4389" s="7"/>
    </row>
    <row r="4390">
      <c r="W4390" s="7"/>
      <c r="X4390" s="7"/>
    </row>
    <row r="4391">
      <c r="W4391" s="7"/>
      <c r="X4391" s="7"/>
    </row>
    <row r="4392">
      <c r="W4392" s="7"/>
      <c r="X4392" s="7"/>
    </row>
    <row r="4393">
      <c r="W4393" s="7"/>
      <c r="X4393" s="7"/>
    </row>
    <row r="4394">
      <c r="W4394" s="7"/>
      <c r="X4394" s="7"/>
    </row>
    <row r="4395">
      <c r="W4395" s="7"/>
      <c r="X4395" s="7"/>
    </row>
    <row r="4396">
      <c r="W4396" s="7"/>
      <c r="X4396" s="7"/>
    </row>
    <row r="4397">
      <c r="W4397" s="7"/>
      <c r="X4397" s="7"/>
    </row>
    <row r="4398">
      <c r="W4398" s="7"/>
      <c r="X4398" s="7"/>
    </row>
    <row r="4399">
      <c r="W4399" s="7"/>
      <c r="X4399" s="7"/>
    </row>
    <row r="4400">
      <c r="W4400" s="7"/>
      <c r="X4400" s="7"/>
    </row>
    <row r="4401">
      <c r="W4401" s="7"/>
      <c r="X4401" s="7"/>
    </row>
    <row r="4402">
      <c r="W4402" s="7"/>
      <c r="X4402" s="7"/>
    </row>
    <row r="4403">
      <c r="W4403" s="7"/>
      <c r="X4403" s="7"/>
    </row>
    <row r="4404">
      <c r="W4404" s="7"/>
      <c r="X4404" s="7"/>
    </row>
    <row r="4405">
      <c r="W4405" s="7"/>
      <c r="X4405" s="7"/>
    </row>
    <row r="4406">
      <c r="W4406" s="7"/>
      <c r="X4406" s="7"/>
    </row>
    <row r="4407">
      <c r="W4407" s="7"/>
      <c r="X4407" s="7"/>
    </row>
    <row r="4408">
      <c r="W4408" s="7"/>
      <c r="X4408" s="7"/>
    </row>
    <row r="4409">
      <c r="W4409" s="7"/>
      <c r="X4409" s="7"/>
    </row>
    <row r="4410">
      <c r="W4410" s="7"/>
      <c r="X4410" s="7"/>
    </row>
    <row r="4411">
      <c r="W4411" s="7"/>
      <c r="X4411" s="7"/>
    </row>
    <row r="4412">
      <c r="W4412" s="7"/>
      <c r="X4412" s="7"/>
    </row>
    <row r="4413">
      <c r="W4413" s="7"/>
      <c r="X4413" s="7"/>
    </row>
    <row r="4414">
      <c r="W4414" s="7"/>
      <c r="X4414" s="7"/>
    </row>
    <row r="4415">
      <c r="W4415" s="7"/>
      <c r="X4415" s="7"/>
    </row>
    <row r="4416">
      <c r="W4416" s="7"/>
      <c r="X4416" s="7"/>
    </row>
    <row r="4417">
      <c r="W4417" s="7"/>
      <c r="X4417" s="7"/>
    </row>
    <row r="4418">
      <c r="W4418" s="7"/>
      <c r="X4418" s="7"/>
    </row>
    <row r="4419">
      <c r="W4419" s="7"/>
      <c r="X4419" s="7"/>
    </row>
    <row r="4420">
      <c r="W4420" s="7"/>
      <c r="X4420" s="7"/>
    </row>
    <row r="4421">
      <c r="W4421" s="7"/>
      <c r="X4421" s="7"/>
    </row>
    <row r="4422">
      <c r="W4422" s="7"/>
      <c r="X4422" s="7"/>
    </row>
    <row r="4423">
      <c r="W4423" s="7"/>
      <c r="X4423" s="7"/>
    </row>
    <row r="4424">
      <c r="W4424" s="7"/>
      <c r="X4424" s="7"/>
    </row>
    <row r="4425">
      <c r="W4425" s="7"/>
      <c r="X4425" s="7"/>
    </row>
    <row r="4426">
      <c r="W4426" s="7"/>
      <c r="X4426" s="7"/>
    </row>
    <row r="4427">
      <c r="W4427" s="7"/>
      <c r="X4427" s="7"/>
    </row>
    <row r="4428">
      <c r="W4428" s="7"/>
      <c r="X4428" s="7"/>
    </row>
    <row r="4429">
      <c r="W4429" s="7"/>
      <c r="X4429" s="7"/>
    </row>
    <row r="4430">
      <c r="W4430" s="7"/>
      <c r="X4430" s="7"/>
    </row>
    <row r="4431">
      <c r="W4431" s="7"/>
      <c r="X4431" s="7"/>
    </row>
    <row r="4432">
      <c r="W4432" s="7"/>
      <c r="X4432" s="7"/>
    </row>
    <row r="4433">
      <c r="W4433" s="7"/>
      <c r="X4433" s="7"/>
    </row>
    <row r="4434">
      <c r="W4434" s="7"/>
      <c r="X4434" s="7"/>
    </row>
    <row r="4435">
      <c r="W4435" s="7"/>
      <c r="X4435" s="7"/>
    </row>
    <row r="4436">
      <c r="W4436" s="7"/>
      <c r="X4436" s="7"/>
    </row>
    <row r="4437">
      <c r="W4437" s="7"/>
      <c r="X4437" s="7"/>
    </row>
    <row r="4438">
      <c r="W4438" s="7"/>
      <c r="X4438" s="7"/>
    </row>
    <row r="4439">
      <c r="W4439" s="7"/>
      <c r="X4439" s="7"/>
    </row>
    <row r="4440">
      <c r="W4440" s="7"/>
      <c r="X4440" s="7"/>
    </row>
    <row r="4441">
      <c r="W4441" s="7"/>
      <c r="X4441" s="7"/>
    </row>
    <row r="4442">
      <c r="W4442" s="7"/>
      <c r="X4442" s="7"/>
    </row>
    <row r="4443">
      <c r="W4443" s="7"/>
      <c r="X4443" s="7"/>
    </row>
    <row r="4444">
      <c r="W4444" s="7"/>
      <c r="X4444" s="7"/>
    </row>
    <row r="4445">
      <c r="W4445" s="7"/>
      <c r="X4445" s="7"/>
    </row>
    <row r="4446">
      <c r="W4446" s="7"/>
      <c r="X4446" s="7"/>
    </row>
    <row r="4447">
      <c r="W4447" s="7"/>
      <c r="X4447" s="7"/>
    </row>
    <row r="4448">
      <c r="W4448" s="7"/>
      <c r="X4448" s="7"/>
    </row>
    <row r="4449">
      <c r="W4449" s="7"/>
      <c r="X4449" s="7"/>
    </row>
    <row r="4450">
      <c r="W4450" s="7"/>
      <c r="X4450" s="7"/>
    </row>
    <row r="4451">
      <c r="W4451" s="7"/>
      <c r="X4451" s="7"/>
    </row>
    <row r="4452">
      <c r="W4452" s="7"/>
      <c r="X4452" s="7"/>
    </row>
    <row r="4453">
      <c r="W4453" s="7"/>
      <c r="X4453" s="7"/>
    </row>
    <row r="4454">
      <c r="W4454" s="7"/>
      <c r="X4454" s="7"/>
    </row>
    <row r="4455">
      <c r="W4455" s="7"/>
      <c r="X4455" s="7"/>
    </row>
    <row r="4456">
      <c r="W4456" s="7"/>
      <c r="X4456" s="7"/>
    </row>
    <row r="4457">
      <c r="W4457" s="7"/>
      <c r="X4457" s="7"/>
    </row>
    <row r="4458">
      <c r="W4458" s="7"/>
      <c r="X4458" s="7"/>
    </row>
    <row r="4459">
      <c r="W4459" s="7"/>
      <c r="X4459" s="7"/>
    </row>
    <row r="4460">
      <c r="W4460" s="7"/>
      <c r="X4460" s="7"/>
    </row>
    <row r="4461">
      <c r="W4461" s="7"/>
      <c r="X4461" s="7"/>
    </row>
    <row r="4462">
      <c r="W4462" s="7"/>
      <c r="X4462" s="7"/>
    </row>
    <row r="4463">
      <c r="W4463" s="7"/>
      <c r="X4463" s="7"/>
    </row>
    <row r="4464">
      <c r="W4464" s="7"/>
      <c r="X4464" s="7"/>
    </row>
    <row r="4465">
      <c r="W4465" s="7"/>
      <c r="X4465" s="7"/>
    </row>
    <row r="4466">
      <c r="W4466" s="7"/>
      <c r="X4466" s="7"/>
    </row>
    <row r="4467">
      <c r="W4467" s="7"/>
      <c r="X4467" s="7"/>
    </row>
    <row r="4468">
      <c r="W4468" s="7"/>
      <c r="X4468" s="7"/>
    </row>
    <row r="4469">
      <c r="W4469" s="7"/>
      <c r="X4469" s="7"/>
    </row>
    <row r="4470">
      <c r="W4470" s="7"/>
      <c r="X4470" s="7"/>
    </row>
    <row r="4471">
      <c r="W4471" s="7"/>
      <c r="X4471" s="7"/>
    </row>
    <row r="4472">
      <c r="W4472" s="7"/>
      <c r="X4472" s="7"/>
    </row>
    <row r="4473">
      <c r="W4473" s="7"/>
      <c r="X4473" s="7"/>
    </row>
    <row r="4474">
      <c r="W4474" s="7"/>
      <c r="X4474" s="7"/>
    </row>
    <row r="4475">
      <c r="W4475" s="7"/>
      <c r="X4475" s="7"/>
    </row>
    <row r="4476">
      <c r="W4476" s="7"/>
      <c r="X4476" s="7"/>
    </row>
    <row r="4477">
      <c r="W4477" s="7"/>
      <c r="X4477" s="7"/>
    </row>
    <row r="4478">
      <c r="W4478" s="7"/>
      <c r="X4478" s="7"/>
    </row>
    <row r="4479">
      <c r="W4479" s="7"/>
      <c r="X4479" s="7"/>
    </row>
    <row r="4480">
      <c r="W4480" s="7"/>
      <c r="X4480" s="7"/>
    </row>
    <row r="4481">
      <c r="W4481" s="7"/>
      <c r="X4481" s="7"/>
    </row>
    <row r="4482">
      <c r="W4482" s="7"/>
      <c r="X4482" s="7"/>
    </row>
    <row r="4483">
      <c r="W4483" s="7"/>
      <c r="X4483" s="7"/>
    </row>
    <row r="4484">
      <c r="W4484" s="7"/>
      <c r="X4484" s="7"/>
    </row>
    <row r="4485">
      <c r="W4485" s="7"/>
      <c r="X4485" s="7"/>
    </row>
    <row r="4486">
      <c r="W4486" s="7"/>
      <c r="X4486" s="7"/>
    </row>
    <row r="4487">
      <c r="W4487" s="7"/>
      <c r="X4487" s="7"/>
    </row>
    <row r="4488">
      <c r="W4488" s="7"/>
      <c r="X4488" s="7"/>
    </row>
    <row r="4489">
      <c r="W4489" s="7"/>
      <c r="X4489" s="7"/>
    </row>
    <row r="4490">
      <c r="W4490" s="7"/>
      <c r="X4490" s="7"/>
    </row>
    <row r="4491">
      <c r="W4491" s="7"/>
      <c r="X4491" s="7"/>
    </row>
    <row r="4492">
      <c r="W4492" s="7"/>
      <c r="X4492" s="7"/>
    </row>
    <row r="4493">
      <c r="W4493" s="7"/>
      <c r="X4493" s="7"/>
    </row>
    <row r="4494">
      <c r="W4494" s="7"/>
      <c r="X4494" s="7"/>
    </row>
    <row r="4495">
      <c r="W4495" s="7"/>
      <c r="X4495" s="7"/>
    </row>
    <row r="4496">
      <c r="W4496" s="7"/>
      <c r="X4496" s="7"/>
    </row>
    <row r="4497">
      <c r="W4497" s="7"/>
      <c r="X4497" s="7"/>
    </row>
    <row r="4498">
      <c r="W4498" s="7"/>
      <c r="X4498" s="7"/>
    </row>
    <row r="4499">
      <c r="W4499" s="7"/>
      <c r="X4499" s="7"/>
    </row>
    <row r="4500">
      <c r="W4500" s="7"/>
      <c r="X4500" s="7"/>
    </row>
    <row r="4501">
      <c r="W4501" s="7"/>
      <c r="X4501" s="7"/>
    </row>
    <row r="4502">
      <c r="W4502" s="7"/>
      <c r="X4502" s="7"/>
    </row>
    <row r="4503">
      <c r="W4503" s="7"/>
      <c r="X4503" s="7"/>
    </row>
    <row r="4504">
      <c r="W4504" s="7"/>
      <c r="X4504" s="7"/>
    </row>
    <row r="4505">
      <c r="W4505" s="7"/>
      <c r="X4505" s="7"/>
    </row>
    <row r="4506">
      <c r="W4506" s="7"/>
      <c r="X4506" s="7"/>
    </row>
    <row r="4507">
      <c r="W4507" s="7"/>
      <c r="X4507" s="7"/>
    </row>
    <row r="4508">
      <c r="W4508" s="7"/>
      <c r="X4508" s="7"/>
    </row>
    <row r="4509">
      <c r="W4509" s="7"/>
      <c r="X4509" s="7"/>
    </row>
    <row r="4510">
      <c r="W4510" s="7"/>
      <c r="X4510" s="7"/>
    </row>
    <row r="4511">
      <c r="W4511" s="7"/>
      <c r="X4511" s="7"/>
    </row>
    <row r="4512">
      <c r="W4512" s="7"/>
      <c r="X4512" s="7"/>
    </row>
    <row r="4513">
      <c r="W4513" s="7"/>
      <c r="X4513" s="7"/>
    </row>
    <row r="4514">
      <c r="W4514" s="7"/>
      <c r="X4514" s="7"/>
    </row>
    <row r="4515">
      <c r="W4515" s="7"/>
      <c r="X4515" s="7"/>
    </row>
    <row r="4516">
      <c r="W4516" s="7"/>
      <c r="X4516" s="7"/>
    </row>
    <row r="4517">
      <c r="W4517" s="7"/>
      <c r="X4517" s="7"/>
    </row>
    <row r="4518">
      <c r="W4518" s="7"/>
      <c r="X4518" s="7"/>
    </row>
    <row r="4519">
      <c r="W4519" s="7"/>
      <c r="X4519" s="7"/>
    </row>
    <row r="4520">
      <c r="W4520" s="7"/>
      <c r="X4520" s="7"/>
    </row>
    <row r="4521">
      <c r="W4521" s="7"/>
      <c r="X4521" s="7"/>
    </row>
    <row r="4522">
      <c r="W4522" s="7"/>
      <c r="X4522" s="7"/>
    </row>
    <row r="4523">
      <c r="W4523" s="7"/>
      <c r="X4523" s="7"/>
    </row>
    <row r="4524">
      <c r="W4524" s="7"/>
      <c r="X4524" s="7"/>
    </row>
    <row r="4525">
      <c r="W4525" s="7"/>
      <c r="X4525" s="7"/>
    </row>
    <row r="4526">
      <c r="W4526" s="7"/>
      <c r="X4526" s="7"/>
    </row>
    <row r="4527">
      <c r="W4527" s="7"/>
      <c r="X4527" s="7"/>
    </row>
    <row r="4528">
      <c r="W4528" s="7"/>
      <c r="X4528" s="7"/>
    </row>
    <row r="4529">
      <c r="W4529" s="7"/>
      <c r="X4529" s="7"/>
    </row>
    <row r="4530">
      <c r="W4530" s="7"/>
      <c r="X4530" s="7"/>
    </row>
    <row r="4531">
      <c r="W4531" s="7"/>
      <c r="X4531" s="7"/>
    </row>
    <row r="4532">
      <c r="W4532" s="7"/>
      <c r="X4532" s="7"/>
    </row>
    <row r="4533">
      <c r="W4533" s="7"/>
      <c r="X4533" s="7"/>
    </row>
    <row r="4534">
      <c r="W4534" s="7"/>
      <c r="X4534" s="7"/>
    </row>
    <row r="4535">
      <c r="W4535" s="7"/>
      <c r="X4535" s="7"/>
    </row>
    <row r="4536">
      <c r="W4536" s="7"/>
      <c r="X4536" s="7"/>
    </row>
    <row r="4537">
      <c r="W4537" s="7"/>
      <c r="X4537" s="7"/>
    </row>
    <row r="4538">
      <c r="W4538" s="7"/>
      <c r="X4538" s="7"/>
    </row>
    <row r="4539">
      <c r="W4539" s="7"/>
      <c r="X4539" s="7"/>
    </row>
    <row r="4540">
      <c r="W4540" s="7"/>
      <c r="X4540" s="7"/>
    </row>
    <row r="4541">
      <c r="W4541" s="7"/>
      <c r="X4541" s="7"/>
    </row>
    <row r="4542">
      <c r="W4542" s="7"/>
      <c r="X4542" s="7"/>
    </row>
    <row r="4543">
      <c r="W4543" s="7"/>
      <c r="X4543" s="7"/>
    </row>
    <row r="4544">
      <c r="W4544" s="7"/>
      <c r="X4544" s="7"/>
    </row>
    <row r="4545">
      <c r="W4545" s="7"/>
      <c r="X4545" s="7"/>
    </row>
    <row r="4546">
      <c r="W4546" s="7"/>
      <c r="X4546" s="7"/>
    </row>
    <row r="4547">
      <c r="W4547" s="7"/>
      <c r="X4547" s="7"/>
    </row>
    <row r="4548">
      <c r="W4548" s="7"/>
      <c r="X4548" s="7"/>
    </row>
    <row r="4549">
      <c r="W4549" s="7"/>
      <c r="X4549" s="7"/>
    </row>
    <row r="4550">
      <c r="W4550" s="7"/>
      <c r="X4550" s="7"/>
    </row>
    <row r="4551">
      <c r="W4551" s="7"/>
      <c r="X4551" s="7"/>
    </row>
    <row r="4552">
      <c r="W4552" s="7"/>
      <c r="X4552" s="7"/>
    </row>
    <row r="4553">
      <c r="W4553" s="7"/>
      <c r="X4553" s="7"/>
    </row>
    <row r="4554">
      <c r="W4554" s="7"/>
      <c r="X4554" s="7"/>
    </row>
    <row r="4555">
      <c r="W4555" s="7"/>
      <c r="X4555" s="7"/>
    </row>
    <row r="4556">
      <c r="W4556" s="7"/>
      <c r="X4556" s="7"/>
    </row>
    <row r="4557">
      <c r="W4557" s="7"/>
      <c r="X4557" s="7"/>
    </row>
    <row r="4558">
      <c r="W4558" s="7"/>
      <c r="X4558" s="7"/>
    </row>
    <row r="4559">
      <c r="W4559" s="7"/>
      <c r="X4559" s="7"/>
    </row>
    <row r="4560">
      <c r="W4560" s="7"/>
      <c r="X4560" s="7"/>
    </row>
    <row r="4561">
      <c r="W4561" s="7"/>
      <c r="X4561" s="7"/>
    </row>
    <row r="4562">
      <c r="W4562" s="7"/>
      <c r="X4562" s="7"/>
    </row>
    <row r="4563">
      <c r="W4563" s="7"/>
      <c r="X4563" s="7"/>
    </row>
    <row r="4564">
      <c r="W4564" s="7"/>
      <c r="X4564" s="7"/>
    </row>
    <row r="4565">
      <c r="W4565" s="7"/>
      <c r="X4565" s="7"/>
    </row>
    <row r="4566">
      <c r="W4566" s="7"/>
      <c r="X4566" s="7"/>
    </row>
    <row r="4567">
      <c r="W4567" s="7"/>
      <c r="X4567" s="7"/>
    </row>
    <row r="4568">
      <c r="W4568" s="7"/>
      <c r="X4568" s="7"/>
    </row>
    <row r="4569">
      <c r="W4569" s="7"/>
      <c r="X4569" s="7"/>
    </row>
    <row r="4570">
      <c r="W4570" s="7"/>
      <c r="X4570" s="7"/>
    </row>
    <row r="4571">
      <c r="W4571" s="7"/>
      <c r="X4571" s="7"/>
    </row>
    <row r="4572">
      <c r="W4572" s="7"/>
      <c r="X4572" s="7"/>
    </row>
    <row r="4573">
      <c r="W4573" s="7"/>
      <c r="X4573" s="7"/>
    </row>
    <row r="4574">
      <c r="W4574" s="7"/>
      <c r="X4574" s="7"/>
    </row>
    <row r="4575">
      <c r="W4575" s="7"/>
      <c r="X4575" s="7"/>
    </row>
    <row r="4576">
      <c r="W4576" s="7"/>
      <c r="X4576" s="7"/>
    </row>
    <row r="4577">
      <c r="W4577" s="7"/>
      <c r="X4577" s="7"/>
    </row>
    <row r="4578">
      <c r="W4578" s="7"/>
      <c r="X4578" s="7"/>
    </row>
    <row r="4579">
      <c r="W4579" s="7"/>
      <c r="X4579" s="7"/>
    </row>
    <row r="4580">
      <c r="W4580" s="7"/>
      <c r="X4580" s="7"/>
    </row>
    <row r="4581">
      <c r="W4581" s="7"/>
      <c r="X4581" s="7"/>
    </row>
    <row r="4582">
      <c r="W4582" s="7"/>
      <c r="X4582" s="7"/>
    </row>
    <row r="4583">
      <c r="W4583" s="7"/>
      <c r="X4583" s="7"/>
    </row>
    <row r="4584">
      <c r="W4584" s="7"/>
      <c r="X4584" s="7"/>
    </row>
    <row r="4585">
      <c r="W4585" s="7"/>
      <c r="X4585" s="7"/>
    </row>
    <row r="4586">
      <c r="W4586" s="7"/>
      <c r="X4586" s="7"/>
    </row>
    <row r="4587">
      <c r="W4587" s="7"/>
      <c r="X4587" s="7"/>
    </row>
    <row r="4588">
      <c r="W4588" s="7"/>
      <c r="X4588" s="7"/>
    </row>
    <row r="4589">
      <c r="W4589" s="7"/>
      <c r="X4589" s="7"/>
    </row>
    <row r="4590">
      <c r="W4590" s="7"/>
      <c r="X4590" s="7"/>
    </row>
    <row r="4591">
      <c r="W4591" s="7"/>
      <c r="X4591" s="7"/>
    </row>
    <row r="4592">
      <c r="W4592" s="7"/>
      <c r="X4592" s="7"/>
    </row>
    <row r="4593">
      <c r="W4593" s="7"/>
      <c r="X4593" s="7"/>
    </row>
    <row r="4594">
      <c r="W4594" s="7"/>
      <c r="X4594" s="7"/>
    </row>
    <row r="4595">
      <c r="W4595" s="7"/>
      <c r="X4595" s="7"/>
    </row>
    <row r="4596">
      <c r="W4596" s="7"/>
      <c r="X4596" s="7"/>
    </row>
    <row r="4597">
      <c r="W4597" s="7"/>
      <c r="X4597" s="7"/>
    </row>
    <row r="4598">
      <c r="W4598" s="7"/>
      <c r="X4598" s="7"/>
    </row>
    <row r="4599">
      <c r="W4599" s="7"/>
      <c r="X4599" s="7"/>
    </row>
    <row r="4600">
      <c r="W4600" s="7"/>
      <c r="X4600" s="7"/>
    </row>
    <row r="4601">
      <c r="W4601" s="7"/>
      <c r="X4601" s="7"/>
    </row>
    <row r="4602">
      <c r="W4602" s="7"/>
      <c r="X4602" s="7"/>
    </row>
    <row r="4603">
      <c r="W4603" s="7"/>
      <c r="X4603" s="7"/>
    </row>
    <row r="4604">
      <c r="W4604" s="7"/>
      <c r="X4604" s="7"/>
    </row>
    <row r="4605">
      <c r="W4605" s="7"/>
      <c r="X4605" s="7"/>
    </row>
    <row r="4606">
      <c r="W4606" s="7"/>
      <c r="X4606" s="7"/>
    </row>
    <row r="4607">
      <c r="W4607" s="7"/>
      <c r="X4607" s="7"/>
    </row>
    <row r="4608">
      <c r="W4608" s="7"/>
      <c r="X4608" s="7"/>
    </row>
    <row r="4609">
      <c r="W4609" s="7"/>
      <c r="X4609" s="7"/>
    </row>
    <row r="4610">
      <c r="W4610" s="7"/>
      <c r="X4610" s="7"/>
    </row>
    <row r="4611">
      <c r="W4611" s="7"/>
      <c r="X4611" s="7"/>
    </row>
    <row r="4612">
      <c r="W4612" s="7"/>
      <c r="X4612" s="7"/>
    </row>
    <row r="4613">
      <c r="W4613" s="7"/>
      <c r="X4613" s="7"/>
    </row>
    <row r="4614">
      <c r="W4614" s="7"/>
      <c r="X4614" s="7"/>
    </row>
    <row r="4615">
      <c r="W4615" s="7"/>
      <c r="X4615" s="7"/>
    </row>
    <row r="4616">
      <c r="W4616" s="7"/>
      <c r="X4616" s="7"/>
    </row>
    <row r="4617">
      <c r="W4617" s="7"/>
      <c r="X4617" s="7"/>
    </row>
    <row r="4618">
      <c r="W4618" s="7"/>
      <c r="X4618" s="7"/>
    </row>
    <row r="4619">
      <c r="W4619" s="7"/>
      <c r="X4619" s="7"/>
    </row>
    <row r="4620">
      <c r="W4620" s="7"/>
      <c r="X4620" s="7"/>
    </row>
    <row r="4621">
      <c r="W4621" s="7"/>
      <c r="X4621" s="7"/>
    </row>
    <row r="4622">
      <c r="W4622" s="7"/>
      <c r="X4622" s="7"/>
    </row>
    <row r="4623">
      <c r="W4623" s="7"/>
      <c r="X4623" s="7"/>
    </row>
    <row r="4624">
      <c r="W4624" s="7"/>
      <c r="X4624" s="7"/>
    </row>
    <row r="4625">
      <c r="W4625" s="7"/>
      <c r="X4625" s="7"/>
    </row>
    <row r="4626">
      <c r="W4626" s="7"/>
      <c r="X4626" s="7"/>
    </row>
    <row r="4627">
      <c r="W4627" s="7"/>
      <c r="X4627" s="7"/>
    </row>
    <row r="4628">
      <c r="W4628" s="7"/>
      <c r="X4628" s="7"/>
    </row>
    <row r="4629">
      <c r="W4629" s="7"/>
      <c r="X4629" s="7"/>
    </row>
    <row r="4630">
      <c r="W4630" s="7"/>
      <c r="X4630" s="7"/>
    </row>
    <row r="4631">
      <c r="W4631" s="7"/>
      <c r="X4631" s="7"/>
    </row>
    <row r="4632">
      <c r="W4632" s="7"/>
      <c r="X4632" s="7"/>
    </row>
    <row r="4633">
      <c r="W4633" s="7"/>
      <c r="X4633" s="7"/>
    </row>
    <row r="4634">
      <c r="W4634" s="7"/>
      <c r="X4634" s="7"/>
    </row>
    <row r="4635">
      <c r="W4635" s="7"/>
      <c r="X4635" s="7"/>
    </row>
    <row r="4636">
      <c r="W4636" s="7"/>
      <c r="X4636" s="7"/>
    </row>
    <row r="4637">
      <c r="W4637" s="7"/>
      <c r="X4637" s="7"/>
    </row>
    <row r="4638">
      <c r="W4638" s="7"/>
      <c r="X4638" s="7"/>
    </row>
    <row r="4639">
      <c r="W4639" s="7"/>
      <c r="X4639" s="7"/>
    </row>
    <row r="4640">
      <c r="W4640" s="7"/>
      <c r="X4640" s="7"/>
    </row>
    <row r="4641">
      <c r="W4641" s="7"/>
      <c r="X4641" s="7"/>
    </row>
    <row r="4642">
      <c r="W4642" s="7"/>
      <c r="X4642" s="7"/>
    </row>
    <row r="4643">
      <c r="W4643" s="7"/>
      <c r="X4643" s="7"/>
    </row>
    <row r="4644">
      <c r="W4644" s="7"/>
      <c r="X4644" s="7"/>
    </row>
    <row r="4645">
      <c r="W4645" s="7"/>
      <c r="X4645" s="7"/>
    </row>
    <row r="4646">
      <c r="W4646" s="7"/>
      <c r="X4646" s="7"/>
    </row>
    <row r="4647">
      <c r="W4647" s="7"/>
      <c r="X4647" s="7"/>
    </row>
    <row r="4648">
      <c r="W4648" s="7"/>
      <c r="X4648" s="7"/>
    </row>
    <row r="4649">
      <c r="W4649" s="7"/>
      <c r="X4649" s="7"/>
    </row>
    <row r="4650">
      <c r="W4650" s="7"/>
      <c r="X4650" s="7"/>
    </row>
    <row r="4651">
      <c r="W4651" s="7"/>
      <c r="X4651" s="7"/>
    </row>
    <row r="4652">
      <c r="W4652" s="7"/>
      <c r="X4652" s="7"/>
    </row>
    <row r="4653">
      <c r="W4653" s="7"/>
      <c r="X4653" s="7"/>
    </row>
    <row r="4654">
      <c r="W4654" s="7"/>
      <c r="X4654" s="7"/>
    </row>
    <row r="4655">
      <c r="W4655" s="7"/>
      <c r="X4655" s="7"/>
    </row>
    <row r="4656">
      <c r="W4656" s="7"/>
      <c r="X4656" s="7"/>
    </row>
    <row r="4657">
      <c r="W4657" s="7"/>
      <c r="X4657" s="7"/>
    </row>
    <row r="4658">
      <c r="W4658" s="7"/>
      <c r="X4658" s="7"/>
    </row>
    <row r="4659">
      <c r="W4659" s="7"/>
      <c r="X4659" s="7"/>
    </row>
    <row r="4660">
      <c r="W4660" s="7"/>
      <c r="X4660" s="7"/>
    </row>
    <row r="4661">
      <c r="W4661" s="7"/>
      <c r="X4661" s="7"/>
    </row>
    <row r="4662">
      <c r="W4662" s="7"/>
      <c r="X4662" s="7"/>
    </row>
    <row r="4663">
      <c r="W4663" s="7"/>
      <c r="X4663" s="7"/>
    </row>
    <row r="4664">
      <c r="W4664" s="7"/>
      <c r="X4664" s="7"/>
    </row>
    <row r="4665">
      <c r="W4665" s="7"/>
      <c r="X4665" s="7"/>
    </row>
    <row r="4666">
      <c r="W4666" s="7"/>
      <c r="X4666" s="7"/>
    </row>
    <row r="4667">
      <c r="W4667" s="7"/>
      <c r="X4667" s="7"/>
    </row>
    <row r="4668">
      <c r="W4668" s="7"/>
      <c r="X4668" s="7"/>
    </row>
    <row r="4669">
      <c r="W4669" s="7"/>
      <c r="X4669" s="7"/>
    </row>
    <row r="4670">
      <c r="W4670" s="7"/>
      <c r="X4670" s="7"/>
    </row>
    <row r="4671">
      <c r="W4671" s="7"/>
      <c r="X4671" s="7"/>
    </row>
    <row r="4672">
      <c r="W4672" s="7"/>
      <c r="X4672" s="7"/>
    </row>
    <row r="4673">
      <c r="W4673" s="7"/>
      <c r="X4673" s="7"/>
    </row>
    <row r="4674">
      <c r="W4674" s="7"/>
      <c r="X4674" s="7"/>
    </row>
    <row r="4675">
      <c r="W4675" s="7"/>
      <c r="X4675" s="7"/>
    </row>
    <row r="4676">
      <c r="W4676" s="7"/>
      <c r="X4676" s="7"/>
    </row>
    <row r="4677">
      <c r="W4677" s="7"/>
      <c r="X4677" s="7"/>
    </row>
    <row r="4678">
      <c r="W4678" s="7"/>
      <c r="X4678" s="7"/>
    </row>
    <row r="4679">
      <c r="W4679" s="7"/>
      <c r="X4679" s="7"/>
    </row>
    <row r="4680">
      <c r="W4680" s="7"/>
      <c r="X4680" s="7"/>
    </row>
    <row r="4681">
      <c r="W4681" s="7"/>
      <c r="X4681" s="7"/>
    </row>
    <row r="4682">
      <c r="W4682" s="7"/>
      <c r="X4682" s="7"/>
    </row>
    <row r="4683">
      <c r="W4683" s="7"/>
      <c r="X4683" s="7"/>
    </row>
    <row r="4684">
      <c r="W4684" s="7"/>
      <c r="X4684" s="7"/>
    </row>
    <row r="4685">
      <c r="W4685" s="7"/>
      <c r="X4685" s="7"/>
    </row>
    <row r="4686">
      <c r="W4686" s="7"/>
      <c r="X4686" s="7"/>
    </row>
    <row r="4687">
      <c r="W4687" s="7"/>
      <c r="X4687" s="7"/>
    </row>
    <row r="4688">
      <c r="W4688" s="7"/>
      <c r="X4688" s="7"/>
    </row>
    <row r="4689">
      <c r="W4689" s="7"/>
      <c r="X4689" s="7"/>
    </row>
    <row r="4690">
      <c r="W4690" s="7"/>
      <c r="X4690" s="7"/>
    </row>
    <row r="4691">
      <c r="W4691" s="7"/>
      <c r="X4691" s="7"/>
    </row>
    <row r="4692">
      <c r="W4692" s="7"/>
      <c r="X4692" s="7"/>
    </row>
    <row r="4693">
      <c r="W4693" s="7"/>
      <c r="X4693" s="7"/>
    </row>
    <row r="4694">
      <c r="W4694" s="7"/>
      <c r="X4694" s="7"/>
    </row>
    <row r="4695">
      <c r="W4695" s="7"/>
      <c r="X4695" s="7"/>
    </row>
    <row r="4696">
      <c r="W4696" s="7"/>
      <c r="X4696" s="7"/>
    </row>
    <row r="4697">
      <c r="W4697" s="7"/>
      <c r="X4697" s="7"/>
    </row>
    <row r="4698">
      <c r="W4698" s="7"/>
      <c r="X4698" s="7"/>
    </row>
    <row r="4699">
      <c r="W4699" s="7"/>
      <c r="X4699" s="7"/>
    </row>
    <row r="4700">
      <c r="W4700" s="7"/>
      <c r="X4700" s="7"/>
    </row>
    <row r="4701">
      <c r="W4701" s="7"/>
      <c r="X4701" s="7"/>
    </row>
    <row r="4702">
      <c r="W4702" s="7"/>
      <c r="X4702" s="7"/>
    </row>
    <row r="4703">
      <c r="W4703" s="7"/>
      <c r="X4703" s="7"/>
    </row>
    <row r="4704">
      <c r="W4704" s="7"/>
      <c r="X4704" s="7"/>
    </row>
    <row r="4705">
      <c r="W4705" s="7"/>
      <c r="X4705" s="7"/>
    </row>
    <row r="4706">
      <c r="W4706" s="7"/>
      <c r="X4706" s="7"/>
    </row>
    <row r="4707">
      <c r="W4707" s="7"/>
      <c r="X4707" s="7"/>
    </row>
    <row r="4708">
      <c r="W4708" s="7"/>
      <c r="X4708" s="7"/>
    </row>
    <row r="4709">
      <c r="W4709" s="7"/>
      <c r="X4709" s="7"/>
    </row>
    <row r="4710">
      <c r="W4710" s="7"/>
      <c r="X4710" s="7"/>
    </row>
    <row r="4711">
      <c r="W4711" s="7"/>
      <c r="X4711" s="7"/>
    </row>
    <row r="4712">
      <c r="W4712" s="7"/>
      <c r="X4712" s="7"/>
    </row>
    <row r="4713">
      <c r="W4713" s="7"/>
      <c r="X4713" s="7"/>
    </row>
    <row r="4714">
      <c r="W4714" s="7"/>
      <c r="X4714" s="7"/>
    </row>
    <row r="4715">
      <c r="W4715" s="7"/>
      <c r="X4715" s="7"/>
    </row>
    <row r="4716">
      <c r="W4716" s="7"/>
      <c r="X4716" s="7"/>
    </row>
    <row r="4717">
      <c r="W4717" s="7"/>
      <c r="X4717" s="7"/>
    </row>
    <row r="4718">
      <c r="W4718" s="7"/>
      <c r="X4718" s="7"/>
    </row>
    <row r="4719">
      <c r="W4719" s="7"/>
      <c r="X4719" s="7"/>
    </row>
    <row r="4720">
      <c r="W4720" s="7"/>
      <c r="X4720" s="7"/>
    </row>
    <row r="4721">
      <c r="W4721" s="7"/>
      <c r="X4721" s="7"/>
    </row>
    <row r="4722">
      <c r="W4722" s="7"/>
      <c r="X4722" s="7"/>
    </row>
    <row r="4723">
      <c r="W4723" s="7"/>
      <c r="X4723" s="7"/>
    </row>
    <row r="4724">
      <c r="W4724" s="7"/>
      <c r="X4724" s="7"/>
    </row>
    <row r="4725">
      <c r="W4725" s="7"/>
      <c r="X4725" s="7"/>
    </row>
    <row r="4726">
      <c r="W4726" s="7"/>
      <c r="X4726" s="7"/>
    </row>
    <row r="4727">
      <c r="W4727" s="7"/>
      <c r="X4727" s="7"/>
    </row>
    <row r="4728">
      <c r="W4728" s="7"/>
      <c r="X4728" s="7"/>
    </row>
    <row r="4729">
      <c r="W4729" s="7"/>
      <c r="X4729" s="7"/>
    </row>
    <row r="4730">
      <c r="W4730" s="7"/>
      <c r="X4730" s="7"/>
    </row>
    <row r="4731">
      <c r="W4731" s="7"/>
      <c r="X4731" s="7"/>
    </row>
    <row r="4732">
      <c r="W4732" s="7"/>
      <c r="X4732" s="7"/>
    </row>
    <row r="4733">
      <c r="W4733" s="7"/>
      <c r="X4733" s="7"/>
    </row>
    <row r="4734">
      <c r="W4734" s="7"/>
      <c r="X4734" s="7"/>
    </row>
    <row r="4735">
      <c r="W4735" s="7"/>
      <c r="X4735" s="7"/>
    </row>
    <row r="4736">
      <c r="W4736" s="7"/>
      <c r="X4736" s="7"/>
    </row>
    <row r="4737">
      <c r="W4737" s="7"/>
      <c r="X4737" s="7"/>
    </row>
    <row r="4738">
      <c r="W4738" s="7"/>
      <c r="X4738" s="7"/>
    </row>
    <row r="4739">
      <c r="W4739" s="7"/>
      <c r="X4739" s="7"/>
    </row>
    <row r="4740">
      <c r="W4740" s="7"/>
      <c r="X4740" s="7"/>
    </row>
    <row r="4741">
      <c r="W4741" s="7"/>
      <c r="X4741" s="7"/>
    </row>
    <row r="4742">
      <c r="W4742" s="7"/>
      <c r="X4742" s="7"/>
    </row>
    <row r="4743">
      <c r="W4743" s="7"/>
      <c r="X4743" s="7"/>
    </row>
    <row r="4744">
      <c r="W4744" s="7"/>
      <c r="X4744" s="7"/>
    </row>
    <row r="4745">
      <c r="W4745" s="7"/>
      <c r="X4745" s="7"/>
    </row>
    <row r="4746">
      <c r="W4746" s="7"/>
      <c r="X4746" s="7"/>
    </row>
    <row r="4747">
      <c r="W4747" s="7"/>
      <c r="X4747" s="7"/>
    </row>
    <row r="4748">
      <c r="W4748" s="7"/>
      <c r="X4748" s="7"/>
    </row>
    <row r="4749">
      <c r="W4749" s="7"/>
      <c r="X4749" s="7"/>
    </row>
    <row r="4750">
      <c r="W4750" s="7"/>
      <c r="X4750" s="7"/>
    </row>
    <row r="4751">
      <c r="W4751" s="7"/>
      <c r="X4751" s="7"/>
    </row>
    <row r="4752">
      <c r="W4752" s="7"/>
      <c r="X4752" s="7"/>
    </row>
    <row r="4753">
      <c r="W4753" s="7"/>
      <c r="X4753" s="7"/>
    </row>
    <row r="4754">
      <c r="W4754" s="7"/>
      <c r="X4754" s="7"/>
    </row>
    <row r="4755">
      <c r="W4755" s="7"/>
      <c r="X4755" s="7"/>
    </row>
    <row r="4756">
      <c r="W4756" s="7"/>
      <c r="X4756" s="7"/>
    </row>
    <row r="4757">
      <c r="W4757" s="7"/>
      <c r="X4757" s="7"/>
    </row>
    <row r="4758">
      <c r="W4758" s="7"/>
      <c r="X4758" s="7"/>
    </row>
    <row r="4759">
      <c r="W4759" s="7"/>
      <c r="X4759" s="7"/>
    </row>
    <row r="4760">
      <c r="W4760" s="7"/>
      <c r="X4760" s="7"/>
    </row>
    <row r="4761">
      <c r="W4761" s="7"/>
      <c r="X4761" s="7"/>
    </row>
    <row r="4762">
      <c r="W4762" s="7"/>
      <c r="X4762" s="7"/>
    </row>
    <row r="4763">
      <c r="W4763" s="7"/>
      <c r="X4763" s="7"/>
    </row>
    <row r="4764">
      <c r="W4764" s="7"/>
      <c r="X4764" s="7"/>
    </row>
    <row r="4765">
      <c r="W4765" s="7"/>
      <c r="X4765" s="7"/>
    </row>
    <row r="4766">
      <c r="W4766" s="7"/>
      <c r="X4766" s="7"/>
    </row>
    <row r="4767">
      <c r="W4767" s="7"/>
      <c r="X4767" s="7"/>
    </row>
    <row r="4768">
      <c r="W4768" s="7"/>
      <c r="X4768" s="7"/>
    </row>
    <row r="4769">
      <c r="W4769" s="7"/>
      <c r="X4769" s="7"/>
    </row>
    <row r="4770">
      <c r="W4770" s="7"/>
      <c r="X4770" s="7"/>
    </row>
    <row r="4771">
      <c r="W4771" s="7"/>
      <c r="X4771" s="7"/>
    </row>
    <row r="4772">
      <c r="W4772" s="7"/>
      <c r="X4772" s="7"/>
    </row>
    <row r="4773">
      <c r="W4773" s="7"/>
      <c r="X4773" s="7"/>
    </row>
    <row r="4774">
      <c r="W4774" s="7"/>
      <c r="X4774" s="7"/>
    </row>
    <row r="4775">
      <c r="W4775" s="7"/>
      <c r="X4775" s="7"/>
    </row>
    <row r="4776">
      <c r="W4776" s="7"/>
      <c r="X4776" s="7"/>
    </row>
    <row r="4777">
      <c r="W4777" s="7"/>
      <c r="X4777" s="7"/>
    </row>
    <row r="4778">
      <c r="W4778" s="7"/>
      <c r="X4778" s="7"/>
    </row>
    <row r="4779">
      <c r="W4779" s="7"/>
      <c r="X4779" s="7"/>
    </row>
    <row r="4780">
      <c r="W4780" s="7"/>
      <c r="X4780" s="7"/>
    </row>
    <row r="4781">
      <c r="W4781" s="7"/>
      <c r="X4781" s="7"/>
    </row>
    <row r="4782">
      <c r="W4782" s="7"/>
      <c r="X4782" s="7"/>
    </row>
    <row r="4783">
      <c r="W4783" s="7"/>
      <c r="X4783" s="7"/>
    </row>
    <row r="4784">
      <c r="W4784" s="7"/>
      <c r="X4784" s="7"/>
    </row>
    <row r="4785">
      <c r="W4785" s="7"/>
      <c r="X4785" s="7"/>
    </row>
    <row r="4786">
      <c r="W4786" s="7"/>
      <c r="X4786" s="7"/>
    </row>
    <row r="4787">
      <c r="W4787" s="7"/>
      <c r="X4787" s="7"/>
    </row>
    <row r="4788">
      <c r="W4788" s="7"/>
      <c r="X4788" s="7"/>
    </row>
    <row r="4789">
      <c r="W4789" s="7"/>
      <c r="X4789" s="7"/>
    </row>
    <row r="4790">
      <c r="W4790" s="7"/>
      <c r="X4790" s="7"/>
    </row>
    <row r="4791">
      <c r="W4791" s="7"/>
      <c r="X4791" s="7"/>
    </row>
    <row r="4792">
      <c r="W4792" s="7"/>
      <c r="X4792" s="7"/>
    </row>
    <row r="4793">
      <c r="W4793" s="7"/>
      <c r="X4793" s="7"/>
    </row>
    <row r="4794">
      <c r="W4794" s="7"/>
      <c r="X4794" s="7"/>
    </row>
    <row r="4795">
      <c r="W4795" s="7"/>
      <c r="X4795" s="7"/>
    </row>
    <row r="4796">
      <c r="W4796" s="7"/>
      <c r="X4796" s="7"/>
    </row>
    <row r="4797">
      <c r="W4797" s="7"/>
      <c r="X4797" s="7"/>
    </row>
    <row r="4798">
      <c r="W4798" s="7"/>
      <c r="X4798" s="7"/>
    </row>
    <row r="4799">
      <c r="W4799" s="7"/>
      <c r="X4799" s="7"/>
    </row>
    <row r="4800">
      <c r="W4800" s="7"/>
      <c r="X4800" s="7"/>
    </row>
    <row r="4801">
      <c r="W4801" s="7"/>
      <c r="X4801" s="7"/>
    </row>
    <row r="4802">
      <c r="W4802" s="7"/>
      <c r="X4802" s="7"/>
    </row>
    <row r="4803">
      <c r="W4803" s="7"/>
      <c r="X4803" s="7"/>
    </row>
    <row r="4804">
      <c r="W4804" s="7"/>
      <c r="X4804" s="7"/>
    </row>
    <row r="4805">
      <c r="W4805" s="7"/>
      <c r="X4805" s="7"/>
    </row>
    <row r="4806">
      <c r="W4806" s="7"/>
      <c r="X4806" s="7"/>
    </row>
    <row r="4807">
      <c r="W4807" s="7"/>
      <c r="X4807" s="7"/>
    </row>
    <row r="4808">
      <c r="W4808" s="7"/>
      <c r="X4808" s="7"/>
    </row>
    <row r="4809">
      <c r="W4809" s="7"/>
      <c r="X4809" s="7"/>
    </row>
    <row r="4810">
      <c r="W4810" s="7"/>
      <c r="X4810" s="7"/>
    </row>
    <row r="4811">
      <c r="W4811" s="7"/>
      <c r="X4811" s="7"/>
    </row>
    <row r="4812">
      <c r="W4812" s="7"/>
      <c r="X4812" s="7"/>
    </row>
    <row r="4813">
      <c r="W4813" s="7"/>
      <c r="X4813" s="7"/>
    </row>
    <row r="4814">
      <c r="W4814" s="7"/>
      <c r="X4814" s="7"/>
    </row>
    <row r="4815">
      <c r="W4815" s="7"/>
      <c r="X4815" s="7"/>
    </row>
    <row r="4816">
      <c r="W4816" s="7"/>
      <c r="X4816" s="7"/>
    </row>
    <row r="4817">
      <c r="W4817" s="7"/>
      <c r="X4817" s="7"/>
    </row>
    <row r="4818">
      <c r="W4818" s="7"/>
      <c r="X4818" s="7"/>
    </row>
    <row r="4819">
      <c r="W4819" s="7"/>
      <c r="X4819" s="7"/>
    </row>
    <row r="4820">
      <c r="W4820" s="7"/>
      <c r="X4820" s="7"/>
    </row>
    <row r="4821">
      <c r="W4821" s="7"/>
      <c r="X4821" s="7"/>
    </row>
    <row r="4822">
      <c r="W4822" s="7"/>
      <c r="X4822" s="7"/>
    </row>
    <row r="4823">
      <c r="W4823" s="7"/>
      <c r="X4823" s="7"/>
    </row>
    <row r="4824">
      <c r="W4824" s="7"/>
      <c r="X4824" s="7"/>
    </row>
    <row r="4825">
      <c r="W4825" s="7"/>
      <c r="X4825" s="7"/>
    </row>
    <row r="4826">
      <c r="W4826" s="7"/>
      <c r="X4826" s="7"/>
    </row>
    <row r="4827">
      <c r="W4827" s="7"/>
      <c r="X4827" s="7"/>
    </row>
    <row r="4828">
      <c r="W4828" s="7"/>
      <c r="X4828" s="7"/>
    </row>
    <row r="4829">
      <c r="W4829" s="7"/>
      <c r="X4829" s="7"/>
    </row>
    <row r="4830">
      <c r="W4830" s="7"/>
      <c r="X4830" s="7"/>
    </row>
    <row r="4831">
      <c r="W4831" s="7"/>
      <c r="X4831" s="7"/>
    </row>
    <row r="4832">
      <c r="W4832" s="7"/>
      <c r="X4832" s="7"/>
    </row>
    <row r="4833">
      <c r="W4833" s="7"/>
      <c r="X4833" s="7"/>
    </row>
    <row r="4834">
      <c r="W4834" s="7"/>
      <c r="X4834" s="7"/>
    </row>
    <row r="4835">
      <c r="W4835" s="7"/>
      <c r="X4835" s="7"/>
    </row>
    <row r="4836">
      <c r="W4836" s="7"/>
      <c r="X4836" s="7"/>
    </row>
    <row r="4837">
      <c r="W4837" s="7"/>
      <c r="X4837" s="7"/>
    </row>
    <row r="4838">
      <c r="W4838" s="7"/>
      <c r="X4838" s="7"/>
    </row>
    <row r="4839">
      <c r="W4839" s="7"/>
      <c r="X4839" s="7"/>
    </row>
    <row r="4840">
      <c r="W4840" s="7"/>
      <c r="X4840" s="7"/>
    </row>
    <row r="4841">
      <c r="W4841" s="7"/>
      <c r="X4841" s="7"/>
    </row>
    <row r="4842">
      <c r="W4842" s="7"/>
      <c r="X4842" s="7"/>
    </row>
    <row r="4843">
      <c r="W4843" s="7"/>
      <c r="X4843" s="7"/>
    </row>
    <row r="4844">
      <c r="W4844" s="7"/>
      <c r="X4844" s="7"/>
    </row>
    <row r="4845">
      <c r="W4845" s="7"/>
      <c r="X4845" s="7"/>
    </row>
    <row r="4846">
      <c r="W4846" s="7"/>
      <c r="X4846" s="7"/>
    </row>
    <row r="4847">
      <c r="W4847" s="7"/>
      <c r="X4847" s="7"/>
    </row>
    <row r="4848">
      <c r="W4848" s="7"/>
      <c r="X4848" s="7"/>
    </row>
    <row r="4849">
      <c r="W4849" s="7"/>
      <c r="X4849" s="7"/>
    </row>
    <row r="4850">
      <c r="W4850" s="7"/>
      <c r="X4850" s="7"/>
    </row>
    <row r="4851">
      <c r="W4851" s="7"/>
      <c r="X4851" s="7"/>
    </row>
    <row r="4852">
      <c r="W4852" s="7"/>
      <c r="X4852" s="7"/>
    </row>
    <row r="4853">
      <c r="W4853" s="7"/>
      <c r="X4853" s="7"/>
    </row>
    <row r="4854">
      <c r="W4854" s="7"/>
      <c r="X4854" s="7"/>
    </row>
    <row r="4855">
      <c r="W4855" s="7"/>
      <c r="X4855" s="7"/>
    </row>
    <row r="4856">
      <c r="W4856" s="7"/>
      <c r="X4856" s="7"/>
    </row>
    <row r="4857">
      <c r="W4857" s="7"/>
      <c r="X4857" s="7"/>
    </row>
    <row r="4858">
      <c r="W4858" s="7"/>
      <c r="X4858" s="7"/>
    </row>
    <row r="4859">
      <c r="W4859" s="7"/>
      <c r="X4859" s="7"/>
    </row>
    <row r="4860">
      <c r="W4860" s="7"/>
      <c r="X4860" s="7"/>
    </row>
    <row r="4861">
      <c r="W4861" s="7"/>
      <c r="X4861" s="7"/>
    </row>
    <row r="4862">
      <c r="W4862" s="7"/>
      <c r="X4862" s="7"/>
    </row>
    <row r="4863">
      <c r="W4863" s="7"/>
      <c r="X4863" s="7"/>
    </row>
    <row r="4864">
      <c r="W4864" s="7"/>
      <c r="X4864" s="7"/>
    </row>
    <row r="4865">
      <c r="W4865" s="7"/>
      <c r="X4865" s="7"/>
    </row>
    <row r="4866">
      <c r="W4866" s="7"/>
      <c r="X4866" s="7"/>
    </row>
    <row r="4867">
      <c r="W4867" s="7"/>
      <c r="X4867" s="7"/>
    </row>
    <row r="4868">
      <c r="W4868" s="7"/>
      <c r="X4868" s="7"/>
    </row>
    <row r="4869">
      <c r="W4869" s="7"/>
      <c r="X4869" s="7"/>
    </row>
    <row r="4870">
      <c r="W4870" s="7"/>
      <c r="X4870" s="7"/>
    </row>
    <row r="4871">
      <c r="W4871" s="7"/>
      <c r="X4871" s="7"/>
    </row>
    <row r="4872">
      <c r="W4872" s="7"/>
      <c r="X4872" s="7"/>
    </row>
    <row r="4873">
      <c r="W4873" s="7"/>
      <c r="X4873" s="7"/>
    </row>
    <row r="4874">
      <c r="W4874" s="7"/>
      <c r="X4874" s="7"/>
    </row>
    <row r="4875">
      <c r="W4875" s="7"/>
      <c r="X4875" s="7"/>
    </row>
    <row r="4876">
      <c r="W4876" s="7"/>
      <c r="X4876" s="7"/>
    </row>
    <row r="4877">
      <c r="W4877" s="7"/>
      <c r="X4877" s="7"/>
    </row>
    <row r="4878">
      <c r="W4878" s="7"/>
      <c r="X4878" s="7"/>
    </row>
    <row r="4879">
      <c r="W4879" s="7"/>
      <c r="X4879" s="7"/>
    </row>
    <row r="4880">
      <c r="W4880" s="7"/>
      <c r="X4880" s="7"/>
    </row>
    <row r="4881">
      <c r="W4881" s="7"/>
      <c r="X4881" s="7"/>
    </row>
    <row r="4882">
      <c r="W4882" s="7"/>
      <c r="X4882" s="7"/>
    </row>
    <row r="4883">
      <c r="W4883" s="7"/>
      <c r="X4883" s="7"/>
    </row>
    <row r="4884">
      <c r="W4884" s="7"/>
      <c r="X4884" s="7"/>
    </row>
    <row r="4885">
      <c r="W4885" s="7"/>
      <c r="X4885" s="7"/>
    </row>
    <row r="4886">
      <c r="W4886" s="7"/>
      <c r="X4886" s="7"/>
    </row>
    <row r="4887">
      <c r="W4887" s="7"/>
      <c r="X4887" s="7"/>
    </row>
    <row r="4888">
      <c r="W4888" s="7"/>
      <c r="X4888" s="7"/>
    </row>
    <row r="4889">
      <c r="W4889" s="7"/>
      <c r="X4889" s="7"/>
    </row>
    <row r="4890">
      <c r="W4890" s="7"/>
      <c r="X4890" s="7"/>
    </row>
    <row r="4891">
      <c r="W4891" s="7"/>
      <c r="X4891" s="7"/>
    </row>
    <row r="4892">
      <c r="W4892" s="7"/>
      <c r="X4892" s="7"/>
    </row>
    <row r="4893">
      <c r="W4893" s="7"/>
      <c r="X4893" s="7"/>
    </row>
    <row r="4894">
      <c r="W4894" s="7"/>
      <c r="X4894" s="7"/>
    </row>
    <row r="4895">
      <c r="W4895" s="7"/>
      <c r="X4895" s="7"/>
    </row>
    <row r="4896">
      <c r="W4896" s="7"/>
      <c r="X4896" s="7"/>
    </row>
    <row r="4897">
      <c r="W4897" s="7"/>
      <c r="X4897" s="7"/>
    </row>
    <row r="4898">
      <c r="W4898" s="7"/>
      <c r="X4898" s="7"/>
    </row>
    <row r="4899">
      <c r="W4899" s="7"/>
      <c r="X4899" s="7"/>
    </row>
    <row r="4900">
      <c r="W4900" s="7"/>
      <c r="X4900" s="7"/>
    </row>
    <row r="4901">
      <c r="W4901" s="7"/>
      <c r="X4901" s="7"/>
    </row>
    <row r="4902">
      <c r="W4902" s="7"/>
      <c r="X4902" s="7"/>
    </row>
    <row r="4903">
      <c r="W4903" s="7"/>
      <c r="X4903" s="7"/>
    </row>
    <row r="4904">
      <c r="W4904" s="7"/>
      <c r="X4904" s="7"/>
    </row>
    <row r="4905">
      <c r="W4905" s="7"/>
      <c r="X4905" s="7"/>
    </row>
    <row r="4906">
      <c r="W4906" s="7"/>
      <c r="X4906" s="7"/>
    </row>
    <row r="4907">
      <c r="W4907" s="7"/>
      <c r="X4907" s="7"/>
    </row>
    <row r="4908">
      <c r="W4908" s="7"/>
      <c r="X4908" s="7"/>
    </row>
    <row r="4909">
      <c r="W4909" s="7"/>
      <c r="X4909" s="7"/>
    </row>
    <row r="4910">
      <c r="W4910" s="7"/>
      <c r="X4910" s="7"/>
    </row>
    <row r="4911">
      <c r="W4911" s="7"/>
      <c r="X4911" s="7"/>
    </row>
    <row r="4912">
      <c r="W4912" s="7"/>
      <c r="X4912" s="7"/>
    </row>
    <row r="4913">
      <c r="W4913" s="7"/>
      <c r="X4913" s="7"/>
    </row>
    <row r="4914">
      <c r="W4914" s="7"/>
      <c r="X4914" s="7"/>
    </row>
    <row r="4915">
      <c r="W4915" s="7"/>
      <c r="X4915" s="7"/>
    </row>
    <row r="4916">
      <c r="W4916" s="7"/>
      <c r="X4916" s="7"/>
    </row>
    <row r="4917">
      <c r="W4917" s="7"/>
      <c r="X4917" s="7"/>
    </row>
    <row r="4918">
      <c r="W4918" s="7"/>
      <c r="X4918" s="7"/>
    </row>
    <row r="4919">
      <c r="W4919" s="7"/>
      <c r="X4919" s="7"/>
    </row>
    <row r="4920">
      <c r="W4920" s="7"/>
      <c r="X4920" s="7"/>
    </row>
    <row r="4921">
      <c r="W4921" s="7"/>
      <c r="X4921" s="7"/>
    </row>
    <row r="4922">
      <c r="W4922" s="7"/>
      <c r="X4922" s="7"/>
    </row>
    <row r="4923">
      <c r="W4923" s="7"/>
      <c r="X4923" s="7"/>
    </row>
    <row r="4924">
      <c r="W4924" s="7"/>
      <c r="X4924" s="7"/>
    </row>
    <row r="4925">
      <c r="W4925" s="7"/>
      <c r="X4925" s="7"/>
    </row>
    <row r="4926">
      <c r="W4926" s="7"/>
      <c r="X4926" s="7"/>
    </row>
    <row r="4927">
      <c r="W4927" s="7"/>
      <c r="X4927" s="7"/>
    </row>
    <row r="4928">
      <c r="W4928" s="7"/>
      <c r="X4928" s="7"/>
    </row>
    <row r="4929">
      <c r="W4929" s="7"/>
      <c r="X4929" s="7"/>
    </row>
    <row r="4930">
      <c r="W4930" s="7"/>
      <c r="X4930" s="7"/>
    </row>
    <row r="4931">
      <c r="W4931" s="7"/>
      <c r="X4931" s="7"/>
    </row>
    <row r="4932">
      <c r="W4932" s="7"/>
      <c r="X4932" s="7"/>
    </row>
    <row r="4933">
      <c r="W4933" s="7"/>
      <c r="X4933" s="7"/>
    </row>
    <row r="4934">
      <c r="W4934" s="7"/>
      <c r="X4934" s="7"/>
    </row>
    <row r="4935">
      <c r="W4935" s="7"/>
      <c r="X4935" s="7"/>
    </row>
    <row r="4936">
      <c r="W4936" s="7"/>
      <c r="X4936" s="7"/>
    </row>
    <row r="4937">
      <c r="W4937" s="7"/>
      <c r="X4937" s="7"/>
    </row>
    <row r="4938">
      <c r="W4938" s="7"/>
      <c r="X4938" s="7"/>
    </row>
    <row r="4939">
      <c r="W4939" s="7"/>
      <c r="X4939" s="7"/>
    </row>
    <row r="4940">
      <c r="W4940" s="7"/>
      <c r="X4940" s="7"/>
    </row>
    <row r="4941">
      <c r="W4941" s="7"/>
      <c r="X4941" s="7"/>
    </row>
    <row r="4942">
      <c r="W4942" s="7"/>
      <c r="X4942" s="7"/>
    </row>
    <row r="4943">
      <c r="W4943" s="7"/>
      <c r="X4943" s="7"/>
    </row>
    <row r="4944">
      <c r="W4944" s="7"/>
      <c r="X4944" s="7"/>
    </row>
    <row r="4945">
      <c r="W4945" s="7"/>
      <c r="X4945" s="7"/>
    </row>
    <row r="4946">
      <c r="W4946" s="7"/>
      <c r="X4946" s="7"/>
    </row>
    <row r="4947">
      <c r="W4947" s="7"/>
      <c r="X4947" s="7"/>
    </row>
    <row r="4948">
      <c r="W4948" s="7"/>
      <c r="X4948" s="7"/>
    </row>
    <row r="4949">
      <c r="W4949" s="7"/>
      <c r="X4949" s="7"/>
    </row>
    <row r="4950">
      <c r="W4950" s="7"/>
      <c r="X4950" s="7"/>
    </row>
    <row r="4951">
      <c r="W4951" s="7"/>
      <c r="X4951" s="7"/>
    </row>
    <row r="4952">
      <c r="W4952" s="7"/>
      <c r="X4952" s="7"/>
    </row>
    <row r="4953">
      <c r="W4953" s="7"/>
      <c r="X4953" s="7"/>
    </row>
    <row r="4954">
      <c r="W4954" s="7"/>
      <c r="X4954" s="7"/>
    </row>
    <row r="4955">
      <c r="W4955" s="7"/>
      <c r="X4955" s="7"/>
    </row>
    <row r="4956">
      <c r="W4956" s="7"/>
      <c r="X4956" s="7"/>
    </row>
    <row r="4957">
      <c r="W4957" s="7"/>
      <c r="X4957" s="7"/>
    </row>
    <row r="4958">
      <c r="W4958" s="7"/>
      <c r="X4958" s="7"/>
    </row>
    <row r="4959">
      <c r="W4959" s="7"/>
      <c r="X4959" s="7"/>
    </row>
    <row r="4960">
      <c r="W4960" s="7"/>
      <c r="X4960" s="7"/>
    </row>
    <row r="4961">
      <c r="W4961" s="7"/>
      <c r="X4961" s="7"/>
    </row>
    <row r="4962">
      <c r="W4962" s="7"/>
      <c r="X4962" s="7"/>
    </row>
    <row r="4963">
      <c r="W4963" s="7"/>
      <c r="X4963" s="7"/>
    </row>
    <row r="4964">
      <c r="W4964" s="7"/>
      <c r="X4964" s="7"/>
    </row>
    <row r="4965">
      <c r="W4965" s="7"/>
      <c r="X4965" s="7"/>
    </row>
    <row r="4966">
      <c r="W4966" s="7"/>
      <c r="X4966" s="7"/>
    </row>
    <row r="4967">
      <c r="W4967" s="7"/>
      <c r="X4967" s="7"/>
    </row>
    <row r="4968">
      <c r="W4968" s="7"/>
      <c r="X4968" s="7"/>
    </row>
    <row r="4969">
      <c r="W4969" s="7"/>
      <c r="X4969" s="7"/>
    </row>
    <row r="4970">
      <c r="W4970" s="7"/>
      <c r="X4970" s="7"/>
    </row>
    <row r="4971">
      <c r="W4971" s="7"/>
      <c r="X4971" s="7"/>
    </row>
    <row r="4972">
      <c r="W4972" s="7"/>
      <c r="X4972" s="7"/>
    </row>
    <row r="4973">
      <c r="W4973" s="7"/>
      <c r="X4973" s="7"/>
    </row>
    <row r="4974">
      <c r="W4974" s="7"/>
      <c r="X4974" s="7"/>
    </row>
    <row r="4975">
      <c r="W4975" s="7"/>
      <c r="X4975" s="7"/>
    </row>
    <row r="4976">
      <c r="W4976" s="7"/>
      <c r="X4976" s="7"/>
    </row>
    <row r="4977">
      <c r="W4977" s="7"/>
      <c r="X4977" s="7"/>
    </row>
    <row r="4978">
      <c r="W4978" s="7"/>
      <c r="X4978" s="7"/>
    </row>
    <row r="4979">
      <c r="W4979" s="7"/>
      <c r="X4979" s="7"/>
    </row>
    <row r="4980">
      <c r="W4980" s="7"/>
      <c r="X4980" s="7"/>
    </row>
    <row r="4981">
      <c r="W4981" s="7"/>
      <c r="X4981" s="7"/>
    </row>
    <row r="4982">
      <c r="W4982" s="7"/>
      <c r="X4982" s="7"/>
    </row>
    <row r="4983">
      <c r="W4983" s="7"/>
      <c r="X4983" s="7"/>
    </row>
    <row r="4984">
      <c r="W4984" s="7"/>
      <c r="X4984" s="7"/>
    </row>
    <row r="4985">
      <c r="W4985" s="7"/>
      <c r="X4985" s="7"/>
    </row>
    <row r="4986">
      <c r="W4986" s="7"/>
      <c r="X4986" s="7"/>
    </row>
    <row r="4987">
      <c r="W4987" s="7"/>
      <c r="X4987" s="7"/>
    </row>
    <row r="4988">
      <c r="W4988" s="7"/>
      <c r="X4988" s="7"/>
    </row>
    <row r="4989">
      <c r="W4989" s="7"/>
      <c r="X4989" s="7"/>
    </row>
    <row r="4990">
      <c r="W4990" s="7"/>
      <c r="X4990" s="7"/>
    </row>
    <row r="4991">
      <c r="W4991" s="7"/>
      <c r="X4991" s="7"/>
    </row>
    <row r="4992">
      <c r="W4992" s="7"/>
      <c r="X4992" s="7"/>
    </row>
    <row r="4993">
      <c r="W4993" s="7"/>
      <c r="X4993" s="7"/>
    </row>
    <row r="4994">
      <c r="W4994" s="7"/>
      <c r="X4994" s="7"/>
    </row>
    <row r="4995">
      <c r="W4995" s="7"/>
      <c r="X4995" s="7"/>
    </row>
    <row r="4996">
      <c r="W4996" s="7"/>
      <c r="X4996" s="7"/>
    </row>
    <row r="4997">
      <c r="W4997" s="7"/>
      <c r="X4997" s="7"/>
    </row>
    <row r="4998">
      <c r="W4998" s="7"/>
      <c r="X4998" s="7"/>
    </row>
    <row r="4999">
      <c r="W4999" s="7"/>
      <c r="X4999" s="7"/>
    </row>
    <row r="5000">
      <c r="W5000" s="7"/>
      <c r="X5000" s="7"/>
    </row>
    <row r="5001">
      <c r="W5001" s="7"/>
      <c r="X5001" s="7"/>
    </row>
    <row r="5002">
      <c r="W5002" s="7"/>
      <c r="X5002" s="7"/>
    </row>
    <row r="5003">
      <c r="W5003" s="7"/>
      <c r="X5003" s="7"/>
    </row>
    <row r="5004">
      <c r="W5004" s="7"/>
      <c r="X5004" s="7"/>
    </row>
    <row r="5005">
      <c r="W5005" s="7"/>
      <c r="X5005" s="7"/>
    </row>
    <row r="5006">
      <c r="W5006" s="7"/>
      <c r="X5006" s="7"/>
    </row>
    <row r="5007">
      <c r="W5007" s="7"/>
      <c r="X5007" s="7"/>
    </row>
    <row r="5008">
      <c r="W5008" s="7"/>
      <c r="X5008" s="7"/>
    </row>
    <row r="5009">
      <c r="W5009" s="7"/>
      <c r="X5009" s="7"/>
    </row>
    <row r="5010">
      <c r="W5010" s="7"/>
      <c r="X5010" s="7"/>
    </row>
    <row r="5011">
      <c r="W5011" s="7"/>
      <c r="X5011" s="7"/>
    </row>
    <row r="5012">
      <c r="W5012" s="7"/>
      <c r="X5012" s="7"/>
    </row>
    <row r="5013">
      <c r="W5013" s="7"/>
      <c r="X5013" s="7"/>
    </row>
    <row r="5014">
      <c r="W5014" s="7"/>
      <c r="X5014" s="7"/>
    </row>
    <row r="5015">
      <c r="W5015" s="7"/>
      <c r="X5015" s="7"/>
    </row>
    <row r="5016">
      <c r="W5016" s="7"/>
      <c r="X5016" s="7"/>
    </row>
    <row r="5017">
      <c r="W5017" s="7"/>
      <c r="X5017" s="7"/>
    </row>
    <row r="5018">
      <c r="W5018" s="7"/>
      <c r="X5018" s="7"/>
    </row>
    <row r="5019">
      <c r="W5019" s="7"/>
      <c r="X5019" s="7"/>
    </row>
    <row r="5020">
      <c r="W5020" s="7"/>
      <c r="X5020" s="7"/>
    </row>
    <row r="5021">
      <c r="W5021" s="7"/>
      <c r="X5021" s="7"/>
    </row>
    <row r="5022">
      <c r="W5022" s="7"/>
      <c r="X5022" s="7"/>
    </row>
    <row r="5023">
      <c r="W5023" s="7"/>
      <c r="X5023" s="7"/>
    </row>
    <row r="5024">
      <c r="W5024" s="7"/>
      <c r="X5024" s="7"/>
    </row>
    <row r="5025">
      <c r="W5025" s="7"/>
      <c r="X5025" s="7"/>
    </row>
    <row r="5026">
      <c r="W5026" s="7"/>
      <c r="X5026" s="7"/>
    </row>
    <row r="5027">
      <c r="W5027" s="7"/>
      <c r="X5027" s="7"/>
    </row>
    <row r="5028">
      <c r="W5028" s="7"/>
      <c r="X5028" s="7"/>
    </row>
    <row r="5029">
      <c r="W5029" s="7"/>
      <c r="X5029" s="7"/>
    </row>
    <row r="5030">
      <c r="W5030" s="7"/>
      <c r="X5030" s="7"/>
    </row>
    <row r="5031">
      <c r="W5031" s="7"/>
      <c r="X5031" s="7"/>
    </row>
    <row r="5032">
      <c r="W5032" s="7"/>
      <c r="X5032" s="7"/>
    </row>
    <row r="5033">
      <c r="W5033" s="7"/>
      <c r="X5033" s="7"/>
    </row>
    <row r="5034">
      <c r="W5034" s="7"/>
      <c r="X5034" s="7"/>
    </row>
    <row r="5035">
      <c r="W5035" s="7"/>
      <c r="X5035" s="7"/>
    </row>
    <row r="5036">
      <c r="W5036" s="7"/>
      <c r="X5036" s="7"/>
    </row>
    <row r="5037">
      <c r="W5037" s="7"/>
      <c r="X5037" s="7"/>
    </row>
    <row r="5038">
      <c r="W5038" s="7"/>
      <c r="X5038" s="7"/>
    </row>
    <row r="5039">
      <c r="W5039" s="7"/>
      <c r="X5039" s="7"/>
    </row>
    <row r="5040">
      <c r="W5040" s="7"/>
      <c r="X5040" s="7"/>
    </row>
    <row r="5041">
      <c r="W5041" s="7"/>
      <c r="X5041" s="7"/>
    </row>
    <row r="5042">
      <c r="W5042" s="7"/>
      <c r="X5042" s="7"/>
    </row>
    <row r="5043">
      <c r="W5043" s="7"/>
      <c r="X5043" s="7"/>
    </row>
    <row r="5044">
      <c r="W5044" s="7"/>
      <c r="X5044" s="7"/>
    </row>
    <row r="5045">
      <c r="W5045" s="7"/>
      <c r="X5045" s="7"/>
    </row>
    <row r="5046">
      <c r="W5046" s="7"/>
      <c r="X5046" s="7"/>
    </row>
    <row r="5047">
      <c r="W5047" s="7"/>
      <c r="X5047" s="7"/>
    </row>
    <row r="5048">
      <c r="W5048" s="7"/>
      <c r="X5048" s="7"/>
    </row>
    <row r="5049">
      <c r="W5049" s="7"/>
      <c r="X5049" s="7"/>
    </row>
    <row r="5050">
      <c r="W5050" s="7"/>
      <c r="X5050" s="7"/>
    </row>
    <row r="5051">
      <c r="W5051" s="7"/>
      <c r="X5051" s="7"/>
    </row>
    <row r="5052">
      <c r="W5052" s="7"/>
      <c r="X5052" s="7"/>
    </row>
    <row r="5053">
      <c r="W5053" s="7"/>
      <c r="X5053" s="7"/>
    </row>
    <row r="5054">
      <c r="W5054" s="7"/>
      <c r="X5054" s="7"/>
    </row>
    <row r="5055">
      <c r="W5055" s="7"/>
      <c r="X5055" s="7"/>
    </row>
    <row r="5056">
      <c r="W5056" s="7"/>
      <c r="X5056" s="7"/>
    </row>
    <row r="5057">
      <c r="W5057" s="7"/>
      <c r="X5057" s="7"/>
    </row>
    <row r="5058">
      <c r="W5058" s="7"/>
      <c r="X5058" s="7"/>
    </row>
    <row r="5059">
      <c r="W5059" s="7"/>
      <c r="X5059" s="7"/>
    </row>
    <row r="5060">
      <c r="W5060" s="7"/>
      <c r="X5060" s="7"/>
    </row>
    <row r="5061">
      <c r="W5061" s="7"/>
      <c r="X5061" s="7"/>
    </row>
    <row r="5062">
      <c r="W5062" s="7"/>
      <c r="X5062" s="7"/>
    </row>
    <row r="5063">
      <c r="W5063" s="7"/>
      <c r="X5063" s="7"/>
    </row>
    <row r="5064">
      <c r="W5064" s="7"/>
      <c r="X5064" s="7"/>
    </row>
    <row r="5065">
      <c r="W5065" s="7"/>
      <c r="X5065" s="7"/>
    </row>
    <row r="5066">
      <c r="W5066" s="7"/>
      <c r="X5066" s="7"/>
    </row>
    <row r="5067">
      <c r="W5067" s="7"/>
      <c r="X5067" s="7"/>
    </row>
    <row r="5068">
      <c r="W5068" s="7"/>
      <c r="X5068" s="7"/>
    </row>
    <row r="5069">
      <c r="W5069" s="7"/>
      <c r="X5069" s="7"/>
    </row>
    <row r="5070">
      <c r="W5070" s="7"/>
      <c r="X5070" s="7"/>
    </row>
    <row r="5071">
      <c r="W5071" s="7"/>
      <c r="X5071" s="7"/>
    </row>
    <row r="5072">
      <c r="W5072" s="7"/>
      <c r="X5072" s="7"/>
    </row>
    <row r="5073">
      <c r="W5073" s="7"/>
      <c r="X5073" s="7"/>
    </row>
    <row r="5074">
      <c r="W5074" s="7"/>
      <c r="X5074" s="7"/>
    </row>
    <row r="5075">
      <c r="W5075" s="7"/>
      <c r="X5075" s="7"/>
    </row>
    <row r="5076">
      <c r="W5076" s="7"/>
      <c r="X5076" s="7"/>
    </row>
    <row r="5077">
      <c r="W5077" s="7"/>
      <c r="X5077" s="7"/>
    </row>
    <row r="5078">
      <c r="W5078" s="7"/>
      <c r="X5078" s="7"/>
    </row>
    <row r="5079">
      <c r="W5079" s="7"/>
      <c r="X5079" s="7"/>
    </row>
    <row r="5080">
      <c r="W5080" s="7"/>
      <c r="X5080" s="7"/>
    </row>
    <row r="5081">
      <c r="W5081" s="7"/>
      <c r="X5081" s="7"/>
    </row>
    <row r="5082">
      <c r="W5082" s="7"/>
      <c r="X5082" s="7"/>
    </row>
    <row r="5083">
      <c r="W5083" s="7"/>
      <c r="X5083" s="7"/>
    </row>
    <row r="5084">
      <c r="W5084" s="7"/>
      <c r="X5084" s="7"/>
    </row>
    <row r="5085">
      <c r="W5085" s="7"/>
      <c r="X5085" s="7"/>
    </row>
    <row r="5086">
      <c r="W5086" s="7"/>
      <c r="X5086" s="7"/>
    </row>
    <row r="5087">
      <c r="W5087" s="7"/>
      <c r="X5087" s="7"/>
    </row>
    <row r="5088">
      <c r="W5088" s="7"/>
      <c r="X5088" s="7"/>
    </row>
    <row r="5089">
      <c r="W5089" s="7"/>
      <c r="X5089" s="7"/>
    </row>
    <row r="5090">
      <c r="W5090" s="7"/>
      <c r="X5090" s="7"/>
    </row>
    <row r="5091">
      <c r="W5091" s="7"/>
      <c r="X5091" s="7"/>
    </row>
    <row r="5092">
      <c r="W5092" s="7"/>
      <c r="X5092" s="7"/>
    </row>
    <row r="5093">
      <c r="W5093" s="7"/>
      <c r="X5093" s="7"/>
    </row>
    <row r="5094">
      <c r="W5094" s="7"/>
      <c r="X5094" s="7"/>
    </row>
    <row r="5095">
      <c r="W5095" s="7"/>
      <c r="X5095" s="7"/>
    </row>
    <row r="5096">
      <c r="W5096" s="7"/>
      <c r="X5096" s="7"/>
    </row>
    <row r="5097">
      <c r="W5097" s="7"/>
      <c r="X5097" s="7"/>
    </row>
    <row r="5098">
      <c r="W5098" s="7"/>
      <c r="X5098" s="7"/>
    </row>
    <row r="5099">
      <c r="W5099" s="7"/>
      <c r="X5099" s="7"/>
    </row>
    <row r="5100">
      <c r="W5100" s="7"/>
      <c r="X5100" s="7"/>
    </row>
    <row r="5101">
      <c r="W5101" s="7"/>
      <c r="X5101" s="7"/>
    </row>
    <row r="5102">
      <c r="W5102" s="7"/>
      <c r="X5102" s="7"/>
    </row>
    <row r="5103">
      <c r="W5103" s="7"/>
      <c r="X5103" s="7"/>
    </row>
    <row r="5104">
      <c r="W5104" s="7"/>
      <c r="X5104" s="7"/>
    </row>
    <row r="5105">
      <c r="W5105" s="7"/>
      <c r="X5105" s="7"/>
    </row>
    <row r="5106">
      <c r="W5106" s="7"/>
      <c r="X5106" s="7"/>
    </row>
    <row r="5107">
      <c r="W5107" s="7"/>
      <c r="X5107" s="7"/>
    </row>
    <row r="5108">
      <c r="W5108" s="7"/>
      <c r="X5108" s="7"/>
    </row>
    <row r="5109">
      <c r="W5109" s="7"/>
      <c r="X5109" s="7"/>
    </row>
    <row r="5110">
      <c r="W5110" s="7"/>
      <c r="X5110" s="7"/>
    </row>
    <row r="5111">
      <c r="W5111" s="7"/>
      <c r="X5111" s="7"/>
    </row>
    <row r="5112">
      <c r="W5112" s="7"/>
      <c r="X5112" s="7"/>
    </row>
    <row r="5113">
      <c r="W5113" s="7"/>
      <c r="X5113" s="7"/>
    </row>
    <row r="5114">
      <c r="W5114" s="7"/>
      <c r="X5114" s="7"/>
    </row>
    <row r="5115">
      <c r="W5115" s="7"/>
      <c r="X5115" s="7"/>
    </row>
    <row r="5116">
      <c r="W5116" s="7"/>
      <c r="X5116" s="7"/>
    </row>
    <row r="5117">
      <c r="W5117" s="7"/>
      <c r="X5117" s="7"/>
    </row>
    <row r="5118">
      <c r="W5118" s="7"/>
      <c r="X5118" s="7"/>
    </row>
    <row r="5119">
      <c r="W5119" s="7"/>
      <c r="X5119" s="7"/>
    </row>
    <row r="5120">
      <c r="W5120" s="7"/>
      <c r="X5120" s="7"/>
    </row>
    <row r="5121">
      <c r="W5121" s="7"/>
      <c r="X5121" s="7"/>
    </row>
    <row r="5122">
      <c r="W5122" s="7"/>
      <c r="X5122" s="7"/>
    </row>
    <row r="5123">
      <c r="W5123" s="7"/>
      <c r="X5123" s="7"/>
    </row>
    <row r="5124">
      <c r="W5124" s="7"/>
      <c r="X5124" s="7"/>
    </row>
    <row r="5125">
      <c r="W5125" s="7"/>
      <c r="X5125" s="7"/>
    </row>
    <row r="5126">
      <c r="W5126" s="7"/>
      <c r="X5126" s="7"/>
    </row>
    <row r="5127">
      <c r="W5127" s="7"/>
      <c r="X5127" s="7"/>
    </row>
    <row r="5128">
      <c r="W5128" s="7"/>
      <c r="X5128" s="7"/>
    </row>
    <row r="5129">
      <c r="W5129" s="7"/>
      <c r="X5129" s="7"/>
    </row>
    <row r="5130">
      <c r="W5130" s="7"/>
      <c r="X5130" s="7"/>
    </row>
    <row r="5131">
      <c r="W5131" s="7"/>
      <c r="X5131" s="7"/>
    </row>
    <row r="5132">
      <c r="W5132" s="7"/>
      <c r="X5132" s="7"/>
    </row>
    <row r="5133">
      <c r="W5133" s="7"/>
      <c r="X5133" s="7"/>
    </row>
    <row r="5134">
      <c r="W5134" s="7"/>
      <c r="X5134" s="7"/>
    </row>
    <row r="5135">
      <c r="W5135" s="7"/>
      <c r="X5135" s="7"/>
    </row>
    <row r="5136">
      <c r="W5136" s="7"/>
      <c r="X5136" s="7"/>
    </row>
    <row r="5137">
      <c r="W5137" s="7"/>
      <c r="X5137" s="7"/>
    </row>
    <row r="5138">
      <c r="W5138" s="7"/>
      <c r="X5138" s="7"/>
    </row>
    <row r="5139">
      <c r="W5139" s="7"/>
      <c r="X5139" s="7"/>
    </row>
    <row r="5140">
      <c r="W5140" s="7"/>
      <c r="X5140" s="7"/>
    </row>
    <row r="5141">
      <c r="W5141" s="7"/>
      <c r="X5141" s="7"/>
    </row>
    <row r="5142">
      <c r="W5142" s="7"/>
      <c r="X5142" s="7"/>
    </row>
    <row r="5143">
      <c r="W5143" s="7"/>
      <c r="X5143" s="7"/>
    </row>
    <row r="5144">
      <c r="W5144" s="7"/>
      <c r="X5144" s="7"/>
    </row>
    <row r="5145">
      <c r="W5145" s="7"/>
      <c r="X5145" s="7"/>
    </row>
    <row r="5146">
      <c r="W5146" s="7"/>
      <c r="X5146" s="7"/>
    </row>
    <row r="5147">
      <c r="W5147" s="7"/>
      <c r="X5147" s="7"/>
    </row>
    <row r="5148">
      <c r="W5148" s="7"/>
      <c r="X5148" s="7"/>
    </row>
    <row r="5149">
      <c r="W5149" s="7"/>
      <c r="X5149" s="7"/>
    </row>
    <row r="5150">
      <c r="W5150" s="7"/>
      <c r="X5150" s="7"/>
    </row>
    <row r="5151">
      <c r="W5151" s="7"/>
      <c r="X5151" s="7"/>
    </row>
    <row r="5152">
      <c r="W5152" s="7"/>
      <c r="X5152" s="7"/>
    </row>
    <row r="5153">
      <c r="W5153" s="7"/>
      <c r="X5153" s="7"/>
    </row>
    <row r="5154">
      <c r="W5154" s="7"/>
      <c r="X5154" s="7"/>
    </row>
    <row r="5155">
      <c r="W5155" s="7"/>
      <c r="X5155" s="7"/>
    </row>
    <row r="5156">
      <c r="W5156" s="7"/>
      <c r="X5156" s="7"/>
    </row>
    <row r="5157">
      <c r="W5157" s="7"/>
      <c r="X5157" s="7"/>
    </row>
    <row r="5158">
      <c r="W5158" s="7"/>
      <c r="X5158" s="7"/>
    </row>
    <row r="5159">
      <c r="W5159" s="7"/>
      <c r="X5159" s="7"/>
    </row>
    <row r="5160">
      <c r="W5160" s="7"/>
      <c r="X5160" s="7"/>
    </row>
    <row r="5161">
      <c r="W5161" s="7"/>
      <c r="X5161" s="7"/>
    </row>
    <row r="5162">
      <c r="W5162" s="7"/>
      <c r="X5162" s="7"/>
    </row>
    <row r="5163">
      <c r="W5163" s="7"/>
      <c r="X5163" s="7"/>
    </row>
    <row r="5164">
      <c r="W5164" s="7"/>
      <c r="X5164" s="7"/>
    </row>
    <row r="5165">
      <c r="W5165" s="7"/>
      <c r="X5165" s="7"/>
    </row>
    <row r="5166">
      <c r="W5166" s="7"/>
      <c r="X5166" s="7"/>
    </row>
    <row r="5167">
      <c r="W5167" s="7"/>
      <c r="X5167" s="7"/>
    </row>
    <row r="5168">
      <c r="W5168" s="7"/>
      <c r="X5168" s="7"/>
    </row>
    <row r="5169">
      <c r="W5169" s="7"/>
      <c r="X5169" s="7"/>
    </row>
    <row r="5170">
      <c r="W5170" s="7"/>
      <c r="X5170" s="7"/>
    </row>
    <row r="5171">
      <c r="W5171" s="7"/>
      <c r="X5171" s="7"/>
    </row>
    <row r="5172">
      <c r="W5172" s="7"/>
      <c r="X5172" s="7"/>
    </row>
    <row r="5173">
      <c r="W5173" s="7"/>
      <c r="X5173" s="7"/>
    </row>
    <row r="5174">
      <c r="W5174" s="7"/>
      <c r="X5174" s="7"/>
    </row>
    <row r="5175">
      <c r="W5175" s="7"/>
      <c r="X5175" s="7"/>
    </row>
    <row r="5176">
      <c r="W5176" s="7"/>
      <c r="X5176" s="7"/>
    </row>
    <row r="5177">
      <c r="W5177" s="7"/>
      <c r="X5177" s="7"/>
    </row>
    <row r="5178">
      <c r="W5178" s="7"/>
      <c r="X5178" s="7"/>
    </row>
    <row r="5179">
      <c r="W5179" s="7"/>
      <c r="X5179" s="7"/>
    </row>
    <row r="5180">
      <c r="W5180" s="7"/>
      <c r="X5180" s="7"/>
    </row>
    <row r="5181">
      <c r="W5181" s="7"/>
      <c r="X5181" s="7"/>
    </row>
    <row r="5182">
      <c r="W5182" s="7"/>
      <c r="X5182" s="7"/>
    </row>
    <row r="5183">
      <c r="W5183" s="7"/>
      <c r="X5183" s="7"/>
    </row>
    <row r="5184">
      <c r="W5184" s="7"/>
      <c r="X5184" s="7"/>
    </row>
    <row r="5185">
      <c r="W5185" s="7"/>
      <c r="X5185" s="7"/>
    </row>
    <row r="5186">
      <c r="W5186" s="7"/>
      <c r="X5186" s="7"/>
    </row>
    <row r="5187">
      <c r="W5187" s="7"/>
      <c r="X5187" s="7"/>
    </row>
    <row r="5188">
      <c r="W5188" s="7"/>
      <c r="X5188" s="7"/>
    </row>
    <row r="5189">
      <c r="W5189" s="7"/>
      <c r="X5189" s="7"/>
    </row>
    <row r="5190">
      <c r="W5190" s="7"/>
      <c r="X5190" s="7"/>
    </row>
    <row r="5191">
      <c r="W5191" s="7"/>
      <c r="X5191" s="7"/>
    </row>
    <row r="5192">
      <c r="W5192" s="7"/>
      <c r="X5192" s="7"/>
    </row>
    <row r="5193">
      <c r="W5193" s="7"/>
      <c r="X5193" s="7"/>
    </row>
    <row r="5194">
      <c r="W5194" s="7"/>
      <c r="X5194" s="7"/>
    </row>
    <row r="5195">
      <c r="W5195" s="7"/>
      <c r="X5195" s="7"/>
    </row>
    <row r="5196">
      <c r="W5196" s="7"/>
      <c r="X5196" s="7"/>
    </row>
    <row r="5197">
      <c r="W5197" s="7"/>
      <c r="X5197" s="7"/>
    </row>
    <row r="5198">
      <c r="W5198" s="7"/>
      <c r="X5198" s="7"/>
    </row>
    <row r="5199">
      <c r="W5199" s="7"/>
      <c r="X5199" s="7"/>
    </row>
    <row r="5200">
      <c r="W5200" s="7"/>
      <c r="X5200" s="7"/>
    </row>
    <row r="5201">
      <c r="W5201" s="7"/>
      <c r="X5201" s="7"/>
    </row>
    <row r="5202">
      <c r="W5202" s="7"/>
      <c r="X5202" s="7"/>
    </row>
    <row r="5203">
      <c r="W5203" s="7"/>
      <c r="X5203" s="7"/>
    </row>
    <row r="5204">
      <c r="W5204" s="7"/>
      <c r="X5204" s="7"/>
    </row>
    <row r="5205">
      <c r="W5205" s="7"/>
      <c r="X5205" s="7"/>
    </row>
    <row r="5206">
      <c r="W5206" s="7"/>
      <c r="X5206" s="7"/>
    </row>
    <row r="5207">
      <c r="W5207" s="7"/>
      <c r="X5207" s="7"/>
    </row>
    <row r="5208">
      <c r="W5208" s="7"/>
      <c r="X5208" s="7"/>
    </row>
    <row r="5209">
      <c r="W5209" s="7"/>
      <c r="X5209" s="7"/>
    </row>
    <row r="5210">
      <c r="W5210" s="7"/>
      <c r="X5210" s="7"/>
    </row>
    <row r="5211">
      <c r="W5211" s="7"/>
      <c r="X5211" s="7"/>
    </row>
    <row r="5212">
      <c r="W5212" s="7"/>
      <c r="X5212" s="7"/>
    </row>
    <row r="5213">
      <c r="W5213" s="7"/>
      <c r="X5213" s="7"/>
    </row>
    <row r="5214">
      <c r="W5214" s="7"/>
      <c r="X5214" s="7"/>
    </row>
    <row r="5215">
      <c r="W5215" s="7"/>
      <c r="X5215" s="7"/>
    </row>
    <row r="5216">
      <c r="W5216" s="7"/>
      <c r="X5216" s="7"/>
    </row>
    <row r="5217">
      <c r="W5217" s="7"/>
      <c r="X5217" s="7"/>
    </row>
    <row r="5218">
      <c r="W5218" s="7"/>
      <c r="X5218" s="7"/>
    </row>
    <row r="5219">
      <c r="W5219" s="7"/>
      <c r="X5219" s="7"/>
    </row>
    <row r="5220">
      <c r="W5220" s="7"/>
      <c r="X5220" s="7"/>
    </row>
    <row r="5221">
      <c r="W5221" s="7"/>
      <c r="X5221" s="7"/>
    </row>
    <row r="5222">
      <c r="W5222" s="7"/>
      <c r="X5222" s="7"/>
    </row>
    <row r="5223">
      <c r="W5223" s="7"/>
      <c r="X5223" s="7"/>
    </row>
    <row r="5224">
      <c r="W5224" s="7"/>
      <c r="X5224" s="7"/>
    </row>
    <row r="5225">
      <c r="W5225" s="7"/>
      <c r="X5225" s="7"/>
    </row>
    <row r="5226">
      <c r="W5226" s="7"/>
      <c r="X5226" s="7"/>
    </row>
    <row r="5227">
      <c r="W5227" s="7"/>
      <c r="X5227" s="7"/>
    </row>
    <row r="5228">
      <c r="W5228" s="7"/>
      <c r="X5228" s="7"/>
    </row>
    <row r="5229">
      <c r="W5229" s="7"/>
      <c r="X5229" s="7"/>
    </row>
    <row r="5230">
      <c r="W5230" s="7"/>
      <c r="X5230" s="7"/>
    </row>
    <row r="5231">
      <c r="W5231" s="7"/>
      <c r="X5231" s="7"/>
    </row>
    <row r="5232">
      <c r="W5232" s="7"/>
      <c r="X5232" s="7"/>
    </row>
    <row r="5233">
      <c r="W5233" s="7"/>
      <c r="X5233" s="7"/>
    </row>
    <row r="5234">
      <c r="W5234" s="7"/>
      <c r="X5234" s="7"/>
    </row>
    <row r="5235">
      <c r="W5235" s="7"/>
      <c r="X5235" s="7"/>
    </row>
    <row r="5236">
      <c r="W5236" s="7"/>
      <c r="X5236" s="7"/>
    </row>
    <row r="5237">
      <c r="W5237" s="7"/>
      <c r="X5237" s="7"/>
    </row>
    <row r="5238">
      <c r="W5238" s="7"/>
      <c r="X5238" s="7"/>
    </row>
    <row r="5239">
      <c r="W5239" s="7"/>
      <c r="X5239" s="7"/>
    </row>
    <row r="5240">
      <c r="W5240" s="7"/>
      <c r="X5240" s="7"/>
    </row>
    <row r="5241">
      <c r="W5241" s="7"/>
      <c r="X5241" s="7"/>
    </row>
    <row r="5242">
      <c r="W5242" s="7"/>
      <c r="X5242" s="7"/>
    </row>
    <row r="5243">
      <c r="W5243" s="7"/>
      <c r="X5243" s="7"/>
    </row>
    <row r="5244">
      <c r="W5244" s="7"/>
      <c r="X5244" s="7"/>
    </row>
    <row r="5245">
      <c r="W5245" s="7"/>
      <c r="X5245" s="7"/>
    </row>
    <row r="5246">
      <c r="W5246" s="7"/>
      <c r="X5246" s="7"/>
    </row>
    <row r="5247">
      <c r="W5247" s="7"/>
      <c r="X5247" s="7"/>
    </row>
    <row r="5248">
      <c r="W5248" s="7"/>
      <c r="X5248" s="7"/>
    </row>
    <row r="5249">
      <c r="W5249" s="7"/>
      <c r="X5249" s="7"/>
    </row>
    <row r="5250">
      <c r="W5250" s="7"/>
      <c r="X5250" s="7"/>
    </row>
    <row r="5251">
      <c r="W5251" s="7"/>
      <c r="X5251" s="7"/>
    </row>
    <row r="5252">
      <c r="W5252" s="7"/>
      <c r="X5252" s="7"/>
    </row>
    <row r="5253">
      <c r="W5253" s="7"/>
      <c r="X5253" s="7"/>
    </row>
    <row r="5254">
      <c r="W5254" s="7"/>
      <c r="X5254" s="7"/>
    </row>
    <row r="5255">
      <c r="W5255" s="7"/>
      <c r="X5255" s="7"/>
    </row>
    <row r="5256">
      <c r="W5256" s="7"/>
      <c r="X5256" s="7"/>
    </row>
    <row r="5257">
      <c r="W5257" s="7"/>
      <c r="X5257" s="7"/>
    </row>
    <row r="5258">
      <c r="W5258" s="7"/>
      <c r="X5258" s="7"/>
    </row>
    <row r="5259">
      <c r="W5259" s="7"/>
      <c r="X5259" s="7"/>
    </row>
    <row r="5260">
      <c r="W5260" s="7"/>
      <c r="X5260" s="7"/>
    </row>
    <row r="5261">
      <c r="W5261" s="7"/>
      <c r="X5261" s="7"/>
    </row>
    <row r="5262">
      <c r="W5262" s="7"/>
      <c r="X5262" s="7"/>
    </row>
    <row r="5263">
      <c r="W5263" s="7"/>
      <c r="X5263" s="7"/>
    </row>
    <row r="5264">
      <c r="W5264" s="7"/>
      <c r="X5264" s="7"/>
    </row>
    <row r="5265">
      <c r="W5265" s="7"/>
      <c r="X5265" s="7"/>
    </row>
    <row r="5266">
      <c r="W5266" s="7"/>
      <c r="X5266" s="7"/>
    </row>
    <row r="5267">
      <c r="W5267" s="7"/>
      <c r="X5267" s="7"/>
    </row>
    <row r="5268">
      <c r="W5268" s="7"/>
      <c r="X5268" s="7"/>
    </row>
    <row r="5269">
      <c r="W5269" s="7"/>
      <c r="X5269" s="7"/>
    </row>
    <row r="5270">
      <c r="W5270" s="7"/>
      <c r="X5270" s="7"/>
    </row>
    <row r="5271">
      <c r="W5271" s="7"/>
      <c r="X5271" s="7"/>
    </row>
    <row r="5272">
      <c r="W5272" s="7"/>
      <c r="X5272" s="7"/>
    </row>
    <row r="5273">
      <c r="W5273" s="7"/>
      <c r="X5273" s="7"/>
    </row>
    <row r="5274">
      <c r="W5274" s="7"/>
      <c r="X5274" s="7"/>
    </row>
    <row r="5275">
      <c r="W5275" s="7"/>
      <c r="X5275" s="7"/>
    </row>
    <row r="5276">
      <c r="W5276" s="7"/>
      <c r="X5276" s="7"/>
    </row>
    <row r="5277">
      <c r="W5277" s="7"/>
      <c r="X5277" s="7"/>
    </row>
    <row r="5278">
      <c r="W5278" s="7"/>
      <c r="X5278" s="7"/>
    </row>
    <row r="5279">
      <c r="W5279" s="7"/>
      <c r="X5279" s="7"/>
    </row>
    <row r="5280">
      <c r="W5280" s="7"/>
      <c r="X5280" s="7"/>
    </row>
    <row r="5281">
      <c r="W5281" s="7"/>
      <c r="X5281" s="7"/>
    </row>
    <row r="5282">
      <c r="W5282" s="7"/>
      <c r="X5282" s="7"/>
    </row>
    <row r="5283">
      <c r="W5283" s="7"/>
      <c r="X5283" s="7"/>
    </row>
    <row r="5284">
      <c r="W5284" s="7"/>
      <c r="X5284" s="7"/>
    </row>
    <row r="5285">
      <c r="W5285" s="7"/>
      <c r="X5285" s="7"/>
    </row>
    <row r="5286">
      <c r="W5286" s="7"/>
      <c r="X5286" s="7"/>
    </row>
    <row r="5287">
      <c r="W5287" s="7"/>
      <c r="X5287" s="7"/>
    </row>
    <row r="5288">
      <c r="W5288" s="7"/>
      <c r="X5288" s="7"/>
    </row>
    <row r="5289">
      <c r="W5289" s="7"/>
      <c r="X5289" s="7"/>
    </row>
    <row r="5290">
      <c r="W5290" s="7"/>
      <c r="X5290" s="7"/>
    </row>
    <row r="5291">
      <c r="W5291" s="7"/>
      <c r="X5291" s="7"/>
    </row>
    <row r="5292">
      <c r="W5292" s="7"/>
      <c r="X5292" s="7"/>
    </row>
    <row r="5293">
      <c r="W5293" s="7"/>
      <c r="X5293" s="7"/>
    </row>
    <row r="5294">
      <c r="W5294" s="7"/>
      <c r="X5294" s="7"/>
    </row>
    <row r="5295">
      <c r="W5295" s="7"/>
      <c r="X5295" s="7"/>
    </row>
    <row r="5296">
      <c r="W5296" s="7"/>
      <c r="X5296" s="7"/>
    </row>
    <row r="5297">
      <c r="W5297" s="7"/>
      <c r="X5297" s="7"/>
    </row>
    <row r="5298">
      <c r="W5298" s="7"/>
      <c r="X5298" s="7"/>
    </row>
    <row r="5299">
      <c r="W5299" s="7"/>
      <c r="X5299" s="7"/>
    </row>
    <row r="5300">
      <c r="W5300" s="7"/>
      <c r="X5300" s="7"/>
    </row>
    <row r="5301">
      <c r="W5301" s="7"/>
      <c r="X5301" s="7"/>
    </row>
    <row r="5302">
      <c r="W5302" s="7"/>
      <c r="X5302" s="7"/>
    </row>
    <row r="5303">
      <c r="W5303" s="7"/>
      <c r="X5303" s="7"/>
    </row>
    <row r="5304">
      <c r="W5304" s="7"/>
      <c r="X5304" s="7"/>
    </row>
    <row r="5305">
      <c r="W5305" s="7"/>
      <c r="X5305" s="7"/>
    </row>
    <row r="5306">
      <c r="W5306" s="7"/>
      <c r="X5306" s="7"/>
    </row>
    <row r="5307">
      <c r="W5307" s="7"/>
      <c r="X5307" s="7"/>
    </row>
    <row r="5308">
      <c r="W5308" s="7"/>
      <c r="X5308" s="7"/>
    </row>
    <row r="5309">
      <c r="W5309" s="7"/>
      <c r="X5309" s="7"/>
    </row>
    <row r="5310">
      <c r="W5310" s="7"/>
      <c r="X5310" s="7"/>
    </row>
    <row r="5311">
      <c r="W5311" s="7"/>
      <c r="X5311" s="7"/>
    </row>
    <row r="5312">
      <c r="W5312" s="7"/>
      <c r="X5312" s="7"/>
    </row>
    <row r="5313">
      <c r="W5313" s="7"/>
      <c r="X5313" s="7"/>
    </row>
    <row r="5314">
      <c r="W5314" s="7"/>
      <c r="X5314" s="7"/>
    </row>
    <row r="5315">
      <c r="W5315" s="7"/>
      <c r="X5315" s="7"/>
    </row>
    <row r="5316">
      <c r="W5316" s="7"/>
      <c r="X5316" s="7"/>
    </row>
    <row r="5317">
      <c r="W5317" s="7"/>
      <c r="X5317" s="7"/>
    </row>
    <row r="5318">
      <c r="W5318" s="7"/>
      <c r="X5318" s="7"/>
    </row>
    <row r="5319">
      <c r="W5319" s="7"/>
      <c r="X5319" s="7"/>
    </row>
    <row r="5320">
      <c r="W5320" s="7"/>
      <c r="X5320" s="7"/>
    </row>
    <row r="5321">
      <c r="W5321" s="7"/>
      <c r="X5321" s="7"/>
    </row>
    <row r="5322">
      <c r="W5322" s="7"/>
      <c r="X5322" s="7"/>
    </row>
    <row r="5323">
      <c r="W5323" s="7"/>
      <c r="X5323" s="7"/>
    </row>
    <row r="5324">
      <c r="W5324" s="7"/>
      <c r="X5324" s="7"/>
    </row>
    <row r="5325">
      <c r="W5325" s="7"/>
      <c r="X5325" s="7"/>
    </row>
    <row r="5326">
      <c r="W5326" s="7"/>
      <c r="X5326" s="7"/>
    </row>
    <row r="5327">
      <c r="W5327" s="7"/>
      <c r="X5327" s="7"/>
    </row>
    <row r="5328">
      <c r="W5328" s="7"/>
      <c r="X5328" s="7"/>
    </row>
    <row r="5329">
      <c r="W5329" s="7"/>
      <c r="X5329" s="7"/>
    </row>
    <row r="5330">
      <c r="W5330" s="7"/>
      <c r="X5330" s="7"/>
    </row>
    <row r="5331">
      <c r="W5331" s="7"/>
      <c r="X5331" s="7"/>
    </row>
    <row r="5332">
      <c r="W5332" s="7"/>
      <c r="X5332" s="7"/>
    </row>
    <row r="5333">
      <c r="W5333" s="7"/>
      <c r="X5333" s="7"/>
    </row>
    <row r="5334">
      <c r="W5334" s="7"/>
      <c r="X5334" s="7"/>
    </row>
    <row r="5335">
      <c r="W5335" s="7"/>
      <c r="X5335" s="7"/>
    </row>
    <row r="5336">
      <c r="W5336" s="7"/>
      <c r="X5336" s="7"/>
    </row>
    <row r="5337">
      <c r="W5337" s="7"/>
      <c r="X5337" s="7"/>
    </row>
    <row r="5338">
      <c r="W5338" s="7"/>
      <c r="X5338" s="7"/>
    </row>
    <row r="5339">
      <c r="W5339" s="7"/>
      <c r="X5339" s="7"/>
    </row>
    <row r="5340">
      <c r="W5340" s="7"/>
      <c r="X5340" s="7"/>
    </row>
    <row r="5341">
      <c r="W5341" s="7"/>
      <c r="X5341" s="7"/>
    </row>
    <row r="5342">
      <c r="W5342" s="7"/>
      <c r="X5342" s="7"/>
    </row>
    <row r="5343">
      <c r="W5343" s="7"/>
      <c r="X5343" s="7"/>
    </row>
    <row r="5344">
      <c r="W5344" s="7"/>
      <c r="X5344" s="7"/>
    </row>
    <row r="5345">
      <c r="W5345" s="7"/>
      <c r="X5345" s="7"/>
    </row>
    <row r="5346">
      <c r="W5346" s="7"/>
      <c r="X5346" s="7"/>
    </row>
    <row r="5347">
      <c r="W5347" s="7"/>
      <c r="X5347" s="7"/>
    </row>
    <row r="5348">
      <c r="W5348" s="7"/>
      <c r="X5348" s="7"/>
    </row>
    <row r="5349">
      <c r="W5349" s="7"/>
      <c r="X5349" s="7"/>
    </row>
    <row r="5350">
      <c r="W5350" s="7"/>
      <c r="X5350" s="7"/>
    </row>
    <row r="5351">
      <c r="W5351" s="7"/>
      <c r="X5351" s="7"/>
    </row>
    <row r="5352">
      <c r="W5352" s="7"/>
      <c r="X5352" s="7"/>
    </row>
    <row r="5353">
      <c r="W5353" s="7"/>
      <c r="X5353" s="7"/>
    </row>
    <row r="5354">
      <c r="W5354" s="7"/>
      <c r="X5354" s="7"/>
    </row>
    <row r="5355">
      <c r="W5355" s="7"/>
      <c r="X5355" s="7"/>
    </row>
    <row r="5356">
      <c r="W5356" s="7"/>
      <c r="X5356" s="7"/>
    </row>
    <row r="5357">
      <c r="W5357" s="7"/>
      <c r="X5357" s="7"/>
    </row>
    <row r="5358">
      <c r="W5358" s="7"/>
      <c r="X5358" s="7"/>
    </row>
    <row r="5359">
      <c r="W5359" s="7"/>
      <c r="X5359" s="7"/>
    </row>
    <row r="5360">
      <c r="W5360" s="7"/>
      <c r="X5360" s="7"/>
    </row>
    <row r="5361">
      <c r="W5361" s="7"/>
      <c r="X5361" s="7"/>
    </row>
    <row r="5362">
      <c r="W5362" s="7"/>
      <c r="X5362" s="7"/>
    </row>
    <row r="5363">
      <c r="W5363" s="7"/>
      <c r="X5363" s="7"/>
    </row>
    <row r="5364">
      <c r="W5364" s="7"/>
      <c r="X5364" s="7"/>
    </row>
    <row r="5365">
      <c r="W5365" s="7"/>
      <c r="X5365" s="7"/>
    </row>
    <row r="5366">
      <c r="W5366" s="7"/>
      <c r="X5366" s="7"/>
    </row>
    <row r="5367">
      <c r="W5367" s="7"/>
      <c r="X5367" s="7"/>
    </row>
    <row r="5368">
      <c r="W5368" s="7"/>
      <c r="X5368" s="7"/>
    </row>
    <row r="5369">
      <c r="W5369" s="7"/>
      <c r="X5369" s="7"/>
    </row>
    <row r="5370">
      <c r="W5370" s="7"/>
      <c r="X5370" s="7"/>
    </row>
    <row r="5371">
      <c r="W5371" s="7"/>
      <c r="X5371" s="7"/>
    </row>
    <row r="5372">
      <c r="W5372" s="7"/>
      <c r="X5372" s="7"/>
    </row>
    <row r="5373">
      <c r="W5373" s="7"/>
      <c r="X5373" s="7"/>
    </row>
    <row r="5374">
      <c r="W5374" s="7"/>
      <c r="X5374" s="7"/>
    </row>
    <row r="5375">
      <c r="W5375" s="7"/>
      <c r="X5375" s="7"/>
    </row>
    <row r="5376">
      <c r="W5376" s="7"/>
      <c r="X5376" s="7"/>
    </row>
    <row r="5377">
      <c r="W5377" s="7"/>
      <c r="X5377" s="7"/>
    </row>
    <row r="5378">
      <c r="W5378" s="7"/>
      <c r="X5378" s="7"/>
    </row>
    <row r="5379">
      <c r="W5379" s="7"/>
      <c r="X5379" s="7"/>
    </row>
    <row r="5380">
      <c r="W5380" s="7"/>
      <c r="X5380" s="7"/>
    </row>
    <row r="5381">
      <c r="W5381" s="7"/>
      <c r="X5381" s="7"/>
    </row>
    <row r="5382">
      <c r="W5382" s="7"/>
      <c r="X5382" s="7"/>
    </row>
    <row r="5383">
      <c r="W5383" s="7"/>
      <c r="X5383" s="7"/>
    </row>
    <row r="5384">
      <c r="W5384" s="7"/>
      <c r="X5384" s="7"/>
    </row>
    <row r="5385">
      <c r="W5385" s="7"/>
      <c r="X5385" s="7"/>
    </row>
    <row r="5386">
      <c r="W5386" s="7"/>
      <c r="X5386" s="7"/>
    </row>
    <row r="5387">
      <c r="W5387" s="7"/>
      <c r="X5387" s="7"/>
    </row>
    <row r="5388">
      <c r="W5388" s="7"/>
      <c r="X5388" s="7"/>
    </row>
    <row r="5389">
      <c r="W5389" s="7"/>
      <c r="X5389" s="7"/>
    </row>
    <row r="5390">
      <c r="W5390" s="7"/>
      <c r="X5390" s="7"/>
    </row>
    <row r="5391">
      <c r="W5391" s="7"/>
      <c r="X5391" s="7"/>
    </row>
    <row r="5392">
      <c r="W5392" s="7"/>
      <c r="X5392" s="7"/>
    </row>
    <row r="5393">
      <c r="W5393" s="7"/>
      <c r="X5393" s="7"/>
    </row>
    <row r="5394">
      <c r="W5394" s="7"/>
      <c r="X5394" s="7"/>
    </row>
    <row r="5395">
      <c r="W5395" s="7"/>
      <c r="X5395" s="7"/>
    </row>
    <row r="5396">
      <c r="W5396" s="7"/>
      <c r="X5396" s="7"/>
    </row>
    <row r="5397">
      <c r="W5397" s="7"/>
      <c r="X5397" s="7"/>
    </row>
    <row r="5398">
      <c r="W5398" s="7"/>
      <c r="X5398" s="7"/>
    </row>
    <row r="5399">
      <c r="W5399" s="7"/>
      <c r="X5399" s="7"/>
    </row>
    <row r="5400">
      <c r="W5400" s="7"/>
      <c r="X5400" s="7"/>
    </row>
    <row r="5401">
      <c r="W5401" s="7"/>
      <c r="X5401" s="7"/>
    </row>
    <row r="5402">
      <c r="W5402" s="7"/>
      <c r="X5402" s="7"/>
    </row>
    <row r="5403">
      <c r="W5403" s="7"/>
      <c r="X5403" s="7"/>
    </row>
    <row r="5404">
      <c r="W5404" s="7"/>
      <c r="X5404" s="7"/>
    </row>
    <row r="5405">
      <c r="W5405" s="7"/>
      <c r="X5405" s="7"/>
    </row>
    <row r="5406">
      <c r="W5406" s="7"/>
      <c r="X5406" s="7"/>
    </row>
    <row r="5407">
      <c r="W5407" s="7"/>
      <c r="X5407" s="7"/>
    </row>
    <row r="5408">
      <c r="W5408" s="7"/>
      <c r="X5408" s="7"/>
    </row>
    <row r="5409">
      <c r="W5409" s="7"/>
      <c r="X5409" s="7"/>
    </row>
    <row r="5410">
      <c r="W5410" s="7"/>
      <c r="X5410" s="7"/>
    </row>
    <row r="5411">
      <c r="W5411" s="7"/>
      <c r="X5411" s="7"/>
    </row>
    <row r="5412">
      <c r="W5412" s="7"/>
      <c r="X5412" s="7"/>
    </row>
    <row r="5413">
      <c r="W5413" s="7"/>
      <c r="X5413" s="7"/>
    </row>
    <row r="5414">
      <c r="W5414" s="7"/>
      <c r="X5414" s="7"/>
    </row>
    <row r="5415">
      <c r="W5415" s="7"/>
      <c r="X5415" s="7"/>
    </row>
    <row r="5416">
      <c r="W5416" s="7"/>
      <c r="X5416" s="7"/>
    </row>
    <row r="5417">
      <c r="W5417" s="7"/>
      <c r="X5417" s="7"/>
    </row>
    <row r="5418">
      <c r="W5418" s="7"/>
      <c r="X5418" s="7"/>
    </row>
    <row r="5419">
      <c r="W5419" s="7"/>
      <c r="X5419" s="7"/>
    </row>
    <row r="5420">
      <c r="W5420" s="7"/>
      <c r="X5420" s="7"/>
    </row>
    <row r="5421">
      <c r="W5421" s="7"/>
      <c r="X5421" s="7"/>
    </row>
    <row r="5422">
      <c r="W5422" s="7"/>
      <c r="X5422" s="7"/>
    </row>
    <row r="5423">
      <c r="W5423" s="7"/>
      <c r="X5423" s="7"/>
    </row>
    <row r="5424">
      <c r="W5424" s="7"/>
      <c r="X5424" s="7"/>
    </row>
    <row r="5425">
      <c r="W5425" s="7"/>
      <c r="X5425" s="7"/>
    </row>
    <row r="5426">
      <c r="W5426" s="7"/>
      <c r="X5426" s="7"/>
    </row>
    <row r="5427">
      <c r="W5427" s="7"/>
      <c r="X5427" s="7"/>
    </row>
    <row r="5428">
      <c r="W5428" s="7"/>
      <c r="X5428" s="7"/>
    </row>
    <row r="5429">
      <c r="W5429" s="7"/>
      <c r="X5429" s="7"/>
    </row>
    <row r="5430">
      <c r="W5430" s="7"/>
      <c r="X5430" s="7"/>
    </row>
    <row r="5431">
      <c r="W5431" s="7"/>
      <c r="X5431" s="7"/>
    </row>
    <row r="5432">
      <c r="W5432" s="7"/>
      <c r="X5432" s="7"/>
    </row>
    <row r="5433">
      <c r="W5433" s="7"/>
      <c r="X5433" s="7"/>
    </row>
    <row r="5434">
      <c r="W5434" s="7"/>
      <c r="X5434" s="7"/>
    </row>
    <row r="5435">
      <c r="W5435" s="7"/>
      <c r="X5435" s="7"/>
    </row>
    <row r="5436">
      <c r="W5436" s="7"/>
      <c r="X5436" s="7"/>
    </row>
    <row r="5437">
      <c r="W5437" s="7"/>
      <c r="X5437" s="7"/>
    </row>
    <row r="5438">
      <c r="W5438" s="7"/>
      <c r="X5438" s="7"/>
    </row>
    <row r="5439">
      <c r="W5439" s="7"/>
      <c r="X5439" s="7"/>
    </row>
    <row r="5440">
      <c r="W5440" s="7"/>
      <c r="X5440" s="7"/>
    </row>
    <row r="5441">
      <c r="W5441" s="7"/>
      <c r="X5441" s="7"/>
    </row>
    <row r="5442">
      <c r="W5442" s="7"/>
      <c r="X5442" s="7"/>
    </row>
    <row r="5443">
      <c r="W5443" s="7"/>
      <c r="X5443" s="7"/>
    </row>
    <row r="5444">
      <c r="W5444" s="7"/>
      <c r="X5444" s="7"/>
    </row>
    <row r="5445">
      <c r="W5445" s="7"/>
      <c r="X5445" s="7"/>
    </row>
    <row r="5446">
      <c r="W5446" s="7"/>
      <c r="X5446" s="7"/>
    </row>
    <row r="5447">
      <c r="W5447" s="7"/>
      <c r="X5447" s="7"/>
    </row>
    <row r="5448">
      <c r="W5448" s="7"/>
      <c r="X5448" s="7"/>
    </row>
    <row r="5449">
      <c r="W5449" s="7"/>
      <c r="X5449" s="7"/>
    </row>
    <row r="5450">
      <c r="W5450" s="7"/>
      <c r="X5450" s="7"/>
    </row>
    <row r="5451">
      <c r="W5451" s="7"/>
      <c r="X5451" s="7"/>
    </row>
    <row r="5452">
      <c r="W5452" s="7"/>
      <c r="X5452" s="7"/>
    </row>
    <row r="5453">
      <c r="W5453" s="7"/>
      <c r="X5453" s="7"/>
    </row>
    <row r="5454">
      <c r="W5454" s="7"/>
      <c r="X5454" s="7"/>
    </row>
    <row r="5455">
      <c r="W5455" s="7"/>
      <c r="X5455" s="7"/>
    </row>
    <row r="5456">
      <c r="W5456" s="7"/>
      <c r="X5456" s="7"/>
    </row>
    <row r="5457">
      <c r="W5457" s="7"/>
      <c r="X5457" s="7"/>
    </row>
    <row r="5458">
      <c r="W5458" s="7"/>
      <c r="X5458" s="7"/>
    </row>
    <row r="5459">
      <c r="W5459" s="7"/>
      <c r="X5459" s="7"/>
    </row>
    <row r="5460">
      <c r="W5460" s="7"/>
      <c r="X5460" s="7"/>
    </row>
    <row r="5461">
      <c r="W5461" s="7"/>
      <c r="X5461" s="7"/>
    </row>
    <row r="5462">
      <c r="W5462" s="7"/>
      <c r="X5462" s="7"/>
    </row>
    <row r="5463">
      <c r="W5463" s="7"/>
      <c r="X5463" s="7"/>
    </row>
    <row r="5464">
      <c r="W5464" s="7"/>
      <c r="X5464" s="7"/>
    </row>
    <row r="5465">
      <c r="W5465" s="7"/>
      <c r="X5465" s="7"/>
    </row>
    <row r="5466">
      <c r="W5466" s="7"/>
      <c r="X5466" s="7"/>
    </row>
    <row r="5467">
      <c r="W5467" s="7"/>
      <c r="X5467" s="7"/>
    </row>
    <row r="5468">
      <c r="W5468" s="7"/>
      <c r="X5468" s="7"/>
    </row>
    <row r="5469">
      <c r="W5469" s="7"/>
      <c r="X5469" s="7"/>
    </row>
    <row r="5470">
      <c r="W5470" s="7"/>
      <c r="X5470" s="7"/>
    </row>
    <row r="5471">
      <c r="W5471" s="7"/>
      <c r="X5471" s="7"/>
    </row>
    <row r="5472">
      <c r="W5472" s="7"/>
      <c r="X5472" s="7"/>
    </row>
    <row r="5473">
      <c r="W5473" s="7"/>
      <c r="X5473" s="7"/>
    </row>
    <row r="5474">
      <c r="W5474" s="7"/>
      <c r="X5474" s="7"/>
    </row>
    <row r="5475">
      <c r="W5475" s="7"/>
      <c r="X5475" s="7"/>
    </row>
    <row r="5476">
      <c r="W5476" s="7"/>
      <c r="X5476" s="7"/>
    </row>
    <row r="5477">
      <c r="W5477" s="7"/>
      <c r="X5477" s="7"/>
    </row>
    <row r="5478">
      <c r="W5478" s="7"/>
      <c r="X5478" s="7"/>
    </row>
    <row r="5479">
      <c r="W5479" s="7"/>
      <c r="X5479" s="7"/>
    </row>
    <row r="5480">
      <c r="W5480" s="7"/>
      <c r="X5480" s="7"/>
    </row>
    <row r="5481">
      <c r="W5481" s="7"/>
      <c r="X5481" s="7"/>
    </row>
    <row r="5482">
      <c r="W5482" s="7"/>
      <c r="X5482" s="7"/>
    </row>
    <row r="5483">
      <c r="W5483" s="7"/>
      <c r="X5483" s="7"/>
    </row>
    <row r="5484">
      <c r="W5484" s="7"/>
      <c r="X5484" s="7"/>
    </row>
    <row r="5485">
      <c r="W5485" s="7"/>
      <c r="X5485" s="7"/>
    </row>
    <row r="5486">
      <c r="W5486" s="7"/>
      <c r="X5486" s="7"/>
    </row>
    <row r="5487">
      <c r="W5487" s="7"/>
      <c r="X5487" s="7"/>
    </row>
    <row r="5488">
      <c r="W5488" s="7"/>
      <c r="X5488" s="7"/>
    </row>
    <row r="5489">
      <c r="W5489" s="7"/>
      <c r="X5489" s="7"/>
    </row>
    <row r="5490">
      <c r="W5490" s="7"/>
      <c r="X5490" s="7"/>
    </row>
    <row r="5491">
      <c r="W5491" s="7"/>
      <c r="X5491" s="7"/>
    </row>
    <row r="5492">
      <c r="W5492" s="7"/>
      <c r="X5492" s="7"/>
    </row>
    <row r="5493">
      <c r="W5493" s="7"/>
      <c r="X5493" s="7"/>
    </row>
    <row r="5494">
      <c r="W5494" s="7"/>
      <c r="X5494" s="7"/>
    </row>
    <row r="5495">
      <c r="W5495" s="7"/>
      <c r="X5495" s="7"/>
    </row>
    <row r="5496">
      <c r="W5496" s="7"/>
      <c r="X5496" s="7"/>
    </row>
    <row r="5497">
      <c r="W5497" s="7"/>
      <c r="X5497" s="7"/>
    </row>
    <row r="5498">
      <c r="W5498" s="7"/>
      <c r="X5498" s="7"/>
    </row>
    <row r="5499">
      <c r="W5499" s="7"/>
      <c r="X5499" s="7"/>
    </row>
    <row r="5500">
      <c r="W5500" s="7"/>
      <c r="X5500" s="7"/>
    </row>
    <row r="5501">
      <c r="W5501" s="7"/>
      <c r="X5501" s="7"/>
    </row>
    <row r="5502">
      <c r="W5502" s="7"/>
      <c r="X5502" s="7"/>
    </row>
    <row r="5503">
      <c r="W5503" s="7"/>
      <c r="X5503" s="7"/>
    </row>
    <row r="5504">
      <c r="W5504" s="7"/>
      <c r="X5504" s="7"/>
    </row>
    <row r="5505">
      <c r="W5505" s="7"/>
      <c r="X5505" s="7"/>
    </row>
    <row r="5506">
      <c r="W5506" s="7"/>
      <c r="X5506" s="7"/>
    </row>
    <row r="5507">
      <c r="W5507" s="7"/>
      <c r="X5507" s="7"/>
    </row>
    <row r="5508">
      <c r="W5508" s="7"/>
      <c r="X5508" s="7"/>
    </row>
    <row r="5509">
      <c r="W5509" s="7"/>
      <c r="X5509" s="7"/>
    </row>
    <row r="5510">
      <c r="W5510" s="7"/>
      <c r="X5510" s="7"/>
    </row>
    <row r="5511">
      <c r="W5511" s="7"/>
      <c r="X5511" s="7"/>
    </row>
    <row r="5512">
      <c r="W5512" s="7"/>
      <c r="X5512" s="7"/>
    </row>
    <row r="5513">
      <c r="W5513" s="7"/>
      <c r="X5513" s="7"/>
    </row>
    <row r="5514">
      <c r="W5514" s="7"/>
      <c r="X5514" s="7"/>
    </row>
    <row r="5515">
      <c r="W5515" s="7"/>
      <c r="X5515" s="7"/>
    </row>
    <row r="5516">
      <c r="W5516" s="7"/>
      <c r="X5516" s="7"/>
    </row>
    <row r="5517">
      <c r="W5517" s="7"/>
      <c r="X5517" s="7"/>
    </row>
    <row r="5518">
      <c r="W5518" s="7"/>
      <c r="X5518" s="7"/>
    </row>
    <row r="5519">
      <c r="W5519" s="7"/>
      <c r="X5519" s="7"/>
    </row>
    <row r="5520">
      <c r="W5520" s="7"/>
      <c r="X5520" s="7"/>
    </row>
    <row r="5521">
      <c r="W5521" s="7"/>
      <c r="X5521" s="7"/>
    </row>
    <row r="5522">
      <c r="W5522" s="7"/>
      <c r="X5522" s="7"/>
    </row>
    <row r="5523">
      <c r="W5523" s="7"/>
      <c r="X5523" s="7"/>
    </row>
    <row r="5524">
      <c r="W5524" s="7"/>
      <c r="X5524" s="7"/>
    </row>
    <row r="5525">
      <c r="W5525" s="7"/>
      <c r="X5525" s="7"/>
    </row>
    <row r="5526">
      <c r="W5526" s="7"/>
      <c r="X5526" s="7"/>
    </row>
    <row r="5527">
      <c r="W5527" s="7"/>
      <c r="X5527" s="7"/>
    </row>
    <row r="5528">
      <c r="W5528" s="7"/>
      <c r="X5528" s="7"/>
    </row>
    <row r="5529">
      <c r="W5529" s="7"/>
      <c r="X5529" s="7"/>
    </row>
    <row r="5530">
      <c r="W5530" s="7"/>
      <c r="X5530" s="7"/>
    </row>
    <row r="5531">
      <c r="W5531" s="7"/>
      <c r="X5531" s="7"/>
    </row>
    <row r="5532">
      <c r="W5532" s="7"/>
      <c r="X5532" s="7"/>
    </row>
    <row r="5533">
      <c r="W5533" s="7"/>
      <c r="X5533" s="7"/>
    </row>
    <row r="5534">
      <c r="W5534" s="7"/>
      <c r="X5534" s="7"/>
    </row>
    <row r="5535">
      <c r="W5535" s="7"/>
      <c r="X5535" s="7"/>
    </row>
    <row r="5536">
      <c r="W5536" s="7"/>
      <c r="X5536" s="7"/>
    </row>
    <row r="5537">
      <c r="W5537" s="7"/>
      <c r="X5537" s="7"/>
    </row>
    <row r="5538">
      <c r="W5538" s="7"/>
      <c r="X5538" s="7"/>
    </row>
    <row r="5539">
      <c r="W5539" s="7"/>
      <c r="X5539" s="7"/>
    </row>
    <row r="5540">
      <c r="W5540" s="7"/>
      <c r="X5540" s="7"/>
    </row>
    <row r="5541">
      <c r="W5541" s="7"/>
      <c r="X5541" s="7"/>
    </row>
    <row r="5542">
      <c r="W5542" s="7"/>
      <c r="X5542" s="7"/>
    </row>
    <row r="5543">
      <c r="W5543" s="7"/>
      <c r="X5543" s="7"/>
    </row>
    <row r="5544">
      <c r="W5544" s="7"/>
      <c r="X5544" s="7"/>
    </row>
    <row r="5545">
      <c r="W5545" s="7"/>
      <c r="X5545" s="7"/>
    </row>
    <row r="5546">
      <c r="W5546" s="7"/>
      <c r="X5546" s="7"/>
    </row>
    <row r="5547">
      <c r="W5547" s="7"/>
      <c r="X5547" s="7"/>
    </row>
    <row r="5548">
      <c r="W5548" s="7"/>
      <c r="X5548" s="7"/>
    </row>
    <row r="5549">
      <c r="W5549" s="7"/>
      <c r="X5549" s="7"/>
    </row>
    <row r="5550">
      <c r="W5550" s="7"/>
      <c r="X5550" s="7"/>
    </row>
    <row r="5551">
      <c r="W5551" s="7"/>
      <c r="X5551" s="7"/>
    </row>
    <row r="5552">
      <c r="W5552" s="7"/>
      <c r="X5552" s="7"/>
    </row>
    <row r="5553">
      <c r="W5553" s="7"/>
      <c r="X5553" s="7"/>
    </row>
    <row r="5554">
      <c r="W5554" s="7"/>
      <c r="X5554" s="7"/>
    </row>
    <row r="5555">
      <c r="W5555" s="7"/>
      <c r="X5555" s="7"/>
    </row>
    <row r="5556">
      <c r="W5556" s="7"/>
      <c r="X5556" s="7"/>
    </row>
    <row r="5557">
      <c r="W5557" s="7"/>
      <c r="X5557" s="7"/>
    </row>
    <row r="5558">
      <c r="W5558" s="7"/>
      <c r="X5558" s="7"/>
    </row>
    <row r="5559">
      <c r="W5559" s="7"/>
      <c r="X5559" s="7"/>
    </row>
    <row r="5560">
      <c r="W5560" s="7"/>
      <c r="X5560" s="7"/>
    </row>
    <row r="5561">
      <c r="W5561" s="7"/>
      <c r="X5561" s="7"/>
    </row>
    <row r="5562">
      <c r="W5562" s="7"/>
      <c r="X5562" s="7"/>
    </row>
    <row r="5563">
      <c r="W5563" s="7"/>
      <c r="X5563" s="7"/>
    </row>
    <row r="5564">
      <c r="W5564" s="7"/>
      <c r="X5564" s="7"/>
    </row>
    <row r="5565">
      <c r="W5565" s="7"/>
      <c r="X5565" s="7"/>
    </row>
    <row r="5566">
      <c r="W5566" s="7"/>
      <c r="X5566" s="7"/>
    </row>
    <row r="5567">
      <c r="W5567" s="7"/>
      <c r="X5567" s="7"/>
    </row>
    <row r="5568">
      <c r="W5568" s="7"/>
      <c r="X5568" s="7"/>
    </row>
    <row r="5569">
      <c r="W5569" s="7"/>
      <c r="X5569" s="7"/>
    </row>
    <row r="5570">
      <c r="W5570" s="7"/>
      <c r="X5570" s="7"/>
    </row>
    <row r="5571">
      <c r="W5571" s="7"/>
      <c r="X5571" s="7"/>
    </row>
    <row r="5572">
      <c r="W5572" s="7"/>
      <c r="X5572" s="7"/>
    </row>
    <row r="5573">
      <c r="W5573" s="7"/>
      <c r="X5573" s="7"/>
    </row>
    <row r="5574">
      <c r="W5574" s="7"/>
      <c r="X5574" s="7"/>
    </row>
    <row r="5575">
      <c r="W5575" s="7"/>
      <c r="X5575" s="7"/>
    </row>
    <row r="5576">
      <c r="W5576" s="7"/>
      <c r="X5576" s="7"/>
    </row>
    <row r="5577">
      <c r="W5577" s="7"/>
      <c r="X5577" s="7"/>
    </row>
    <row r="5578">
      <c r="W5578" s="7"/>
      <c r="X5578" s="7"/>
    </row>
    <row r="5579">
      <c r="W5579" s="7"/>
      <c r="X5579" s="7"/>
    </row>
    <row r="5580">
      <c r="W5580" s="7"/>
      <c r="X5580" s="7"/>
    </row>
    <row r="5581">
      <c r="W5581" s="7"/>
      <c r="X5581" s="7"/>
    </row>
    <row r="5582">
      <c r="W5582" s="7"/>
      <c r="X5582" s="7"/>
    </row>
    <row r="5583">
      <c r="W5583" s="7"/>
      <c r="X5583" s="7"/>
    </row>
    <row r="5584">
      <c r="W5584" s="7"/>
      <c r="X5584" s="7"/>
    </row>
    <row r="5585">
      <c r="W5585" s="7"/>
      <c r="X5585" s="7"/>
    </row>
    <row r="5586">
      <c r="W5586" s="7"/>
      <c r="X5586" s="7"/>
    </row>
    <row r="5587">
      <c r="W5587" s="7"/>
      <c r="X5587" s="7"/>
    </row>
    <row r="5588">
      <c r="W5588" s="7"/>
      <c r="X5588" s="7"/>
    </row>
    <row r="5589">
      <c r="W5589" s="7"/>
      <c r="X5589" s="7"/>
    </row>
    <row r="5590">
      <c r="W5590" s="7"/>
      <c r="X5590" s="7"/>
    </row>
    <row r="5591">
      <c r="W5591" s="7"/>
      <c r="X5591" s="7"/>
    </row>
    <row r="5592">
      <c r="W5592" s="7"/>
      <c r="X5592" s="7"/>
    </row>
    <row r="5593">
      <c r="W5593" s="7"/>
      <c r="X5593" s="7"/>
    </row>
    <row r="5594">
      <c r="W5594" s="7"/>
      <c r="X5594" s="7"/>
    </row>
    <row r="5595">
      <c r="W5595" s="7"/>
      <c r="X5595" s="7"/>
    </row>
    <row r="5596">
      <c r="W5596" s="7"/>
      <c r="X5596" s="7"/>
    </row>
    <row r="5597">
      <c r="W5597" s="7"/>
      <c r="X5597" s="7"/>
    </row>
    <row r="5598">
      <c r="W5598" s="7"/>
      <c r="X5598" s="7"/>
    </row>
    <row r="5599">
      <c r="W5599" s="7"/>
      <c r="X5599" s="7"/>
    </row>
    <row r="5600">
      <c r="W5600" s="7"/>
      <c r="X5600" s="7"/>
    </row>
    <row r="5601">
      <c r="W5601" s="7"/>
      <c r="X5601" s="7"/>
    </row>
    <row r="5602">
      <c r="W5602" s="7"/>
      <c r="X5602" s="7"/>
    </row>
    <row r="5603">
      <c r="W5603" s="7"/>
      <c r="X5603" s="7"/>
    </row>
    <row r="5604">
      <c r="W5604" s="7"/>
      <c r="X5604" s="7"/>
    </row>
    <row r="5605">
      <c r="W5605" s="7"/>
      <c r="X5605" s="7"/>
    </row>
    <row r="5606">
      <c r="W5606" s="7"/>
      <c r="X5606" s="7"/>
    </row>
    <row r="5607">
      <c r="W5607" s="7"/>
      <c r="X5607" s="7"/>
    </row>
    <row r="5608">
      <c r="W5608" s="7"/>
      <c r="X5608" s="7"/>
    </row>
    <row r="5609">
      <c r="W5609" s="7"/>
      <c r="X5609" s="7"/>
    </row>
    <row r="5610">
      <c r="W5610" s="7"/>
      <c r="X5610" s="7"/>
    </row>
    <row r="5611">
      <c r="W5611" s="7"/>
      <c r="X5611" s="7"/>
    </row>
    <row r="5612">
      <c r="W5612" s="7"/>
      <c r="X5612" s="7"/>
    </row>
    <row r="5613">
      <c r="W5613" s="7"/>
      <c r="X5613" s="7"/>
    </row>
    <row r="5614">
      <c r="W5614" s="7"/>
      <c r="X5614" s="7"/>
    </row>
    <row r="5615">
      <c r="W5615" s="7"/>
      <c r="X5615" s="7"/>
    </row>
    <row r="5616">
      <c r="W5616" s="7"/>
      <c r="X5616" s="7"/>
    </row>
    <row r="5617">
      <c r="W5617" s="7"/>
      <c r="X5617" s="7"/>
    </row>
    <row r="5618">
      <c r="W5618" s="7"/>
      <c r="X5618" s="7"/>
    </row>
    <row r="5619">
      <c r="W5619" s="7"/>
      <c r="X5619" s="7"/>
    </row>
    <row r="5620">
      <c r="W5620" s="7"/>
      <c r="X5620" s="7"/>
    </row>
    <row r="5621">
      <c r="W5621" s="7"/>
      <c r="X5621" s="7"/>
    </row>
    <row r="5622">
      <c r="W5622" s="7"/>
      <c r="X5622" s="7"/>
    </row>
    <row r="5623">
      <c r="W5623" s="7"/>
      <c r="X5623" s="7"/>
    </row>
    <row r="5624">
      <c r="W5624" s="7"/>
      <c r="X5624" s="7"/>
    </row>
    <row r="5625">
      <c r="W5625" s="7"/>
      <c r="X5625" s="7"/>
    </row>
    <row r="5626">
      <c r="W5626" s="7"/>
      <c r="X5626" s="7"/>
    </row>
    <row r="5627">
      <c r="W5627" s="7"/>
      <c r="X5627" s="7"/>
    </row>
    <row r="5628">
      <c r="W5628" s="7"/>
      <c r="X5628" s="7"/>
    </row>
    <row r="5629">
      <c r="W5629" s="7"/>
      <c r="X5629" s="7"/>
    </row>
    <row r="5630">
      <c r="W5630" s="7"/>
      <c r="X5630" s="7"/>
    </row>
    <row r="5631">
      <c r="W5631" s="7"/>
      <c r="X5631" s="7"/>
    </row>
    <row r="5632">
      <c r="W5632" s="7"/>
      <c r="X5632" s="7"/>
    </row>
    <row r="5633">
      <c r="W5633" s="7"/>
      <c r="X5633" s="7"/>
    </row>
    <row r="5634">
      <c r="W5634" s="7"/>
      <c r="X5634" s="7"/>
    </row>
    <row r="5635">
      <c r="W5635" s="7"/>
      <c r="X5635" s="7"/>
    </row>
    <row r="5636">
      <c r="W5636" s="7"/>
      <c r="X5636" s="7"/>
    </row>
    <row r="5637">
      <c r="W5637" s="7"/>
      <c r="X5637" s="7"/>
    </row>
    <row r="5638">
      <c r="W5638" s="7"/>
      <c r="X5638" s="7"/>
    </row>
    <row r="5639">
      <c r="W5639" s="7"/>
      <c r="X5639" s="7"/>
    </row>
    <row r="5640">
      <c r="W5640" s="7"/>
      <c r="X5640" s="7"/>
    </row>
    <row r="5641">
      <c r="W5641" s="7"/>
      <c r="X5641" s="7"/>
    </row>
    <row r="5642">
      <c r="W5642" s="7"/>
      <c r="X5642" s="7"/>
    </row>
    <row r="5643">
      <c r="W5643" s="7"/>
      <c r="X5643" s="7"/>
    </row>
    <row r="5644">
      <c r="W5644" s="7"/>
      <c r="X5644" s="7"/>
    </row>
    <row r="5645">
      <c r="W5645" s="7"/>
      <c r="X5645" s="7"/>
    </row>
    <row r="5646">
      <c r="W5646" s="7"/>
      <c r="X5646" s="7"/>
    </row>
    <row r="5647">
      <c r="W5647" s="7"/>
      <c r="X5647" s="7"/>
    </row>
    <row r="5648">
      <c r="W5648" s="7"/>
      <c r="X5648" s="7"/>
    </row>
    <row r="5649">
      <c r="W5649" s="7"/>
      <c r="X5649" s="7"/>
    </row>
    <row r="5650">
      <c r="W5650" s="7"/>
      <c r="X5650" s="7"/>
    </row>
    <row r="5651">
      <c r="W5651" s="7"/>
      <c r="X5651" s="7"/>
    </row>
    <row r="5652">
      <c r="W5652" s="7"/>
      <c r="X5652" s="7"/>
    </row>
    <row r="5653">
      <c r="W5653" s="7"/>
      <c r="X5653" s="7"/>
    </row>
    <row r="5654">
      <c r="W5654" s="7"/>
      <c r="X5654" s="7"/>
    </row>
    <row r="5655">
      <c r="W5655" s="7"/>
      <c r="X5655" s="7"/>
    </row>
    <row r="5656">
      <c r="W5656" s="7"/>
      <c r="X5656" s="7"/>
    </row>
    <row r="5657">
      <c r="W5657" s="7"/>
      <c r="X5657" s="7"/>
    </row>
    <row r="5658">
      <c r="W5658" s="7"/>
      <c r="X5658" s="7"/>
    </row>
    <row r="5659">
      <c r="W5659" s="7"/>
      <c r="X5659" s="7"/>
    </row>
    <row r="5660">
      <c r="W5660" s="7"/>
      <c r="X5660" s="7"/>
    </row>
    <row r="5661">
      <c r="W5661" s="7"/>
      <c r="X5661" s="7"/>
    </row>
    <row r="5662">
      <c r="W5662" s="7"/>
      <c r="X5662" s="7"/>
    </row>
    <row r="5663">
      <c r="W5663" s="7"/>
      <c r="X5663" s="7"/>
    </row>
    <row r="5664">
      <c r="W5664" s="7"/>
      <c r="X5664" s="7"/>
    </row>
    <row r="5665">
      <c r="W5665" s="7"/>
      <c r="X5665" s="7"/>
    </row>
    <row r="5666">
      <c r="W5666" s="7"/>
      <c r="X5666" s="7"/>
    </row>
    <row r="5667">
      <c r="W5667" s="7"/>
      <c r="X5667" s="7"/>
    </row>
    <row r="5668">
      <c r="W5668" s="7"/>
      <c r="X5668" s="7"/>
    </row>
    <row r="5669">
      <c r="W5669" s="7"/>
      <c r="X5669" s="7"/>
    </row>
    <row r="5670">
      <c r="W5670" s="7"/>
      <c r="X5670" s="7"/>
    </row>
    <row r="5671">
      <c r="W5671" s="7"/>
      <c r="X5671" s="7"/>
    </row>
    <row r="5672">
      <c r="W5672" s="7"/>
      <c r="X5672" s="7"/>
    </row>
    <row r="5673">
      <c r="W5673" s="7"/>
      <c r="X5673" s="7"/>
    </row>
    <row r="5674">
      <c r="W5674" s="7"/>
      <c r="X5674" s="7"/>
    </row>
    <row r="5675">
      <c r="W5675" s="7"/>
      <c r="X5675" s="7"/>
    </row>
    <row r="5676">
      <c r="W5676" s="7"/>
      <c r="X5676" s="7"/>
    </row>
    <row r="5677">
      <c r="W5677" s="7"/>
      <c r="X5677" s="7"/>
    </row>
    <row r="5678">
      <c r="W5678" s="7"/>
      <c r="X5678" s="7"/>
    </row>
    <row r="5679">
      <c r="W5679" s="7"/>
      <c r="X5679" s="7"/>
    </row>
    <row r="5680">
      <c r="W5680" s="7"/>
      <c r="X5680" s="7"/>
    </row>
    <row r="5681">
      <c r="W5681" s="7"/>
      <c r="X5681" s="7"/>
    </row>
    <row r="5682">
      <c r="W5682" s="7"/>
      <c r="X5682" s="7"/>
    </row>
    <row r="5683">
      <c r="W5683" s="7"/>
      <c r="X5683" s="7"/>
    </row>
    <row r="5684">
      <c r="W5684" s="7"/>
      <c r="X5684" s="7"/>
    </row>
    <row r="5685">
      <c r="W5685" s="7"/>
      <c r="X5685" s="7"/>
    </row>
    <row r="5686">
      <c r="W5686" s="7"/>
      <c r="X5686" s="7"/>
    </row>
    <row r="5687">
      <c r="W5687" s="7"/>
      <c r="X5687" s="7"/>
    </row>
    <row r="5688">
      <c r="W5688" s="7"/>
      <c r="X5688" s="7"/>
    </row>
    <row r="5689">
      <c r="W5689" s="7"/>
      <c r="X5689" s="7"/>
    </row>
    <row r="5690">
      <c r="W5690" s="7"/>
      <c r="X5690" s="7"/>
    </row>
    <row r="5691">
      <c r="W5691" s="7"/>
      <c r="X5691" s="7"/>
    </row>
    <row r="5692">
      <c r="W5692" s="7"/>
      <c r="X5692" s="7"/>
    </row>
    <row r="5693">
      <c r="W5693" s="7"/>
      <c r="X5693" s="7"/>
    </row>
    <row r="5694">
      <c r="W5694" s="7"/>
      <c r="X5694" s="7"/>
    </row>
    <row r="5695">
      <c r="W5695" s="7"/>
      <c r="X5695" s="7"/>
    </row>
    <row r="5696">
      <c r="W5696" s="7"/>
      <c r="X5696" s="7"/>
    </row>
    <row r="5697">
      <c r="W5697" s="7"/>
      <c r="X5697" s="7"/>
    </row>
    <row r="5698">
      <c r="W5698" s="7"/>
      <c r="X5698" s="7"/>
    </row>
    <row r="5699">
      <c r="W5699" s="7"/>
      <c r="X5699" s="7"/>
    </row>
    <row r="5700">
      <c r="W5700" s="7"/>
      <c r="X5700" s="7"/>
    </row>
    <row r="5701">
      <c r="W5701" s="7"/>
      <c r="X5701" s="7"/>
    </row>
    <row r="5702">
      <c r="W5702" s="7"/>
      <c r="X5702" s="7"/>
    </row>
    <row r="5703">
      <c r="W5703" s="7"/>
      <c r="X5703" s="7"/>
    </row>
    <row r="5704">
      <c r="W5704" s="7"/>
      <c r="X5704" s="7"/>
    </row>
    <row r="5705">
      <c r="W5705" s="7"/>
      <c r="X5705" s="7"/>
    </row>
    <row r="5706">
      <c r="W5706" s="7"/>
      <c r="X5706" s="7"/>
    </row>
    <row r="5707">
      <c r="W5707" s="7"/>
      <c r="X5707" s="7"/>
    </row>
    <row r="5708">
      <c r="W5708" s="7"/>
      <c r="X5708" s="7"/>
    </row>
    <row r="5709">
      <c r="W5709" s="7"/>
      <c r="X5709" s="7"/>
    </row>
    <row r="5710">
      <c r="W5710" s="7"/>
      <c r="X5710" s="7"/>
    </row>
    <row r="5711">
      <c r="W5711" s="7"/>
      <c r="X5711" s="7"/>
    </row>
    <row r="5712">
      <c r="W5712" s="7"/>
      <c r="X5712" s="7"/>
    </row>
    <row r="5713">
      <c r="W5713" s="7"/>
      <c r="X5713" s="7"/>
    </row>
    <row r="5714">
      <c r="W5714" s="7"/>
      <c r="X5714" s="7"/>
    </row>
    <row r="5715">
      <c r="W5715" s="7"/>
      <c r="X5715" s="7"/>
    </row>
    <row r="5716">
      <c r="W5716" s="7"/>
      <c r="X5716" s="7"/>
    </row>
    <row r="5717">
      <c r="W5717" s="7"/>
      <c r="X5717" s="7"/>
    </row>
    <row r="5718">
      <c r="W5718" s="7"/>
      <c r="X5718" s="7"/>
    </row>
    <row r="5719">
      <c r="W5719" s="7"/>
      <c r="X5719" s="7"/>
    </row>
    <row r="5720">
      <c r="W5720" s="7"/>
      <c r="X5720" s="7"/>
    </row>
    <row r="5721">
      <c r="W5721" s="7"/>
      <c r="X5721" s="7"/>
    </row>
    <row r="5722">
      <c r="W5722" s="7"/>
      <c r="X5722" s="7"/>
    </row>
    <row r="5723">
      <c r="W5723" s="7"/>
      <c r="X5723" s="7"/>
    </row>
    <row r="5724">
      <c r="W5724" s="7"/>
      <c r="X5724" s="7"/>
    </row>
    <row r="5725">
      <c r="W5725" s="7"/>
      <c r="X5725" s="7"/>
    </row>
    <row r="5726">
      <c r="W5726" s="7"/>
      <c r="X5726" s="7"/>
    </row>
    <row r="5727">
      <c r="W5727" s="7"/>
      <c r="X5727" s="7"/>
    </row>
    <row r="5728">
      <c r="W5728" s="7"/>
      <c r="X5728" s="7"/>
    </row>
    <row r="5729">
      <c r="W5729" s="7"/>
      <c r="X5729" s="7"/>
    </row>
    <row r="5730">
      <c r="W5730" s="7"/>
      <c r="X5730" s="7"/>
    </row>
    <row r="5731">
      <c r="W5731" s="7"/>
      <c r="X5731" s="7"/>
    </row>
    <row r="5732">
      <c r="W5732" s="7"/>
      <c r="X5732" s="7"/>
    </row>
    <row r="5733">
      <c r="W5733" s="7"/>
      <c r="X5733" s="7"/>
    </row>
    <row r="5734">
      <c r="W5734" s="7"/>
      <c r="X5734" s="7"/>
    </row>
    <row r="5735">
      <c r="W5735" s="7"/>
      <c r="X5735" s="7"/>
    </row>
    <row r="5736">
      <c r="W5736" s="7"/>
      <c r="X5736" s="7"/>
    </row>
    <row r="5737">
      <c r="W5737" s="7"/>
      <c r="X5737" s="7"/>
    </row>
    <row r="5738">
      <c r="W5738" s="7"/>
      <c r="X5738" s="7"/>
    </row>
    <row r="5739">
      <c r="W5739" s="7"/>
      <c r="X5739" s="7"/>
    </row>
    <row r="5740">
      <c r="W5740" s="7"/>
      <c r="X5740" s="7"/>
    </row>
    <row r="5741">
      <c r="W5741" s="7"/>
      <c r="X5741" s="7"/>
    </row>
    <row r="5742">
      <c r="W5742" s="7"/>
      <c r="X5742" s="7"/>
    </row>
    <row r="5743">
      <c r="W5743" s="7"/>
      <c r="X5743" s="7"/>
    </row>
    <row r="5744">
      <c r="W5744" s="7"/>
      <c r="X5744" s="7"/>
    </row>
    <row r="5745">
      <c r="W5745" s="7"/>
      <c r="X5745" s="7"/>
    </row>
    <row r="5746">
      <c r="W5746" s="7"/>
      <c r="X5746" s="7"/>
    </row>
    <row r="5747">
      <c r="W5747" s="7"/>
      <c r="X5747" s="7"/>
    </row>
    <row r="5748">
      <c r="W5748" s="7"/>
      <c r="X5748" s="7"/>
    </row>
    <row r="5749">
      <c r="W5749" s="7"/>
      <c r="X5749" s="7"/>
    </row>
    <row r="5750">
      <c r="W5750" s="7"/>
      <c r="X5750" s="7"/>
    </row>
    <row r="5751">
      <c r="W5751" s="7"/>
      <c r="X5751" s="7"/>
    </row>
    <row r="5752">
      <c r="W5752" s="7"/>
      <c r="X5752" s="7"/>
    </row>
    <row r="5753">
      <c r="W5753" s="7"/>
      <c r="X5753" s="7"/>
    </row>
    <row r="5754">
      <c r="W5754" s="7"/>
      <c r="X5754" s="7"/>
    </row>
    <row r="5755">
      <c r="W5755" s="7"/>
      <c r="X5755" s="7"/>
    </row>
    <row r="5756">
      <c r="W5756" s="7"/>
      <c r="X5756" s="7"/>
    </row>
    <row r="5757">
      <c r="W5757" s="7"/>
      <c r="X5757" s="7"/>
    </row>
    <row r="5758">
      <c r="W5758" s="7"/>
      <c r="X5758" s="7"/>
    </row>
    <row r="5759">
      <c r="W5759" s="7"/>
      <c r="X5759" s="7"/>
    </row>
    <row r="5760">
      <c r="W5760" s="7"/>
      <c r="X5760" s="7"/>
    </row>
    <row r="5761">
      <c r="W5761" s="7"/>
      <c r="X5761" s="7"/>
    </row>
    <row r="5762">
      <c r="W5762" s="7"/>
      <c r="X5762" s="7"/>
    </row>
    <row r="5763">
      <c r="W5763" s="7"/>
      <c r="X5763" s="7"/>
    </row>
    <row r="5764">
      <c r="W5764" s="7"/>
      <c r="X5764" s="7"/>
    </row>
    <row r="5765">
      <c r="W5765" s="7"/>
      <c r="X5765" s="7"/>
    </row>
    <row r="5766">
      <c r="W5766" s="7"/>
      <c r="X5766" s="7"/>
    </row>
    <row r="5767">
      <c r="W5767" s="7"/>
      <c r="X5767" s="7"/>
    </row>
    <row r="5768">
      <c r="W5768" s="7"/>
      <c r="X5768" s="7"/>
    </row>
    <row r="5769">
      <c r="W5769" s="7"/>
      <c r="X5769" s="7"/>
    </row>
    <row r="5770">
      <c r="W5770" s="7"/>
      <c r="X5770" s="7"/>
    </row>
    <row r="5771">
      <c r="W5771" s="7"/>
      <c r="X5771" s="7"/>
    </row>
    <row r="5772">
      <c r="W5772" s="7"/>
      <c r="X5772" s="7"/>
    </row>
    <row r="5773">
      <c r="W5773" s="7"/>
      <c r="X5773" s="7"/>
    </row>
    <row r="5774">
      <c r="W5774" s="7"/>
      <c r="X5774" s="7"/>
    </row>
    <row r="5775">
      <c r="W5775" s="7"/>
      <c r="X5775" s="7"/>
    </row>
    <row r="5776">
      <c r="W5776" s="7"/>
      <c r="X5776" s="7"/>
    </row>
    <row r="5777">
      <c r="W5777" s="7"/>
      <c r="X5777" s="7"/>
    </row>
    <row r="5778">
      <c r="W5778" s="7"/>
      <c r="X5778" s="7"/>
    </row>
    <row r="5779">
      <c r="W5779" s="7"/>
      <c r="X5779" s="7"/>
    </row>
    <row r="5780">
      <c r="W5780" s="7"/>
      <c r="X5780" s="7"/>
    </row>
    <row r="5781">
      <c r="W5781" s="7"/>
      <c r="X5781" s="7"/>
    </row>
    <row r="5782">
      <c r="W5782" s="7"/>
      <c r="X5782" s="7"/>
    </row>
    <row r="5783">
      <c r="W5783" s="7"/>
      <c r="X5783" s="7"/>
    </row>
    <row r="5784">
      <c r="W5784" s="7"/>
      <c r="X5784" s="7"/>
    </row>
    <row r="5785">
      <c r="W5785" s="7"/>
      <c r="X5785" s="7"/>
    </row>
    <row r="5786">
      <c r="W5786" s="7"/>
      <c r="X5786" s="7"/>
    </row>
    <row r="5787">
      <c r="W5787" s="7"/>
      <c r="X5787" s="7"/>
    </row>
    <row r="5788">
      <c r="W5788" s="7"/>
      <c r="X5788" s="7"/>
    </row>
    <row r="5789">
      <c r="W5789" s="7"/>
      <c r="X5789" s="7"/>
    </row>
    <row r="5790">
      <c r="W5790" s="7"/>
      <c r="X5790" s="7"/>
    </row>
    <row r="5791">
      <c r="W5791" s="7"/>
      <c r="X5791" s="7"/>
    </row>
    <row r="5792">
      <c r="W5792" s="7"/>
      <c r="X5792" s="7"/>
    </row>
    <row r="5793">
      <c r="W5793" s="7"/>
      <c r="X5793" s="7"/>
    </row>
    <row r="5794">
      <c r="W5794" s="7"/>
      <c r="X5794" s="7"/>
    </row>
    <row r="5795">
      <c r="W5795" s="7"/>
      <c r="X5795" s="7"/>
    </row>
    <row r="5796">
      <c r="W5796" s="7"/>
      <c r="X5796" s="7"/>
    </row>
    <row r="5797">
      <c r="W5797" s="7"/>
      <c r="X5797" s="7"/>
    </row>
    <row r="5798">
      <c r="W5798" s="7"/>
      <c r="X5798" s="7"/>
    </row>
    <row r="5799">
      <c r="W5799" s="7"/>
      <c r="X5799" s="7"/>
    </row>
    <row r="5800">
      <c r="W5800" s="7"/>
      <c r="X5800" s="7"/>
    </row>
    <row r="5801">
      <c r="W5801" s="7"/>
      <c r="X5801" s="7"/>
    </row>
    <row r="5802">
      <c r="W5802" s="7"/>
      <c r="X5802" s="7"/>
    </row>
    <row r="5803">
      <c r="W5803" s="7"/>
      <c r="X5803" s="7"/>
    </row>
    <row r="5804">
      <c r="W5804" s="7"/>
      <c r="X5804" s="7"/>
    </row>
    <row r="5805">
      <c r="W5805" s="7"/>
      <c r="X5805" s="7"/>
    </row>
    <row r="5806">
      <c r="W5806" s="7"/>
      <c r="X5806" s="7"/>
    </row>
    <row r="5807">
      <c r="W5807" s="7"/>
      <c r="X5807" s="7"/>
    </row>
    <row r="5808">
      <c r="W5808" s="7"/>
      <c r="X5808" s="7"/>
    </row>
    <row r="5809">
      <c r="W5809" s="7"/>
      <c r="X5809" s="7"/>
    </row>
    <row r="5810">
      <c r="W5810" s="7"/>
      <c r="X5810" s="7"/>
    </row>
    <row r="5811">
      <c r="W5811" s="7"/>
      <c r="X5811" s="7"/>
    </row>
    <row r="5812">
      <c r="W5812" s="7"/>
      <c r="X5812" s="7"/>
    </row>
    <row r="5813">
      <c r="W5813" s="7"/>
      <c r="X5813" s="7"/>
    </row>
    <row r="5814">
      <c r="W5814" s="7"/>
      <c r="X5814" s="7"/>
    </row>
    <row r="5815">
      <c r="W5815" s="7"/>
      <c r="X5815" s="7"/>
    </row>
    <row r="5816">
      <c r="W5816" s="7"/>
      <c r="X5816" s="7"/>
    </row>
    <row r="5817">
      <c r="W5817" s="7"/>
      <c r="X5817" s="7"/>
    </row>
    <row r="5818">
      <c r="W5818" s="7"/>
      <c r="X5818" s="7"/>
    </row>
    <row r="5819">
      <c r="W5819" s="7"/>
      <c r="X5819" s="7"/>
    </row>
    <row r="5820">
      <c r="W5820" s="7"/>
      <c r="X5820" s="7"/>
    </row>
    <row r="5821">
      <c r="W5821" s="7"/>
      <c r="X5821" s="7"/>
    </row>
    <row r="5822">
      <c r="W5822" s="7"/>
      <c r="X5822" s="7"/>
    </row>
    <row r="5823">
      <c r="W5823" s="7"/>
      <c r="X5823" s="7"/>
    </row>
    <row r="5824">
      <c r="W5824" s="7"/>
      <c r="X5824" s="7"/>
    </row>
    <row r="5825">
      <c r="W5825" s="7"/>
      <c r="X5825" s="7"/>
    </row>
    <row r="5826">
      <c r="W5826" s="7"/>
      <c r="X5826" s="7"/>
    </row>
    <row r="5827">
      <c r="W5827" s="7"/>
      <c r="X5827" s="7"/>
    </row>
    <row r="5828">
      <c r="W5828" s="7"/>
      <c r="X5828" s="7"/>
    </row>
    <row r="5829">
      <c r="W5829" s="7"/>
      <c r="X5829" s="7"/>
    </row>
    <row r="5830">
      <c r="W5830" s="7"/>
      <c r="X5830" s="7"/>
    </row>
    <row r="5831">
      <c r="W5831" s="7"/>
      <c r="X5831" s="7"/>
    </row>
    <row r="5832">
      <c r="W5832" s="7"/>
      <c r="X5832" s="7"/>
    </row>
    <row r="5833">
      <c r="W5833" s="7"/>
      <c r="X5833" s="7"/>
    </row>
    <row r="5834">
      <c r="W5834" s="7"/>
      <c r="X5834" s="7"/>
    </row>
    <row r="5835">
      <c r="W5835" s="7"/>
      <c r="X5835" s="7"/>
    </row>
    <row r="5836">
      <c r="W5836" s="7"/>
      <c r="X5836" s="7"/>
    </row>
    <row r="5837">
      <c r="W5837" s="7"/>
      <c r="X5837" s="7"/>
    </row>
    <row r="5838">
      <c r="W5838" s="7"/>
      <c r="X5838" s="7"/>
    </row>
    <row r="5839">
      <c r="W5839" s="7"/>
      <c r="X5839" s="7"/>
    </row>
    <row r="5840">
      <c r="W5840" s="7"/>
      <c r="X5840" s="7"/>
    </row>
    <row r="5841">
      <c r="W5841" s="7"/>
      <c r="X5841" s="7"/>
    </row>
    <row r="5842">
      <c r="W5842" s="7"/>
      <c r="X5842" s="7"/>
    </row>
    <row r="5843">
      <c r="W5843" s="7"/>
      <c r="X5843" s="7"/>
    </row>
    <row r="5844">
      <c r="W5844" s="7"/>
      <c r="X5844" s="7"/>
    </row>
    <row r="5845">
      <c r="W5845" s="7"/>
      <c r="X5845" s="7"/>
    </row>
    <row r="5846">
      <c r="W5846" s="7"/>
      <c r="X5846" s="7"/>
    </row>
    <row r="5847">
      <c r="W5847" s="7"/>
      <c r="X5847" s="7"/>
    </row>
    <row r="5848">
      <c r="W5848" s="7"/>
      <c r="X5848" s="7"/>
    </row>
    <row r="5849">
      <c r="W5849" s="7"/>
      <c r="X5849" s="7"/>
    </row>
    <row r="5850">
      <c r="W5850" s="7"/>
      <c r="X5850" s="7"/>
    </row>
    <row r="5851">
      <c r="W5851" s="7"/>
      <c r="X5851" s="7"/>
    </row>
    <row r="5852">
      <c r="W5852" s="7"/>
      <c r="X5852" s="7"/>
    </row>
    <row r="5853">
      <c r="W5853" s="7"/>
      <c r="X5853" s="7"/>
    </row>
    <row r="5854">
      <c r="W5854" s="7"/>
      <c r="X5854" s="7"/>
    </row>
    <row r="5855">
      <c r="W5855" s="7"/>
      <c r="X5855" s="7"/>
    </row>
    <row r="5856">
      <c r="W5856" s="7"/>
      <c r="X5856" s="7"/>
    </row>
    <row r="5857">
      <c r="W5857" s="7"/>
      <c r="X5857" s="7"/>
    </row>
    <row r="5858">
      <c r="W5858" s="7"/>
      <c r="X5858" s="7"/>
    </row>
    <row r="5859">
      <c r="W5859" s="7"/>
      <c r="X5859" s="7"/>
    </row>
    <row r="5860">
      <c r="W5860" s="7"/>
      <c r="X5860" s="7"/>
    </row>
    <row r="5861">
      <c r="W5861" s="7"/>
      <c r="X5861" s="7"/>
    </row>
    <row r="5862">
      <c r="W5862" s="7"/>
      <c r="X5862" s="7"/>
    </row>
    <row r="5863">
      <c r="W5863" s="7"/>
      <c r="X5863" s="7"/>
    </row>
    <row r="5864">
      <c r="W5864" s="7"/>
      <c r="X5864" s="7"/>
    </row>
    <row r="5865">
      <c r="W5865" s="7"/>
      <c r="X5865" s="7"/>
    </row>
    <row r="5866">
      <c r="W5866" s="7"/>
      <c r="X5866" s="7"/>
    </row>
    <row r="5867">
      <c r="W5867" s="7"/>
      <c r="X5867" s="7"/>
    </row>
    <row r="5868">
      <c r="W5868" s="7"/>
      <c r="X5868" s="7"/>
    </row>
    <row r="5869">
      <c r="W5869" s="7"/>
      <c r="X5869" s="7"/>
    </row>
    <row r="5870">
      <c r="W5870" s="7"/>
      <c r="X5870" s="7"/>
    </row>
    <row r="5871">
      <c r="W5871" s="7"/>
      <c r="X5871" s="7"/>
    </row>
    <row r="5872">
      <c r="W5872" s="7"/>
      <c r="X5872" s="7"/>
    </row>
    <row r="5873">
      <c r="W5873" s="7"/>
      <c r="X5873" s="7"/>
    </row>
    <row r="5874">
      <c r="W5874" s="7"/>
      <c r="X5874" s="7"/>
    </row>
    <row r="5875">
      <c r="W5875" s="7"/>
      <c r="X5875" s="7"/>
    </row>
    <row r="5876">
      <c r="W5876" s="7"/>
      <c r="X5876" s="7"/>
    </row>
    <row r="5877">
      <c r="W5877" s="7"/>
      <c r="X5877" s="7"/>
    </row>
    <row r="5878">
      <c r="W5878" s="7"/>
      <c r="X5878" s="7"/>
    </row>
    <row r="5879">
      <c r="W5879" s="7"/>
      <c r="X5879" s="7"/>
    </row>
    <row r="5880">
      <c r="W5880" s="7"/>
      <c r="X5880" s="7"/>
    </row>
    <row r="5881">
      <c r="W5881" s="7"/>
      <c r="X5881" s="7"/>
    </row>
    <row r="5882">
      <c r="W5882" s="7"/>
      <c r="X5882" s="7"/>
    </row>
    <row r="5883">
      <c r="W5883" s="7"/>
      <c r="X5883" s="7"/>
    </row>
    <row r="5884">
      <c r="W5884" s="7"/>
      <c r="X5884" s="7"/>
    </row>
    <row r="5885">
      <c r="W5885" s="7"/>
      <c r="X5885" s="7"/>
    </row>
    <row r="5886">
      <c r="W5886" s="7"/>
      <c r="X5886" s="7"/>
    </row>
    <row r="5887">
      <c r="W5887" s="7"/>
      <c r="X5887" s="7"/>
    </row>
    <row r="5888">
      <c r="W5888" s="7"/>
      <c r="X5888" s="7"/>
    </row>
    <row r="5889">
      <c r="W5889" s="7"/>
      <c r="X5889" s="7"/>
    </row>
    <row r="5890">
      <c r="W5890" s="7"/>
      <c r="X5890" s="7"/>
    </row>
    <row r="5891">
      <c r="W5891" s="7"/>
      <c r="X5891" s="7"/>
    </row>
    <row r="5892">
      <c r="W5892" s="7"/>
      <c r="X5892" s="7"/>
    </row>
    <row r="5893">
      <c r="W5893" s="7"/>
      <c r="X5893" s="7"/>
    </row>
    <row r="5894">
      <c r="W5894" s="7"/>
      <c r="X5894" s="7"/>
    </row>
    <row r="5895">
      <c r="W5895" s="7"/>
      <c r="X5895" s="7"/>
    </row>
    <row r="5896">
      <c r="W5896" s="7"/>
      <c r="X5896" s="7"/>
    </row>
    <row r="5897">
      <c r="W5897" s="7"/>
      <c r="X5897" s="7"/>
    </row>
    <row r="5898">
      <c r="W5898" s="7"/>
      <c r="X5898" s="7"/>
    </row>
    <row r="5899">
      <c r="W5899" s="7"/>
      <c r="X5899" s="7"/>
    </row>
    <row r="5900">
      <c r="W5900" s="7"/>
      <c r="X5900" s="7"/>
    </row>
    <row r="5901">
      <c r="W5901" s="7"/>
      <c r="X5901" s="7"/>
    </row>
    <row r="5902">
      <c r="W5902" s="7"/>
      <c r="X5902" s="7"/>
    </row>
    <row r="5903">
      <c r="W5903" s="7"/>
      <c r="X5903" s="7"/>
    </row>
    <row r="5904">
      <c r="W5904" s="7"/>
      <c r="X5904" s="7"/>
    </row>
    <row r="5905">
      <c r="W5905" s="7"/>
      <c r="X5905" s="7"/>
    </row>
    <row r="5906">
      <c r="W5906" s="7"/>
      <c r="X5906" s="7"/>
    </row>
    <row r="5907">
      <c r="W5907" s="7"/>
      <c r="X5907" s="7"/>
    </row>
    <row r="5908">
      <c r="W5908" s="7"/>
      <c r="X5908" s="7"/>
    </row>
    <row r="5909">
      <c r="W5909" s="7"/>
      <c r="X5909" s="7"/>
    </row>
    <row r="5910">
      <c r="W5910" s="7"/>
      <c r="X5910" s="7"/>
    </row>
    <row r="5911">
      <c r="W5911" s="7"/>
      <c r="X5911" s="7"/>
    </row>
    <row r="5912">
      <c r="W5912" s="7"/>
      <c r="X5912" s="7"/>
    </row>
    <row r="5913">
      <c r="W5913" s="7"/>
      <c r="X5913" s="7"/>
    </row>
    <row r="5914">
      <c r="W5914" s="7"/>
      <c r="X5914" s="7"/>
    </row>
    <row r="5915">
      <c r="W5915" s="7"/>
      <c r="X5915" s="7"/>
    </row>
    <row r="5916">
      <c r="W5916" s="7"/>
      <c r="X5916" s="7"/>
    </row>
    <row r="5917">
      <c r="W5917" s="7"/>
      <c r="X5917" s="7"/>
    </row>
    <row r="5918">
      <c r="W5918" s="7"/>
      <c r="X5918" s="7"/>
    </row>
    <row r="5919">
      <c r="W5919" s="7"/>
      <c r="X5919" s="7"/>
    </row>
    <row r="5920">
      <c r="W5920" s="7"/>
      <c r="X5920" s="7"/>
    </row>
    <row r="5921">
      <c r="W5921" s="7"/>
      <c r="X5921" s="7"/>
    </row>
    <row r="5922">
      <c r="W5922" s="7"/>
      <c r="X5922" s="7"/>
    </row>
    <row r="5923">
      <c r="W5923" s="7"/>
      <c r="X5923" s="7"/>
    </row>
    <row r="5924">
      <c r="W5924" s="7"/>
      <c r="X5924" s="7"/>
    </row>
    <row r="5925">
      <c r="W5925" s="7"/>
      <c r="X5925" s="7"/>
    </row>
    <row r="5926">
      <c r="W5926" s="7"/>
      <c r="X5926" s="7"/>
    </row>
    <row r="5927">
      <c r="W5927" s="7"/>
      <c r="X5927" s="7"/>
    </row>
    <row r="5928">
      <c r="W5928" s="7"/>
      <c r="X5928" s="7"/>
    </row>
    <row r="5929">
      <c r="W5929" s="7"/>
      <c r="X5929" s="7"/>
    </row>
    <row r="5930">
      <c r="W5930" s="7"/>
      <c r="X5930" s="7"/>
    </row>
    <row r="5931">
      <c r="W5931" s="7"/>
      <c r="X5931" s="7"/>
    </row>
    <row r="5932">
      <c r="W5932" s="7"/>
      <c r="X5932" s="7"/>
    </row>
    <row r="5933">
      <c r="W5933" s="7"/>
      <c r="X5933" s="7"/>
    </row>
    <row r="5934">
      <c r="W5934" s="7"/>
      <c r="X5934" s="7"/>
    </row>
    <row r="5935">
      <c r="W5935" s="7"/>
      <c r="X5935" s="7"/>
    </row>
    <row r="5936">
      <c r="W5936" s="7"/>
      <c r="X5936" s="7"/>
    </row>
    <row r="5937">
      <c r="W5937" s="7"/>
      <c r="X5937" s="7"/>
    </row>
    <row r="5938">
      <c r="W5938" s="7"/>
      <c r="X5938" s="7"/>
    </row>
    <row r="5939">
      <c r="W5939" s="7"/>
      <c r="X5939" s="7"/>
    </row>
    <row r="5940">
      <c r="W5940" s="7"/>
      <c r="X5940" s="7"/>
    </row>
    <row r="5941">
      <c r="W5941" s="7"/>
      <c r="X5941" s="7"/>
    </row>
    <row r="5942">
      <c r="W5942" s="7"/>
      <c r="X5942" s="7"/>
    </row>
    <row r="5943">
      <c r="W5943" s="7"/>
      <c r="X5943" s="7"/>
    </row>
    <row r="5944">
      <c r="W5944" s="7"/>
      <c r="X5944" s="7"/>
    </row>
    <row r="5945">
      <c r="W5945" s="7"/>
      <c r="X5945" s="7"/>
    </row>
    <row r="5946">
      <c r="W5946" s="7"/>
      <c r="X5946" s="7"/>
    </row>
    <row r="5947">
      <c r="W5947" s="7"/>
      <c r="X5947" s="7"/>
    </row>
    <row r="5948">
      <c r="W5948" s="7"/>
      <c r="X5948" s="7"/>
    </row>
    <row r="5949">
      <c r="W5949" s="7"/>
      <c r="X5949" s="7"/>
    </row>
    <row r="5950">
      <c r="W5950" s="7"/>
      <c r="X5950" s="7"/>
    </row>
    <row r="5951">
      <c r="W5951" s="7"/>
      <c r="X5951" s="7"/>
    </row>
    <row r="5952">
      <c r="W5952" s="7"/>
      <c r="X5952" s="7"/>
    </row>
    <row r="5953">
      <c r="W5953" s="7"/>
      <c r="X5953" s="7"/>
    </row>
    <row r="5954">
      <c r="W5954" s="7"/>
      <c r="X5954" s="7"/>
    </row>
    <row r="5955">
      <c r="W5955" s="7"/>
      <c r="X5955" s="7"/>
    </row>
    <row r="5956">
      <c r="W5956" s="7"/>
      <c r="X5956" s="7"/>
    </row>
    <row r="5957">
      <c r="W5957" s="7"/>
      <c r="X5957" s="7"/>
    </row>
    <row r="5958">
      <c r="W5958" s="7"/>
      <c r="X5958" s="7"/>
    </row>
    <row r="5959">
      <c r="W5959" s="7"/>
      <c r="X5959" s="7"/>
    </row>
    <row r="5960">
      <c r="W5960" s="7"/>
      <c r="X5960" s="7"/>
    </row>
    <row r="5961">
      <c r="W5961" s="7"/>
      <c r="X5961" s="7"/>
    </row>
    <row r="5962">
      <c r="W5962" s="7"/>
      <c r="X5962" s="7"/>
    </row>
    <row r="5963">
      <c r="W5963" s="7"/>
      <c r="X5963" s="7"/>
    </row>
    <row r="5964">
      <c r="W5964" s="7"/>
      <c r="X5964" s="7"/>
    </row>
    <row r="5965">
      <c r="W5965" s="7"/>
      <c r="X5965" s="7"/>
    </row>
    <row r="5966">
      <c r="W5966" s="7"/>
      <c r="X5966" s="7"/>
    </row>
    <row r="5967">
      <c r="W5967" s="7"/>
      <c r="X5967" s="7"/>
    </row>
    <row r="5968">
      <c r="W5968" s="7"/>
      <c r="X5968" s="7"/>
    </row>
    <row r="5969">
      <c r="W5969" s="7"/>
      <c r="X5969" s="7"/>
    </row>
    <row r="5970">
      <c r="W5970" s="7"/>
      <c r="X5970" s="7"/>
    </row>
    <row r="5971">
      <c r="W5971" s="7"/>
      <c r="X5971" s="7"/>
    </row>
    <row r="5972">
      <c r="W5972" s="7"/>
      <c r="X5972" s="7"/>
    </row>
    <row r="5973">
      <c r="W5973" s="7"/>
      <c r="X5973" s="7"/>
    </row>
    <row r="5974">
      <c r="W5974" s="7"/>
      <c r="X5974" s="7"/>
    </row>
    <row r="5975">
      <c r="W5975" s="7"/>
      <c r="X5975" s="7"/>
    </row>
    <row r="5976">
      <c r="W5976" s="7"/>
      <c r="X5976" s="7"/>
    </row>
    <row r="5977">
      <c r="W5977" s="7"/>
      <c r="X5977" s="7"/>
    </row>
    <row r="5978">
      <c r="W5978" s="7"/>
      <c r="X5978" s="7"/>
    </row>
    <row r="5979">
      <c r="W5979" s="7"/>
      <c r="X5979" s="7"/>
    </row>
    <row r="5980">
      <c r="W5980" s="7"/>
      <c r="X5980" s="7"/>
    </row>
    <row r="5981">
      <c r="W5981" s="7"/>
      <c r="X5981" s="7"/>
    </row>
    <row r="5982">
      <c r="W5982" s="7"/>
      <c r="X5982" s="7"/>
    </row>
    <row r="5983">
      <c r="W5983" s="7"/>
      <c r="X5983" s="7"/>
    </row>
    <row r="5984">
      <c r="W5984" s="7"/>
      <c r="X5984" s="7"/>
    </row>
    <row r="5985">
      <c r="W5985" s="7"/>
      <c r="X5985" s="7"/>
    </row>
    <row r="5986">
      <c r="W5986" s="7"/>
      <c r="X5986" s="7"/>
    </row>
    <row r="5987">
      <c r="W5987" s="7"/>
      <c r="X5987" s="7"/>
    </row>
    <row r="5988">
      <c r="W5988" s="7"/>
      <c r="X5988" s="7"/>
    </row>
    <row r="5989">
      <c r="W5989" s="7"/>
      <c r="X5989" s="7"/>
    </row>
    <row r="5990">
      <c r="W5990" s="7"/>
      <c r="X5990" s="7"/>
    </row>
    <row r="5991">
      <c r="W5991" s="7"/>
      <c r="X5991" s="7"/>
    </row>
    <row r="5992">
      <c r="W5992" s="7"/>
      <c r="X5992" s="7"/>
    </row>
    <row r="5993">
      <c r="W5993" s="7"/>
      <c r="X5993" s="7"/>
    </row>
    <row r="5994">
      <c r="W5994" s="7"/>
      <c r="X5994" s="7"/>
    </row>
    <row r="5995">
      <c r="W5995" s="7"/>
      <c r="X5995" s="7"/>
    </row>
    <row r="5996">
      <c r="W5996" s="7"/>
      <c r="X5996" s="7"/>
    </row>
    <row r="5997">
      <c r="W5997" s="7"/>
      <c r="X5997" s="7"/>
    </row>
    <row r="5998">
      <c r="W5998" s="7"/>
      <c r="X5998" s="7"/>
    </row>
    <row r="5999">
      <c r="W5999" s="7"/>
      <c r="X5999" s="7"/>
    </row>
    <row r="6000">
      <c r="W6000" s="7"/>
      <c r="X6000" s="7"/>
    </row>
    <row r="6001">
      <c r="W6001" s="7"/>
      <c r="X6001" s="7"/>
    </row>
    <row r="6002">
      <c r="W6002" s="7"/>
      <c r="X6002" s="7"/>
    </row>
    <row r="6003">
      <c r="W6003" s="7"/>
      <c r="X6003" s="7"/>
    </row>
    <row r="6004">
      <c r="W6004" s="7"/>
      <c r="X6004" s="7"/>
    </row>
    <row r="6005">
      <c r="W6005" s="7"/>
      <c r="X6005" s="7"/>
    </row>
    <row r="6006">
      <c r="W6006" s="7"/>
      <c r="X6006" s="7"/>
    </row>
    <row r="6007">
      <c r="W6007" s="7"/>
      <c r="X6007" s="7"/>
    </row>
    <row r="6008">
      <c r="W6008" s="7"/>
      <c r="X6008" s="7"/>
    </row>
    <row r="6009">
      <c r="W6009" s="7"/>
      <c r="X6009" s="7"/>
    </row>
    <row r="6010">
      <c r="W6010" s="7"/>
      <c r="X6010" s="7"/>
    </row>
    <row r="6011">
      <c r="W6011" s="7"/>
      <c r="X6011" s="7"/>
    </row>
    <row r="6012">
      <c r="W6012" s="7"/>
      <c r="X6012" s="7"/>
    </row>
    <row r="6013">
      <c r="W6013" s="7"/>
      <c r="X6013" s="7"/>
    </row>
    <row r="6014">
      <c r="W6014" s="7"/>
      <c r="X6014" s="7"/>
    </row>
    <row r="6015">
      <c r="W6015" s="7"/>
      <c r="X6015" s="7"/>
    </row>
    <row r="6016">
      <c r="W6016" s="7"/>
      <c r="X6016" s="7"/>
    </row>
    <row r="6017">
      <c r="W6017" s="7"/>
      <c r="X6017" s="7"/>
    </row>
    <row r="6018">
      <c r="W6018" s="7"/>
      <c r="X6018" s="7"/>
    </row>
    <row r="6019">
      <c r="W6019" s="7"/>
      <c r="X6019" s="7"/>
    </row>
    <row r="6020">
      <c r="W6020" s="7"/>
      <c r="X6020" s="7"/>
    </row>
    <row r="6021">
      <c r="W6021" s="7"/>
      <c r="X6021" s="7"/>
    </row>
    <row r="6022">
      <c r="W6022" s="7"/>
      <c r="X6022" s="7"/>
    </row>
    <row r="6023">
      <c r="W6023" s="7"/>
      <c r="X6023" s="7"/>
    </row>
    <row r="6024">
      <c r="W6024" s="7"/>
      <c r="X6024" s="7"/>
    </row>
    <row r="6025">
      <c r="W6025" s="7"/>
      <c r="X6025" s="7"/>
    </row>
    <row r="6026">
      <c r="W6026" s="7"/>
      <c r="X6026" s="7"/>
    </row>
    <row r="6027">
      <c r="W6027" s="7"/>
      <c r="X6027" s="7"/>
    </row>
    <row r="6028">
      <c r="W6028" s="7"/>
      <c r="X6028" s="7"/>
    </row>
    <row r="6029">
      <c r="W6029" s="7"/>
      <c r="X6029" s="7"/>
    </row>
    <row r="6030">
      <c r="W6030" s="7"/>
      <c r="X6030" s="7"/>
    </row>
    <row r="6031">
      <c r="W6031" s="7"/>
      <c r="X6031" s="7"/>
    </row>
    <row r="6032">
      <c r="W6032" s="7"/>
      <c r="X6032" s="7"/>
    </row>
    <row r="6033">
      <c r="W6033" s="7"/>
      <c r="X6033" s="7"/>
    </row>
    <row r="6034">
      <c r="W6034" s="7"/>
      <c r="X6034" s="7"/>
    </row>
    <row r="6035">
      <c r="W6035" s="7"/>
      <c r="X6035" s="7"/>
    </row>
    <row r="6036">
      <c r="W6036" s="7"/>
      <c r="X6036" s="7"/>
    </row>
    <row r="6037">
      <c r="W6037" s="7"/>
      <c r="X6037" s="7"/>
    </row>
    <row r="6038">
      <c r="W6038" s="7"/>
      <c r="X6038" s="7"/>
    </row>
    <row r="6039">
      <c r="W6039" s="7"/>
      <c r="X6039" s="7"/>
    </row>
    <row r="6040">
      <c r="W6040" s="7"/>
      <c r="X6040" s="7"/>
    </row>
    <row r="6041">
      <c r="W6041" s="7"/>
      <c r="X6041" s="7"/>
    </row>
    <row r="6042">
      <c r="W6042" s="7"/>
      <c r="X6042" s="7"/>
    </row>
    <row r="6043">
      <c r="W6043" s="7"/>
      <c r="X6043" s="7"/>
    </row>
    <row r="6044">
      <c r="W6044" s="7"/>
      <c r="X6044" s="7"/>
    </row>
    <row r="6045">
      <c r="W6045" s="7"/>
      <c r="X6045" s="7"/>
    </row>
    <row r="6046">
      <c r="W6046" s="7"/>
      <c r="X6046" s="7"/>
    </row>
    <row r="6047">
      <c r="W6047" s="7"/>
      <c r="X6047" s="7"/>
    </row>
    <row r="6048">
      <c r="W6048" s="7"/>
      <c r="X6048" s="7"/>
    </row>
    <row r="6049">
      <c r="W6049" s="7"/>
      <c r="X6049" s="7"/>
    </row>
    <row r="6050">
      <c r="W6050" s="7"/>
      <c r="X6050" s="7"/>
    </row>
    <row r="6051">
      <c r="W6051" s="7"/>
      <c r="X6051" s="7"/>
    </row>
    <row r="6052">
      <c r="W6052" s="7"/>
      <c r="X6052" s="7"/>
    </row>
    <row r="6053">
      <c r="W6053" s="7"/>
      <c r="X6053" s="7"/>
    </row>
    <row r="6054">
      <c r="W6054" s="7"/>
      <c r="X6054" s="7"/>
    </row>
    <row r="6055">
      <c r="W6055" s="7"/>
      <c r="X6055" s="7"/>
    </row>
    <row r="6056">
      <c r="W6056" s="7"/>
      <c r="X6056" s="7"/>
    </row>
    <row r="6057">
      <c r="W6057" s="7"/>
      <c r="X6057" s="7"/>
    </row>
    <row r="6058">
      <c r="W6058" s="7"/>
      <c r="X6058" s="7"/>
    </row>
    <row r="6059">
      <c r="W6059" s="7"/>
      <c r="X6059" s="7"/>
    </row>
    <row r="6060">
      <c r="W6060" s="7"/>
      <c r="X6060" s="7"/>
    </row>
    <row r="6061">
      <c r="W6061" s="7"/>
      <c r="X6061" s="7"/>
    </row>
    <row r="6062">
      <c r="W6062" s="7"/>
      <c r="X6062" s="7"/>
    </row>
    <row r="6063">
      <c r="W6063" s="7"/>
      <c r="X6063" s="7"/>
    </row>
    <row r="6064">
      <c r="W6064" s="7"/>
      <c r="X6064" s="7"/>
    </row>
    <row r="6065">
      <c r="W6065" s="7"/>
      <c r="X6065" s="7"/>
    </row>
    <row r="6066">
      <c r="W6066" s="7"/>
      <c r="X6066" s="7"/>
    </row>
    <row r="6067">
      <c r="W6067" s="7"/>
      <c r="X6067" s="7"/>
    </row>
    <row r="6068">
      <c r="W6068" s="7"/>
      <c r="X6068" s="7"/>
    </row>
    <row r="6069">
      <c r="W6069" s="7"/>
      <c r="X6069" s="7"/>
    </row>
    <row r="6070">
      <c r="W6070" s="7"/>
      <c r="X6070" s="7"/>
    </row>
    <row r="6071">
      <c r="W6071" s="7"/>
      <c r="X6071" s="7"/>
    </row>
    <row r="6072">
      <c r="W6072" s="7"/>
      <c r="X6072" s="7"/>
    </row>
    <row r="6073">
      <c r="W6073" s="7"/>
      <c r="X6073" s="7"/>
    </row>
    <row r="6074">
      <c r="W6074" s="7"/>
      <c r="X6074" s="7"/>
    </row>
    <row r="6075">
      <c r="W6075" s="7"/>
      <c r="X6075" s="7"/>
    </row>
    <row r="6076">
      <c r="W6076" s="7"/>
      <c r="X6076" s="7"/>
    </row>
    <row r="6077">
      <c r="W6077" s="7"/>
      <c r="X6077" s="7"/>
    </row>
    <row r="6078">
      <c r="W6078" s="7"/>
      <c r="X6078" s="7"/>
    </row>
    <row r="6079">
      <c r="W6079" s="7"/>
      <c r="X6079" s="7"/>
    </row>
    <row r="6080">
      <c r="W6080" s="7"/>
      <c r="X6080" s="7"/>
    </row>
    <row r="6081">
      <c r="W6081" s="7"/>
      <c r="X6081" s="7"/>
    </row>
    <row r="6082">
      <c r="W6082" s="7"/>
      <c r="X6082" s="7"/>
    </row>
    <row r="6083">
      <c r="W6083" s="7"/>
      <c r="X6083" s="7"/>
    </row>
    <row r="6084">
      <c r="W6084" s="7"/>
      <c r="X6084" s="7"/>
    </row>
    <row r="6085">
      <c r="W6085" s="7"/>
      <c r="X6085" s="7"/>
    </row>
    <row r="6086">
      <c r="W6086" s="7"/>
      <c r="X6086" s="7"/>
    </row>
    <row r="6087">
      <c r="W6087" s="7"/>
      <c r="X6087" s="7"/>
    </row>
    <row r="6088">
      <c r="W6088" s="7"/>
      <c r="X6088" s="7"/>
    </row>
    <row r="6089">
      <c r="W6089" s="7"/>
      <c r="X6089" s="7"/>
    </row>
    <row r="6090">
      <c r="W6090" s="7"/>
      <c r="X6090" s="7"/>
    </row>
    <row r="6091">
      <c r="W6091" s="7"/>
      <c r="X6091" s="7"/>
    </row>
    <row r="6092">
      <c r="W6092" s="7"/>
      <c r="X6092" s="7"/>
    </row>
    <row r="6093">
      <c r="W6093" s="7"/>
      <c r="X6093" s="7"/>
    </row>
    <row r="6094">
      <c r="W6094" s="7"/>
      <c r="X6094" s="7"/>
    </row>
    <row r="6095">
      <c r="W6095" s="7"/>
      <c r="X6095" s="7"/>
    </row>
    <row r="6096">
      <c r="W6096" s="7"/>
      <c r="X6096" s="7"/>
    </row>
    <row r="6097">
      <c r="W6097" s="7"/>
      <c r="X6097" s="7"/>
    </row>
    <row r="6098">
      <c r="W6098" s="7"/>
      <c r="X6098" s="7"/>
    </row>
    <row r="6099">
      <c r="W6099" s="7"/>
      <c r="X6099" s="7"/>
    </row>
    <row r="6100">
      <c r="W6100" s="7"/>
      <c r="X6100" s="7"/>
    </row>
    <row r="6101">
      <c r="W6101" s="7"/>
      <c r="X6101" s="7"/>
    </row>
    <row r="6102">
      <c r="W6102" s="7"/>
      <c r="X6102" s="7"/>
    </row>
    <row r="6103">
      <c r="W6103" s="7"/>
      <c r="X6103" s="7"/>
    </row>
    <row r="6104">
      <c r="W6104" s="7"/>
      <c r="X6104" s="7"/>
    </row>
    <row r="6105">
      <c r="W6105" s="7"/>
      <c r="X6105" s="7"/>
    </row>
    <row r="6106">
      <c r="W6106" s="7"/>
      <c r="X6106" s="7"/>
    </row>
    <row r="6107">
      <c r="W6107" s="7"/>
      <c r="X6107" s="7"/>
    </row>
    <row r="6108">
      <c r="W6108" s="7"/>
      <c r="X6108" s="7"/>
    </row>
    <row r="6109">
      <c r="W6109" s="7"/>
      <c r="X6109" s="7"/>
    </row>
    <row r="6110">
      <c r="W6110" s="7"/>
      <c r="X6110" s="7"/>
    </row>
    <row r="6111">
      <c r="W6111" s="7"/>
      <c r="X6111" s="7"/>
    </row>
    <row r="6112">
      <c r="W6112" s="7"/>
      <c r="X6112" s="7"/>
    </row>
    <row r="6113">
      <c r="W6113" s="7"/>
      <c r="X6113" s="7"/>
    </row>
    <row r="6114">
      <c r="W6114" s="7"/>
      <c r="X6114" s="7"/>
    </row>
    <row r="6115">
      <c r="W6115" s="7"/>
      <c r="X6115" s="7"/>
    </row>
    <row r="6116">
      <c r="W6116" s="7"/>
      <c r="X6116" s="7"/>
    </row>
    <row r="6117">
      <c r="W6117" s="7"/>
      <c r="X6117" s="7"/>
    </row>
    <row r="6118">
      <c r="W6118" s="7"/>
      <c r="X6118" s="7"/>
    </row>
    <row r="6119">
      <c r="W6119" s="7"/>
      <c r="X6119" s="7"/>
    </row>
    <row r="6120">
      <c r="W6120" s="7"/>
      <c r="X6120" s="7"/>
    </row>
    <row r="6121">
      <c r="W6121" s="7"/>
      <c r="X6121" s="7"/>
    </row>
    <row r="6122">
      <c r="W6122" s="7"/>
      <c r="X6122" s="7"/>
    </row>
    <row r="6123">
      <c r="W6123" s="7"/>
      <c r="X6123" s="7"/>
    </row>
    <row r="6124">
      <c r="W6124" s="7"/>
      <c r="X6124" s="7"/>
    </row>
    <row r="6125">
      <c r="W6125" s="7"/>
      <c r="X6125" s="7"/>
    </row>
    <row r="6126">
      <c r="W6126" s="7"/>
      <c r="X6126" s="7"/>
    </row>
    <row r="6127">
      <c r="W6127" s="7"/>
      <c r="X6127" s="7"/>
    </row>
    <row r="6128">
      <c r="W6128" s="7"/>
      <c r="X6128" s="7"/>
    </row>
    <row r="6129">
      <c r="W6129" s="7"/>
      <c r="X6129" s="7"/>
    </row>
    <row r="6130">
      <c r="W6130" s="7"/>
      <c r="X6130" s="7"/>
    </row>
    <row r="6131">
      <c r="W6131" s="7"/>
      <c r="X6131" s="7"/>
    </row>
    <row r="6132">
      <c r="W6132" s="7"/>
      <c r="X6132" s="7"/>
    </row>
    <row r="6133">
      <c r="W6133" s="7"/>
      <c r="X6133" s="7"/>
    </row>
    <row r="6134">
      <c r="W6134" s="7"/>
      <c r="X6134" s="7"/>
    </row>
    <row r="6135">
      <c r="W6135" s="7"/>
      <c r="X6135" s="7"/>
    </row>
    <row r="6136">
      <c r="W6136" s="7"/>
      <c r="X6136" s="7"/>
    </row>
    <row r="6137">
      <c r="W6137" s="7"/>
      <c r="X6137" s="7"/>
    </row>
    <row r="6138">
      <c r="W6138" s="7"/>
      <c r="X6138" s="7"/>
    </row>
    <row r="6139">
      <c r="W6139" s="7"/>
      <c r="X6139" s="7"/>
    </row>
    <row r="6140">
      <c r="W6140" s="7"/>
      <c r="X6140" s="7"/>
    </row>
    <row r="6141">
      <c r="W6141" s="7"/>
      <c r="X6141" s="7"/>
    </row>
    <row r="6142">
      <c r="W6142" s="7"/>
      <c r="X6142" s="7"/>
    </row>
    <row r="6143">
      <c r="W6143" s="7"/>
      <c r="X6143" s="7"/>
    </row>
    <row r="6144">
      <c r="W6144" s="7"/>
      <c r="X6144" s="7"/>
    </row>
    <row r="6145">
      <c r="W6145" s="7"/>
      <c r="X6145" s="7"/>
    </row>
    <row r="6146">
      <c r="W6146" s="7"/>
      <c r="X6146" s="7"/>
    </row>
    <row r="6147">
      <c r="W6147" s="7"/>
      <c r="X6147" s="7"/>
    </row>
    <row r="6148">
      <c r="W6148" s="7"/>
      <c r="X6148" s="7"/>
    </row>
    <row r="6149">
      <c r="W6149" s="7"/>
      <c r="X6149" s="7"/>
    </row>
    <row r="6150">
      <c r="W6150" s="7"/>
      <c r="X6150" s="7"/>
    </row>
    <row r="6151">
      <c r="W6151" s="7"/>
      <c r="X6151" s="7"/>
    </row>
    <row r="6152">
      <c r="W6152" s="7"/>
      <c r="X6152" s="7"/>
    </row>
    <row r="6153">
      <c r="W6153" s="7"/>
      <c r="X6153" s="7"/>
    </row>
    <row r="6154">
      <c r="W6154" s="7"/>
      <c r="X6154" s="7"/>
    </row>
    <row r="6155">
      <c r="W6155" s="7"/>
      <c r="X6155" s="7"/>
    </row>
    <row r="6156">
      <c r="W6156" s="7"/>
      <c r="X6156" s="7"/>
    </row>
    <row r="6157">
      <c r="W6157" s="7"/>
      <c r="X6157" s="7"/>
    </row>
    <row r="6158">
      <c r="W6158" s="7"/>
      <c r="X6158" s="7"/>
    </row>
    <row r="6159">
      <c r="W6159" s="7"/>
      <c r="X6159" s="7"/>
    </row>
    <row r="6160">
      <c r="W6160" s="7"/>
      <c r="X6160" s="7"/>
    </row>
    <row r="6161">
      <c r="W6161" s="7"/>
      <c r="X6161" s="7"/>
    </row>
    <row r="6162">
      <c r="W6162" s="7"/>
      <c r="X6162" s="7"/>
    </row>
    <row r="6163">
      <c r="W6163" s="7"/>
      <c r="X6163" s="7"/>
    </row>
    <row r="6164">
      <c r="W6164" s="7"/>
      <c r="X6164" s="7"/>
    </row>
    <row r="6165">
      <c r="W6165" s="7"/>
      <c r="X6165" s="7"/>
    </row>
    <row r="6166">
      <c r="W6166" s="7"/>
      <c r="X6166" s="7"/>
    </row>
    <row r="6167">
      <c r="W6167" s="7"/>
      <c r="X6167" s="7"/>
    </row>
    <row r="6168">
      <c r="W6168" s="7"/>
      <c r="X6168" s="7"/>
    </row>
    <row r="6169">
      <c r="W6169" s="7"/>
      <c r="X6169" s="7"/>
    </row>
    <row r="6170">
      <c r="W6170" s="7"/>
      <c r="X6170" s="7"/>
    </row>
    <row r="6171">
      <c r="W6171" s="7"/>
      <c r="X6171" s="7"/>
    </row>
    <row r="6172">
      <c r="W6172" s="7"/>
      <c r="X6172" s="7"/>
    </row>
    <row r="6173">
      <c r="W6173" s="7"/>
      <c r="X6173" s="7"/>
    </row>
    <row r="6174">
      <c r="W6174" s="7"/>
      <c r="X6174" s="7"/>
    </row>
    <row r="6175">
      <c r="W6175" s="7"/>
      <c r="X6175" s="7"/>
    </row>
    <row r="6176">
      <c r="W6176" s="7"/>
      <c r="X6176" s="7"/>
    </row>
    <row r="6177">
      <c r="W6177" s="7"/>
      <c r="X6177" s="7"/>
    </row>
    <row r="6178">
      <c r="W6178" s="7"/>
      <c r="X6178" s="7"/>
    </row>
    <row r="6179">
      <c r="W6179" s="7"/>
      <c r="X6179" s="7"/>
    </row>
    <row r="6180">
      <c r="W6180" s="7"/>
      <c r="X6180" s="7"/>
    </row>
    <row r="6181">
      <c r="W6181" s="7"/>
      <c r="X6181" s="7"/>
    </row>
    <row r="6182">
      <c r="W6182" s="7"/>
      <c r="X6182" s="7"/>
    </row>
    <row r="6183">
      <c r="W6183" s="7"/>
      <c r="X6183" s="7"/>
    </row>
    <row r="6184">
      <c r="W6184" s="7"/>
      <c r="X6184" s="7"/>
    </row>
    <row r="6185">
      <c r="W6185" s="7"/>
      <c r="X6185" s="7"/>
    </row>
    <row r="6186">
      <c r="W6186" s="7"/>
      <c r="X6186" s="7"/>
    </row>
    <row r="6187">
      <c r="W6187" s="7"/>
      <c r="X6187" s="7"/>
    </row>
    <row r="6188">
      <c r="W6188" s="7"/>
      <c r="X6188" s="7"/>
    </row>
    <row r="6189">
      <c r="W6189" s="7"/>
      <c r="X6189" s="7"/>
    </row>
    <row r="6190">
      <c r="W6190" s="7"/>
      <c r="X6190" s="7"/>
    </row>
    <row r="6191">
      <c r="W6191" s="7"/>
      <c r="X6191" s="7"/>
    </row>
    <row r="6192">
      <c r="W6192" s="7"/>
      <c r="X6192" s="7"/>
    </row>
    <row r="6193">
      <c r="W6193" s="7"/>
      <c r="X6193" s="7"/>
    </row>
    <row r="6194">
      <c r="W6194" s="7"/>
      <c r="X6194" s="7"/>
    </row>
    <row r="6195">
      <c r="W6195" s="7"/>
      <c r="X6195" s="7"/>
    </row>
    <row r="6196">
      <c r="W6196" s="7"/>
      <c r="X6196" s="7"/>
    </row>
    <row r="6197">
      <c r="W6197" s="7"/>
      <c r="X6197" s="7"/>
    </row>
    <row r="6198">
      <c r="W6198" s="7"/>
      <c r="X6198" s="7"/>
    </row>
    <row r="6199">
      <c r="W6199" s="7"/>
      <c r="X6199" s="7"/>
    </row>
    <row r="6200">
      <c r="W6200" s="7"/>
      <c r="X6200" s="7"/>
    </row>
    <row r="6201">
      <c r="W6201" s="7"/>
      <c r="X6201" s="7"/>
    </row>
    <row r="6202">
      <c r="W6202" s="7"/>
      <c r="X6202" s="7"/>
    </row>
    <row r="6203">
      <c r="W6203" s="7"/>
      <c r="X6203" s="7"/>
    </row>
    <row r="6204">
      <c r="W6204" s="7"/>
      <c r="X6204" s="7"/>
    </row>
    <row r="6205">
      <c r="W6205" s="7"/>
      <c r="X6205" s="7"/>
    </row>
    <row r="6206">
      <c r="W6206" s="7"/>
      <c r="X6206" s="7"/>
    </row>
    <row r="6207">
      <c r="W6207" s="7"/>
      <c r="X6207" s="7"/>
    </row>
    <row r="6208">
      <c r="W6208" s="7"/>
      <c r="X6208" s="7"/>
    </row>
    <row r="6209">
      <c r="W6209" s="7"/>
      <c r="X6209" s="7"/>
    </row>
    <row r="6210">
      <c r="W6210" s="7"/>
      <c r="X6210" s="7"/>
    </row>
    <row r="6211">
      <c r="W6211" s="7"/>
      <c r="X6211" s="7"/>
    </row>
    <row r="6212">
      <c r="W6212" s="7"/>
      <c r="X6212" s="7"/>
    </row>
    <row r="6213">
      <c r="W6213" s="7"/>
      <c r="X6213" s="7"/>
    </row>
    <row r="6214">
      <c r="W6214" s="7"/>
      <c r="X6214" s="7"/>
    </row>
    <row r="6215">
      <c r="W6215" s="7"/>
      <c r="X6215" s="7"/>
    </row>
    <row r="6216">
      <c r="W6216" s="7"/>
      <c r="X6216" s="7"/>
    </row>
    <row r="6217">
      <c r="W6217" s="7"/>
      <c r="X6217" s="7"/>
    </row>
    <row r="6218">
      <c r="W6218" s="7"/>
      <c r="X6218" s="7"/>
    </row>
    <row r="6219">
      <c r="W6219" s="7"/>
      <c r="X6219" s="7"/>
    </row>
    <row r="6220">
      <c r="W6220" s="7"/>
      <c r="X6220" s="7"/>
    </row>
    <row r="6221">
      <c r="W6221" s="7"/>
      <c r="X6221" s="7"/>
    </row>
    <row r="6222">
      <c r="W6222" s="7"/>
      <c r="X6222" s="7"/>
    </row>
    <row r="6223">
      <c r="W6223" s="7"/>
      <c r="X6223" s="7"/>
    </row>
    <row r="6224">
      <c r="W6224" s="7"/>
      <c r="X6224" s="7"/>
    </row>
    <row r="6225">
      <c r="W6225" s="7"/>
      <c r="X6225" s="7"/>
    </row>
    <row r="6226">
      <c r="W6226" s="7"/>
      <c r="X6226" s="7"/>
    </row>
    <row r="6227">
      <c r="W6227" s="7"/>
      <c r="X6227" s="7"/>
    </row>
    <row r="6228">
      <c r="W6228" s="7"/>
      <c r="X6228" s="7"/>
    </row>
    <row r="6229">
      <c r="W6229" s="7"/>
      <c r="X6229" s="7"/>
    </row>
    <row r="6230">
      <c r="W6230" s="7"/>
      <c r="X6230" s="7"/>
    </row>
    <row r="6231">
      <c r="W6231" s="7"/>
      <c r="X6231" s="7"/>
    </row>
    <row r="6232">
      <c r="W6232" s="7"/>
      <c r="X6232" s="7"/>
    </row>
    <row r="6233">
      <c r="W6233" s="7"/>
      <c r="X6233" s="7"/>
    </row>
    <row r="6234">
      <c r="W6234" s="7"/>
      <c r="X6234" s="7"/>
    </row>
    <row r="6235">
      <c r="W6235" s="7"/>
      <c r="X6235" s="7"/>
    </row>
    <row r="6236">
      <c r="W6236" s="7"/>
      <c r="X6236" s="7"/>
    </row>
    <row r="6237">
      <c r="W6237" s="7"/>
      <c r="X6237" s="7"/>
    </row>
    <row r="6238">
      <c r="W6238" s="7"/>
      <c r="X6238" s="7"/>
    </row>
    <row r="6239">
      <c r="W6239" s="7"/>
      <c r="X6239" s="7"/>
    </row>
    <row r="6240">
      <c r="W6240" s="7"/>
      <c r="X6240" s="7"/>
    </row>
    <row r="6241">
      <c r="W6241" s="7"/>
      <c r="X6241" s="7"/>
    </row>
    <row r="6242">
      <c r="W6242" s="7"/>
      <c r="X6242" s="7"/>
    </row>
    <row r="6243">
      <c r="W6243" s="7"/>
      <c r="X6243" s="7"/>
    </row>
    <row r="6244">
      <c r="W6244" s="7"/>
      <c r="X6244" s="7"/>
    </row>
    <row r="6245">
      <c r="W6245" s="7"/>
      <c r="X6245" s="7"/>
    </row>
    <row r="6246">
      <c r="W6246" s="7"/>
      <c r="X6246" s="7"/>
    </row>
    <row r="6247">
      <c r="W6247" s="7"/>
      <c r="X6247" s="7"/>
    </row>
    <row r="6248">
      <c r="W6248" s="7"/>
      <c r="X6248" s="7"/>
    </row>
    <row r="6249">
      <c r="W6249" s="7"/>
      <c r="X6249" s="7"/>
    </row>
    <row r="6250">
      <c r="W6250" s="7"/>
      <c r="X6250" s="7"/>
    </row>
    <row r="6251">
      <c r="W6251" s="7"/>
      <c r="X6251" s="7"/>
    </row>
    <row r="6252">
      <c r="W6252" s="7"/>
      <c r="X6252" s="7"/>
    </row>
    <row r="6253">
      <c r="W6253" s="7"/>
      <c r="X6253" s="7"/>
    </row>
    <row r="6254">
      <c r="W6254" s="7"/>
      <c r="X6254" s="7"/>
    </row>
    <row r="6255">
      <c r="W6255" s="7"/>
      <c r="X6255" s="7"/>
    </row>
    <row r="6256">
      <c r="W6256" s="7"/>
      <c r="X6256" s="7"/>
    </row>
    <row r="6257">
      <c r="W6257" s="7"/>
      <c r="X6257" s="7"/>
    </row>
    <row r="6258">
      <c r="W6258" s="7"/>
      <c r="X6258" s="7"/>
    </row>
    <row r="6259">
      <c r="W6259" s="7"/>
      <c r="X6259" s="7"/>
    </row>
    <row r="6260">
      <c r="W6260" s="7"/>
      <c r="X6260" s="7"/>
    </row>
    <row r="6261">
      <c r="W6261" s="7"/>
      <c r="X6261" s="7"/>
    </row>
    <row r="6262">
      <c r="W6262" s="7"/>
      <c r="X6262" s="7"/>
    </row>
    <row r="6263">
      <c r="W6263" s="7"/>
      <c r="X6263" s="7"/>
    </row>
    <row r="6264">
      <c r="W6264" s="7"/>
      <c r="X6264" s="7"/>
    </row>
    <row r="6265">
      <c r="W6265" s="7"/>
      <c r="X6265" s="7"/>
    </row>
    <row r="6266">
      <c r="W6266" s="7"/>
      <c r="X6266" s="7"/>
    </row>
    <row r="6267">
      <c r="W6267" s="7"/>
      <c r="X6267" s="7"/>
    </row>
    <row r="6268">
      <c r="W6268" s="7"/>
      <c r="X6268" s="7"/>
    </row>
    <row r="6269">
      <c r="W6269" s="7"/>
      <c r="X6269" s="7"/>
    </row>
    <row r="6270">
      <c r="W6270" s="7"/>
      <c r="X6270" s="7"/>
    </row>
    <row r="6271">
      <c r="W6271" s="7"/>
      <c r="X6271" s="7"/>
    </row>
    <row r="6272">
      <c r="W6272" s="7"/>
      <c r="X6272" s="7"/>
    </row>
    <row r="6273">
      <c r="W6273" s="7"/>
      <c r="X6273" s="7"/>
    </row>
    <row r="6274">
      <c r="W6274" s="7"/>
      <c r="X6274" s="7"/>
    </row>
    <row r="6275">
      <c r="W6275" s="7"/>
      <c r="X6275" s="7"/>
    </row>
    <row r="6276">
      <c r="W6276" s="7"/>
      <c r="X6276" s="7"/>
    </row>
    <row r="6277">
      <c r="W6277" s="7"/>
      <c r="X6277" s="7"/>
    </row>
    <row r="6278">
      <c r="W6278" s="7"/>
      <c r="X6278" s="7"/>
    </row>
    <row r="6279">
      <c r="W6279" s="7"/>
      <c r="X6279" s="7"/>
    </row>
    <row r="6280">
      <c r="W6280" s="7"/>
      <c r="X6280" s="7"/>
    </row>
    <row r="6281">
      <c r="W6281" s="7"/>
      <c r="X6281" s="7"/>
    </row>
    <row r="6282">
      <c r="W6282" s="7"/>
      <c r="X6282" s="7"/>
    </row>
    <row r="6283">
      <c r="W6283" s="7"/>
      <c r="X6283" s="7"/>
    </row>
    <row r="6284">
      <c r="W6284" s="7"/>
      <c r="X6284" s="7"/>
    </row>
    <row r="6285">
      <c r="W6285" s="7"/>
      <c r="X6285" s="7"/>
    </row>
    <row r="6286">
      <c r="W6286" s="7"/>
      <c r="X6286" s="7"/>
    </row>
    <row r="6287">
      <c r="W6287" s="7"/>
      <c r="X6287" s="7"/>
    </row>
    <row r="6288">
      <c r="W6288" s="7"/>
      <c r="X6288" s="7"/>
    </row>
    <row r="6289">
      <c r="W6289" s="7"/>
      <c r="X6289" s="7"/>
    </row>
    <row r="6290">
      <c r="W6290" s="7"/>
      <c r="X6290" s="7"/>
    </row>
    <row r="6291">
      <c r="W6291" s="7"/>
      <c r="X6291" s="7"/>
    </row>
    <row r="6292">
      <c r="W6292" s="7"/>
      <c r="X6292" s="7"/>
    </row>
    <row r="6293">
      <c r="W6293" s="7"/>
      <c r="X6293" s="7"/>
    </row>
    <row r="6294">
      <c r="W6294" s="7"/>
      <c r="X6294" s="7"/>
    </row>
    <row r="6295">
      <c r="W6295" s="7"/>
      <c r="X6295" s="7"/>
    </row>
    <row r="6296">
      <c r="W6296" s="7"/>
      <c r="X6296" s="7"/>
    </row>
    <row r="6297">
      <c r="W6297" s="7"/>
      <c r="X6297" s="7"/>
    </row>
    <row r="6298">
      <c r="W6298" s="7"/>
      <c r="X6298" s="7"/>
    </row>
    <row r="6299">
      <c r="W6299" s="7"/>
      <c r="X6299" s="7"/>
    </row>
    <row r="6300">
      <c r="W6300" s="7"/>
      <c r="X6300" s="7"/>
    </row>
    <row r="6301">
      <c r="W6301" s="7"/>
      <c r="X6301" s="7"/>
    </row>
    <row r="6302">
      <c r="W6302" s="7"/>
      <c r="X6302" s="7"/>
    </row>
    <row r="6303">
      <c r="W6303" s="7"/>
      <c r="X6303" s="7"/>
    </row>
    <row r="6304">
      <c r="W6304" s="7"/>
      <c r="X6304" s="7"/>
    </row>
    <row r="6305">
      <c r="W6305" s="7"/>
      <c r="X6305" s="7"/>
    </row>
    <row r="6306">
      <c r="W6306" s="7"/>
      <c r="X6306" s="7"/>
    </row>
    <row r="6307">
      <c r="W6307" s="7"/>
      <c r="X6307" s="7"/>
    </row>
    <row r="6308">
      <c r="W6308" s="7"/>
      <c r="X6308" s="7"/>
    </row>
    <row r="6309">
      <c r="W6309" s="7"/>
      <c r="X6309" s="7"/>
    </row>
    <row r="6310">
      <c r="W6310" s="7"/>
      <c r="X6310" s="7"/>
    </row>
    <row r="6311">
      <c r="W6311" s="7"/>
      <c r="X6311" s="7"/>
    </row>
    <row r="6312">
      <c r="W6312" s="7"/>
      <c r="X6312" s="7"/>
    </row>
    <row r="6313">
      <c r="W6313" s="7"/>
      <c r="X6313" s="7"/>
    </row>
    <row r="6314">
      <c r="W6314" s="7"/>
      <c r="X6314" s="7"/>
    </row>
    <row r="6315">
      <c r="W6315" s="7"/>
      <c r="X6315" s="7"/>
    </row>
    <row r="6316">
      <c r="W6316" s="7"/>
      <c r="X6316" s="7"/>
    </row>
    <row r="6317">
      <c r="W6317" s="7"/>
      <c r="X6317" s="7"/>
    </row>
    <row r="6318">
      <c r="W6318" s="7"/>
      <c r="X6318" s="7"/>
    </row>
    <row r="6319">
      <c r="W6319" s="7"/>
      <c r="X6319" s="7"/>
    </row>
    <row r="6320">
      <c r="W6320" s="7"/>
      <c r="X6320" s="7"/>
    </row>
    <row r="6321">
      <c r="W6321" s="7"/>
      <c r="X6321" s="7"/>
    </row>
    <row r="6322">
      <c r="W6322" s="7"/>
      <c r="X6322" s="7"/>
    </row>
    <row r="6323">
      <c r="W6323" s="7"/>
      <c r="X6323" s="7"/>
    </row>
    <row r="6324">
      <c r="W6324" s="7"/>
      <c r="X6324" s="7"/>
    </row>
    <row r="6325">
      <c r="W6325" s="7"/>
      <c r="X6325" s="7"/>
    </row>
    <row r="6326">
      <c r="W6326" s="7"/>
      <c r="X6326" s="7"/>
    </row>
    <row r="6327">
      <c r="W6327" s="7"/>
      <c r="X6327" s="7"/>
    </row>
    <row r="6328">
      <c r="W6328" s="7"/>
      <c r="X6328" s="7"/>
    </row>
    <row r="6329">
      <c r="W6329" s="7"/>
      <c r="X6329" s="7"/>
    </row>
    <row r="6330">
      <c r="W6330" s="7"/>
      <c r="X6330" s="7"/>
    </row>
    <row r="6331">
      <c r="W6331" s="7"/>
      <c r="X6331" s="7"/>
    </row>
    <row r="6332">
      <c r="W6332" s="7"/>
      <c r="X6332" s="7"/>
    </row>
    <row r="6333">
      <c r="W6333" s="7"/>
      <c r="X6333" s="7"/>
    </row>
    <row r="6334">
      <c r="W6334" s="7"/>
      <c r="X6334" s="7"/>
    </row>
    <row r="6335">
      <c r="W6335" s="7"/>
      <c r="X6335" s="7"/>
    </row>
    <row r="6336">
      <c r="W6336" s="7"/>
      <c r="X6336" s="7"/>
    </row>
    <row r="6337">
      <c r="W6337" s="7"/>
      <c r="X6337" s="7"/>
    </row>
    <row r="6338">
      <c r="W6338" s="7"/>
      <c r="X6338" s="7"/>
    </row>
    <row r="6339">
      <c r="W6339" s="7"/>
      <c r="X6339" s="7"/>
    </row>
    <row r="6340">
      <c r="W6340" s="7"/>
      <c r="X6340" s="7"/>
    </row>
    <row r="6341">
      <c r="W6341" s="7"/>
      <c r="X6341" s="7"/>
    </row>
    <row r="6342">
      <c r="W6342" s="7"/>
      <c r="X6342" s="7"/>
    </row>
    <row r="6343">
      <c r="W6343" s="7"/>
      <c r="X6343" s="7"/>
    </row>
    <row r="6344">
      <c r="W6344" s="7"/>
      <c r="X6344" s="7"/>
    </row>
    <row r="6345">
      <c r="W6345" s="7"/>
      <c r="X6345" s="7"/>
    </row>
    <row r="6346">
      <c r="W6346" s="7"/>
      <c r="X6346" s="7"/>
    </row>
    <row r="6347">
      <c r="W6347" s="7"/>
      <c r="X6347" s="7"/>
    </row>
    <row r="6348">
      <c r="W6348" s="7"/>
      <c r="X6348" s="7"/>
    </row>
    <row r="6349">
      <c r="W6349" s="7"/>
      <c r="X6349" s="7"/>
    </row>
    <row r="6350">
      <c r="W6350" s="7"/>
      <c r="X6350" s="7"/>
    </row>
    <row r="6351">
      <c r="W6351" s="7"/>
      <c r="X6351" s="7"/>
    </row>
    <row r="6352">
      <c r="W6352" s="7"/>
      <c r="X6352" s="7"/>
    </row>
    <row r="6353">
      <c r="W6353" s="7"/>
      <c r="X6353" s="7"/>
    </row>
    <row r="6354">
      <c r="W6354" s="7"/>
      <c r="X6354" s="7"/>
    </row>
    <row r="6355">
      <c r="W6355" s="7"/>
      <c r="X6355" s="7"/>
    </row>
    <row r="6356">
      <c r="W6356" s="7"/>
      <c r="X6356" s="7"/>
    </row>
    <row r="6357">
      <c r="W6357" s="7"/>
      <c r="X6357" s="7"/>
    </row>
    <row r="6358">
      <c r="W6358" s="7"/>
      <c r="X6358" s="7"/>
    </row>
    <row r="6359">
      <c r="W6359" s="7"/>
      <c r="X6359" s="7"/>
    </row>
    <row r="6360">
      <c r="W6360" s="7"/>
      <c r="X6360" s="7"/>
    </row>
    <row r="6361">
      <c r="W6361" s="7"/>
      <c r="X6361" s="7"/>
    </row>
    <row r="6362">
      <c r="W6362" s="7"/>
      <c r="X6362" s="7"/>
    </row>
    <row r="6363">
      <c r="W6363" s="7"/>
      <c r="X6363" s="7"/>
    </row>
    <row r="6364">
      <c r="W6364" s="7"/>
      <c r="X6364" s="7"/>
    </row>
    <row r="6365">
      <c r="W6365" s="7"/>
      <c r="X6365" s="7"/>
    </row>
    <row r="6366">
      <c r="W6366" s="7"/>
      <c r="X6366" s="7"/>
    </row>
    <row r="6367">
      <c r="W6367" s="7"/>
      <c r="X6367" s="7"/>
    </row>
    <row r="6368">
      <c r="W6368" s="7"/>
      <c r="X6368" s="7"/>
    </row>
    <row r="6369">
      <c r="W6369" s="7"/>
      <c r="X6369" s="7"/>
    </row>
    <row r="6370">
      <c r="W6370" s="7"/>
      <c r="X6370" s="7"/>
    </row>
    <row r="6371">
      <c r="W6371" s="7"/>
      <c r="X6371" s="7"/>
    </row>
    <row r="6372">
      <c r="W6372" s="7"/>
      <c r="X6372" s="7"/>
    </row>
    <row r="6373">
      <c r="W6373" s="7"/>
      <c r="X6373" s="7"/>
    </row>
    <row r="6374">
      <c r="W6374" s="7"/>
      <c r="X6374" s="7"/>
    </row>
    <row r="6375">
      <c r="W6375" s="7"/>
      <c r="X6375" s="7"/>
    </row>
    <row r="6376">
      <c r="W6376" s="7"/>
      <c r="X6376" s="7"/>
    </row>
    <row r="6377">
      <c r="W6377" s="7"/>
      <c r="X6377" s="7"/>
    </row>
    <row r="6378">
      <c r="W6378" s="7"/>
      <c r="X6378" s="7"/>
    </row>
    <row r="6379">
      <c r="W6379" s="7"/>
      <c r="X6379" s="7"/>
    </row>
    <row r="6380">
      <c r="W6380" s="7"/>
      <c r="X6380" s="7"/>
    </row>
    <row r="6381">
      <c r="W6381" s="7"/>
      <c r="X6381" s="7"/>
    </row>
    <row r="6382">
      <c r="W6382" s="7"/>
      <c r="X6382" s="7"/>
    </row>
    <row r="6383">
      <c r="W6383" s="7"/>
      <c r="X6383" s="7"/>
    </row>
    <row r="6384">
      <c r="W6384" s="7"/>
      <c r="X6384" s="7"/>
    </row>
    <row r="6385">
      <c r="W6385" s="7"/>
      <c r="X6385" s="7"/>
    </row>
    <row r="6386">
      <c r="W6386" s="7"/>
      <c r="X6386" s="7"/>
    </row>
    <row r="6387">
      <c r="W6387" s="7"/>
      <c r="X6387" s="7"/>
    </row>
    <row r="6388">
      <c r="W6388" s="7"/>
      <c r="X6388" s="7"/>
    </row>
    <row r="6389">
      <c r="W6389" s="7"/>
      <c r="X6389" s="7"/>
    </row>
    <row r="6390">
      <c r="W6390" s="7"/>
      <c r="X6390" s="7"/>
    </row>
    <row r="6391">
      <c r="W6391" s="7"/>
      <c r="X6391" s="7"/>
    </row>
    <row r="6392">
      <c r="W6392" s="7"/>
      <c r="X6392" s="7"/>
    </row>
    <row r="6393">
      <c r="W6393" s="7"/>
      <c r="X6393" s="7"/>
    </row>
    <row r="6394">
      <c r="W6394" s="7"/>
      <c r="X6394" s="7"/>
    </row>
    <row r="6395">
      <c r="W6395" s="7"/>
      <c r="X6395" s="7"/>
    </row>
    <row r="6396">
      <c r="W6396" s="7"/>
      <c r="X6396" s="7"/>
    </row>
    <row r="6397">
      <c r="W6397" s="7"/>
      <c r="X6397" s="7"/>
    </row>
    <row r="6398">
      <c r="W6398" s="7"/>
      <c r="X6398" s="7"/>
    </row>
    <row r="6399">
      <c r="W6399" s="7"/>
      <c r="X6399" s="7"/>
    </row>
    <row r="6400">
      <c r="W6400" s="7"/>
      <c r="X6400" s="7"/>
    </row>
    <row r="6401">
      <c r="W6401" s="7"/>
      <c r="X6401" s="7"/>
    </row>
    <row r="6402">
      <c r="W6402" s="7"/>
      <c r="X6402" s="7"/>
    </row>
    <row r="6403">
      <c r="W6403" s="7"/>
      <c r="X6403" s="7"/>
    </row>
    <row r="6404">
      <c r="W6404" s="7"/>
      <c r="X6404" s="7"/>
    </row>
    <row r="6405">
      <c r="W6405" s="7"/>
      <c r="X6405" s="7"/>
    </row>
    <row r="6406">
      <c r="W6406" s="7"/>
      <c r="X6406" s="7"/>
    </row>
    <row r="6407">
      <c r="W6407" s="7"/>
      <c r="X6407" s="7"/>
    </row>
    <row r="6408">
      <c r="W6408" s="7"/>
      <c r="X6408" s="7"/>
    </row>
    <row r="6409">
      <c r="W6409" s="7"/>
      <c r="X6409" s="7"/>
    </row>
    <row r="6410">
      <c r="W6410" s="7"/>
      <c r="X6410" s="7"/>
    </row>
    <row r="6411">
      <c r="W6411" s="7"/>
      <c r="X6411" s="7"/>
    </row>
    <row r="6412">
      <c r="W6412" s="7"/>
      <c r="X6412" s="7"/>
    </row>
    <row r="6413">
      <c r="W6413" s="7"/>
      <c r="X6413" s="7"/>
    </row>
    <row r="6414">
      <c r="W6414" s="7"/>
      <c r="X6414" s="7"/>
    </row>
    <row r="6415">
      <c r="W6415" s="7"/>
      <c r="X6415" s="7"/>
    </row>
    <row r="6416">
      <c r="W6416" s="7"/>
      <c r="X6416" s="7"/>
    </row>
    <row r="6417">
      <c r="W6417" s="7"/>
      <c r="X6417" s="7"/>
    </row>
    <row r="6418">
      <c r="W6418" s="7"/>
      <c r="X6418" s="7"/>
    </row>
    <row r="6419">
      <c r="W6419" s="7"/>
      <c r="X6419" s="7"/>
    </row>
    <row r="6420">
      <c r="W6420" s="7"/>
      <c r="X6420" s="7"/>
    </row>
    <row r="6421">
      <c r="W6421" s="7"/>
      <c r="X6421" s="7"/>
    </row>
    <row r="6422">
      <c r="W6422" s="7"/>
      <c r="X6422" s="7"/>
    </row>
    <row r="6423">
      <c r="W6423" s="7"/>
      <c r="X6423" s="7"/>
    </row>
    <row r="6424">
      <c r="W6424" s="7"/>
      <c r="X6424" s="7"/>
    </row>
    <row r="6425">
      <c r="W6425" s="7"/>
      <c r="X6425" s="7"/>
    </row>
    <row r="6426">
      <c r="W6426" s="7"/>
      <c r="X6426" s="7"/>
    </row>
    <row r="6427">
      <c r="W6427" s="7"/>
      <c r="X6427" s="7"/>
    </row>
    <row r="6428">
      <c r="W6428" s="7"/>
      <c r="X6428" s="7"/>
    </row>
    <row r="6429">
      <c r="W6429" s="7"/>
      <c r="X6429" s="7"/>
    </row>
    <row r="6430">
      <c r="W6430" s="7"/>
      <c r="X6430" s="7"/>
    </row>
    <row r="6431">
      <c r="W6431" s="7"/>
      <c r="X6431" s="7"/>
    </row>
    <row r="6432">
      <c r="W6432" s="7"/>
      <c r="X6432" s="7"/>
    </row>
    <row r="6433">
      <c r="W6433" s="7"/>
      <c r="X6433" s="7"/>
    </row>
    <row r="6434">
      <c r="W6434" s="7"/>
      <c r="X6434" s="7"/>
    </row>
    <row r="6435">
      <c r="W6435" s="7"/>
      <c r="X6435" s="7"/>
    </row>
    <row r="6436">
      <c r="W6436" s="7"/>
      <c r="X6436" s="7"/>
    </row>
    <row r="6437">
      <c r="W6437" s="7"/>
      <c r="X6437" s="7"/>
    </row>
    <row r="6438">
      <c r="W6438" s="7"/>
      <c r="X6438" s="7"/>
    </row>
    <row r="6439">
      <c r="W6439" s="7"/>
      <c r="X6439" s="7"/>
    </row>
    <row r="6440">
      <c r="W6440" s="7"/>
      <c r="X6440" s="7"/>
    </row>
    <row r="6441">
      <c r="W6441" s="7"/>
      <c r="X6441" s="7"/>
    </row>
    <row r="6442">
      <c r="W6442" s="7"/>
      <c r="X6442" s="7"/>
    </row>
    <row r="6443">
      <c r="W6443" s="7"/>
      <c r="X6443" s="7"/>
    </row>
    <row r="6444">
      <c r="W6444" s="7"/>
      <c r="X6444" s="7"/>
    </row>
    <row r="6445">
      <c r="W6445" s="7"/>
      <c r="X6445" s="7"/>
    </row>
    <row r="6446">
      <c r="W6446" s="7"/>
      <c r="X6446" s="7"/>
    </row>
    <row r="6447">
      <c r="W6447" s="7"/>
      <c r="X6447" s="7"/>
    </row>
    <row r="6448">
      <c r="W6448" s="7"/>
      <c r="X6448" s="7"/>
    </row>
    <row r="6449">
      <c r="W6449" s="7"/>
      <c r="X6449" s="7"/>
    </row>
    <row r="6450">
      <c r="W6450" s="7"/>
      <c r="X6450" s="7"/>
    </row>
    <row r="6451">
      <c r="W6451" s="7"/>
      <c r="X6451" s="7"/>
    </row>
    <row r="6452">
      <c r="W6452" s="7"/>
      <c r="X6452" s="7"/>
    </row>
    <row r="6453">
      <c r="W6453" s="7"/>
      <c r="X6453" s="7"/>
    </row>
    <row r="6454">
      <c r="W6454" s="7"/>
      <c r="X6454" s="7"/>
    </row>
    <row r="6455">
      <c r="W6455" s="7"/>
      <c r="X6455" s="7"/>
    </row>
    <row r="6456">
      <c r="W6456" s="7"/>
      <c r="X6456" s="7"/>
    </row>
    <row r="6457">
      <c r="W6457" s="7"/>
      <c r="X6457" s="7"/>
    </row>
    <row r="6458">
      <c r="W6458" s="7"/>
      <c r="X6458" s="7"/>
    </row>
    <row r="6459">
      <c r="W6459" s="7"/>
      <c r="X6459" s="7"/>
    </row>
    <row r="6460">
      <c r="W6460" s="7"/>
      <c r="X6460" s="7"/>
    </row>
    <row r="6461">
      <c r="W6461" s="7"/>
      <c r="X6461" s="7"/>
    </row>
    <row r="6462">
      <c r="W6462" s="7"/>
      <c r="X6462" s="7"/>
    </row>
    <row r="6463">
      <c r="W6463" s="7"/>
      <c r="X6463" s="7"/>
    </row>
    <row r="6464">
      <c r="W6464" s="7"/>
      <c r="X6464" s="7"/>
    </row>
    <row r="6465">
      <c r="W6465" s="7"/>
      <c r="X6465" s="7"/>
    </row>
    <row r="6466">
      <c r="W6466" s="7"/>
      <c r="X6466" s="7"/>
    </row>
    <row r="6467">
      <c r="W6467" s="7"/>
      <c r="X6467" s="7"/>
    </row>
    <row r="6468">
      <c r="W6468" s="7"/>
      <c r="X6468" s="7"/>
    </row>
    <row r="6469">
      <c r="W6469" s="7"/>
      <c r="X6469" s="7"/>
    </row>
    <row r="6470">
      <c r="W6470" s="7"/>
      <c r="X6470" s="7"/>
    </row>
    <row r="6471">
      <c r="W6471" s="7"/>
      <c r="X6471" s="7"/>
    </row>
    <row r="6472">
      <c r="W6472" s="7"/>
      <c r="X6472" s="7"/>
    </row>
    <row r="6473">
      <c r="W6473" s="7"/>
      <c r="X6473" s="7"/>
    </row>
    <row r="6474">
      <c r="W6474" s="7"/>
      <c r="X6474" s="7"/>
    </row>
    <row r="6475">
      <c r="W6475" s="7"/>
      <c r="X6475" s="7"/>
    </row>
    <row r="6476">
      <c r="W6476" s="7"/>
      <c r="X6476" s="7"/>
    </row>
    <row r="6477">
      <c r="W6477" s="7"/>
      <c r="X6477" s="7"/>
    </row>
    <row r="6478">
      <c r="W6478" s="7"/>
      <c r="X6478" s="7"/>
    </row>
    <row r="6479">
      <c r="W6479" s="7"/>
      <c r="X6479" s="7"/>
    </row>
    <row r="6480">
      <c r="W6480" s="7"/>
      <c r="X6480" s="7"/>
    </row>
    <row r="6481">
      <c r="W6481" s="7"/>
      <c r="X6481" s="7"/>
    </row>
    <row r="6482">
      <c r="W6482" s="7"/>
      <c r="X6482" s="7"/>
    </row>
    <row r="6483">
      <c r="W6483" s="7"/>
      <c r="X6483" s="7"/>
    </row>
    <row r="6484">
      <c r="W6484" s="7"/>
      <c r="X6484" s="7"/>
    </row>
    <row r="6485">
      <c r="W6485" s="7"/>
      <c r="X6485" s="7"/>
    </row>
    <row r="6486">
      <c r="W6486" s="7"/>
      <c r="X6486" s="7"/>
    </row>
    <row r="6487">
      <c r="W6487" s="7"/>
      <c r="X6487" s="7"/>
    </row>
    <row r="6488">
      <c r="W6488" s="7"/>
      <c r="X6488" s="7"/>
    </row>
    <row r="6489">
      <c r="W6489" s="7"/>
      <c r="X6489" s="7"/>
    </row>
    <row r="6490">
      <c r="W6490" s="7"/>
      <c r="X6490" s="7"/>
    </row>
    <row r="6491">
      <c r="W6491" s="7"/>
      <c r="X6491" s="7"/>
    </row>
    <row r="6492">
      <c r="W6492" s="7"/>
      <c r="X6492" s="7"/>
    </row>
    <row r="6493">
      <c r="W6493" s="7"/>
      <c r="X6493" s="7"/>
    </row>
    <row r="6494">
      <c r="W6494" s="7"/>
      <c r="X6494" s="7"/>
    </row>
    <row r="6495">
      <c r="W6495" s="7"/>
      <c r="X6495" s="7"/>
    </row>
    <row r="6496">
      <c r="W6496" s="7"/>
      <c r="X6496" s="7"/>
    </row>
    <row r="6497">
      <c r="W6497" s="7"/>
      <c r="X6497" s="7"/>
    </row>
    <row r="6498">
      <c r="W6498" s="7"/>
      <c r="X6498" s="7"/>
    </row>
    <row r="6499">
      <c r="W6499" s="7"/>
      <c r="X6499" s="7"/>
    </row>
    <row r="6500">
      <c r="W6500" s="7"/>
      <c r="X6500" s="7"/>
    </row>
    <row r="6501">
      <c r="W6501" s="7"/>
      <c r="X6501" s="7"/>
    </row>
    <row r="6502">
      <c r="W6502" s="7"/>
      <c r="X6502" s="7"/>
    </row>
    <row r="6503">
      <c r="W6503" s="7"/>
      <c r="X6503" s="7"/>
    </row>
    <row r="6504">
      <c r="W6504" s="7"/>
      <c r="X6504" s="7"/>
    </row>
    <row r="6505">
      <c r="W6505" s="7"/>
      <c r="X6505" s="7"/>
    </row>
    <row r="6506">
      <c r="W6506" s="7"/>
      <c r="X6506" s="7"/>
    </row>
    <row r="6507">
      <c r="W6507" s="7"/>
      <c r="X6507" s="7"/>
    </row>
    <row r="6508">
      <c r="W6508" s="7"/>
      <c r="X6508" s="7"/>
    </row>
    <row r="6509">
      <c r="W6509" s="7"/>
      <c r="X6509" s="7"/>
    </row>
    <row r="6510">
      <c r="W6510" s="7"/>
      <c r="X6510" s="7"/>
    </row>
    <row r="6511">
      <c r="W6511" s="7"/>
      <c r="X6511" s="7"/>
    </row>
    <row r="6512">
      <c r="W6512" s="7"/>
      <c r="X6512" s="7"/>
    </row>
    <row r="6513">
      <c r="W6513" s="7"/>
      <c r="X6513" s="7"/>
    </row>
    <row r="6514">
      <c r="W6514" s="7"/>
      <c r="X6514" s="7"/>
    </row>
    <row r="6515">
      <c r="W6515" s="7"/>
      <c r="X6515" s="7"/>
    </row>
    <row r="6516">
      <c r="W6516" s="7"/>
      <c r="X6516" s="7"/>
    </row>
    <row r="6517">
      <c r="W6517" s="7"/>
      <c r="X6517" s="7"/>
    </row>
    <row r="6518">
      <c r="W6518" s="7"/>
      <c r="X6518" s="7"/>
    </row>
    <row r="6519">
      <c r="W6519" s="7"/>
      <c r="X6519" s="7"/>
    </row>
    <row r="6520">
      <c r="W6520" s="7"/>
      <c r="X6520" s="7"/>
    </row>
    <row r="6521">
      <c r="W6521" s="7"/>
      <c r="X6521" s="7"/>
    </row>
    <row r="6522">
      <c r="W6522" s="7"/>
      <c r="X6522" s="7"/>
    </row>
    <row r="6523">
      <c r="W6523" s="7"/>
      <c r="X6523" s="7"/>
    </row>
    <row r="6524">
      <c r="W6524" s="7"/>
      <c r="X6524" s="7"/>
    </row>
    <row r="6525">
      <c r="W6525" s="7"/>
      <c r="X6525" s="7"/>
    </row>
    <row r="6526">
      <c r="W6526" s="7"/>
      <c r="X6526" s="7"/>
    </row>
    <row r="6527">
      <c r="W6527" s="7"/>
      <c r="X6527" s="7"/>
    </row>
    <row r="6528">
      <c r="W6528" s="7"/>
      <c r="X6528" s="7"/>
    </row>
    <row r="6529">
      <c r="W6529" s="7"/>
      <c r="X6529" s="7"/>
    </row>
    <row r="6530">
      <c r="W6530" s="7"/>
      <c r="X6530" s="7"/>
    </row>
    <row r="6531">
      <c r="W6531" s="7"/>
      <c r="X6531" s="7"/>
    </row>
    <row r="6532">
      <c r="W6532" s="7"/>
      <c r="X6532" s="7"/>
    </row>
    <row r="6533">
      <c r="W6533" s="7"/>
      <c r="X6533" s="7"/>
    </row>
    <row r="6534">
      <c r="W6534" s="7"/>
      <c r="X6534" s="7"/>
    </row>
    <row r="6535">
      <c r="W6535" s="7"/>
      <c r="X6535" s="7"/>
    </row>
    <row r="6536">
      <c r="W6536" s="7"/>
      <c r="X6536" s="7"/>
    </row>
    <row r="6537">
      <c r="W6537" s="7"/>
      <c r="X6537" s="7"/>
    </row>
    <row r="6538">
      <c r="W6538" s="7"/>
      <c r="X6538" s="7"/>
    </row>
    <row r="6539">
      <c r="W6539" s="7"/>
      <c r="X6539" s="7"/>
    </row>
    <row r="6540">
      <c r="W6540" s="7"/>
      <c r="X6540" s="7"/>
    </row>
    <row r="6541">
      <c r="W6541" s="7"/>
      <c r="X6541" s="7"/>
    </row>
    <row r="6542">
      <c r="W6542" s="7"/>
      <c r="X6542" s="7"/>
    </row>
    <row r="6543">
      <c r="W6543" s="7"/>
      <c r="X6543" s="7"/>
    </row>
    <row r="6544">
      <c r="W6544" s="7"/>
      <c r="X6544" s="7"/>
    </row>
    <row r="6545">
      <c r="W6545" s="7"/>
      <c r="X6545" s="7"/>
    </row>
    <row r="6546">
      <c r="W6546" s="7"/>
      <c r="X6546" s="7"/>
    </row>
    <row r="6547">
      <c r="W6547" s="7"/>
      <c r="X6547" s="7"/>
    </row>
    <row r="6548">
      <c r="W6548" s="7"/>
      <c r="X6548" s="7"/>
    </row>
    <row r="6549">
      <c r="W6549" s="7"/>
      <c r="X6549" s="7"/>
    </row>
    <row r="6550">
      <c r="W6550" s="7"/>
      <c r="X6550" s="7"/>
    </row>
    <row r="6551">
      <c r="W6551" s="7"/>
      <c r="X6551" s="7"/>
    </row>
    <row r="6552">
      <c r="W6552" s="7"/>
      <c r="X6552" s="7"/>
    </row>
    <row r="6553">
      <c r="W6553" s="7"/>
      <c r="X6553" s="7"/>
    </row>
    <row r="6554">
      <c r="W6554" s="7"/>
      <c r="X6554" s="7"/>
    </row>
    <row r="6555">
      <c r="W6555" s="7"/>
      <c r="X6555" s="7"/>
    </row>
    <row r="6556">
      <c r="W6556" s="7"/>
      <c r="X6556" s="7"/>
    </row>
    <row r="6557">
      <c r="W6557" s="7"/>
      <c r="X6557" s="7"/>
    </row>
    <row r="6558">
      <c r="W6558" s="7"/>
      <c r="X6558" s="7"/>
    </row>
    <row r="6559">
      <c r="W6559" s="7"/>
      <c r="X6559" s="7"/>
    </row>
    <row r="6560">
      <c r="W6560" s="7"/>
      <c r="X6560" s="7"/>
    </row>
    <row r="6561">
      <c r="W6561" s="7"/>
      <c r="X6561" s="7"/>
    </row>
    <row r="6562">
      <c r="W6562" s="7"/>
      <c r="X6562" s="7"/>
    </row>
    <row r="6563">
      <c r="W6563" s="7"/>
      <c r="X6563" s="7"/>
    </row>
    <row r="6564">
      <c r="W6564" s="7"/>
      <c r="X6564" s="7"/>
    </row>
    <row r="6565">
      <c r="W6565" s="7"/>
      <c r="X6565" s="7"/>
    </row>
    <row r="6566">
      <c r="W6566" s="7"/>
      <c r="X6566" s="7"/>
    </row>
    <row r="6567">
      <c r="W6567" s="7"/>
      <c r="X6567" s="7"/>
    </row>
    <row r="6568">
      <c r="W6568" s="7"/>
      <c r="X6568" s="7"/>
    </row>
    <row r="6569">
      <c r="W6569" s="7"/>
      <c r="X6569" s="7"/>
    </row>
    <row r="6570">
      <c r="W6570" s="7"/>
      <c r="X6570" s="7"/>
    </row>
    <row r="6571">
      <c r="W6571" s="7"/>
      <c r="X6571" s="7"/>
    </row>
    <row r="6572">
      <c r="W6572" s="7"/>
      <c r="X6572" s="7"/>
    </row>
    <row r="6573">
      <c r="W6573" s="7"/>
      <c r="X6573" s="7"/>
    </row>
    <row r="6574">
      <c r="W6574" s="7"/>
      <c r="X6574" s="7"/>
    </row>
    <row r="6575">
      <c r="W6575" s="7"/>
      <c r="X6575" s="7"/>
    </row>
    <row r="6576">
      <c r="W6576" s="7"/>
      <c r="X6576" s="7"/>
    </row>
    <row r="6577">
      <c r="W6577" s="7"/>
      <c r="X6577" s="7"/>
    </row>
    <row r="6578">
      <c r="W6578" s="7"/>
      <c r="X6578" s="7"/>
    </row>
    <row r="6579">
      <c r="W6579" s="7"/>
      <c r="X6579" s="7"/>
    </row>
    <row r="6580">
      <c r="W6580" s="7"/>
      <c r="X6580" s="7"/>
    </row>
    <row r="6581">
      <c r="W6581" s="7"/>
      <c r="X6581" s="7"/>
    </row>
    <row r="6582">
      <c r="W6582" s="7"/>
      <c r="X6582" s="7"/>
    </row>
    <row r="6583">
      <c r="W6583" s="7"/>
      <c r="X6583" s="7"/>
    </row>
    <row r="6584">
      <c r="W6584" s="7"/>
      <c r="X6584" s="7"/>
    </row>
    <row r="6585">
      <c r="W6585" s="7"/>
      <c r="X6585" s="7"/>
    </row>
    <row r="6586">
      <c r="W6586" s="7"/>
      <c r="X6586" s="7"/>
    </row>
    <row r="6587">
      <c r="W6587" s="7"/>
      <c r="X6587" s="7"/>
    </row>
    <row r="6588">
      <c r="W6588" s="7"/>
      <c r="X6588" s="7"/>
    </row>
    <row r="6589">
      <c r="W6589" s="7"/>
      <c r="X6589" s="7"/>
    </row>
    <row r="6590">
      <c r="W6590" s="7"/>
      <c r="X6590" s="7"/>
    </row>
    <row r="6591">
      <c r="W6591" s="7"/>
      <c r="X6591" s="7"/>
    </row>
    <row r="6592">
      <c r="W6592" s="7"/>
      <c r="X6592" s="7"/>
    </row>
    <row r="6593">
      <c r="W6593" s="7"/>
      <c r="X6593" s="7"/>
    </row>
    <row r="6594">
      <c r="W6594" s="7"/>
      <c r="X6594" s="7"/>
    </row>
    <row r="6595">
      <c r="W6595" s="7"/>
      <c r="X6595" s="7"/>
    </row>
    <row r="6596">
      <c r="W6596" s="7"/>
      <c r="X6596" s="7"/>
    </row>
    <row r="6597">
      <c r="W6597" s="7"/>
      <c r="X6597" s="7"/>
    </row>
    <row r="6598">
      <c r="W6598" s="7"/>
      <c r="X6598" s="7"/>
    </row>
    <row r="6599">
      <c r="W6599" s="7"/>
      <c r="X6599" s="7"/>
    </row>
    <row r="6600">
      <c r="W6600" s="7"/>
      <c r="X6600" s="7"/>
    </row>
    <row r="6601">
      <c r="W6601" s="7"/>
      <c r="X6601" s="7"/>
    </row>
    <row r="6602">
      <c r="W6602" s="7"/>
      <c r="X6602" s="7"/>
    </row>
    <row r="6603">
      <c r="W6603" s="7"/>
      <c r="X6603" s="7"/>
    </row>
    <row r="6604">
      <c r="W6604" s="7"/>
      <c r="X6604" s="7"/>
    </row>
    <row r="6605">
      <c r="W6605" s="7"/>
      <c r="X6605" s="7"/>
    </row>
    <row r="6606">
      <c r="W6606" s="7"/>
      <c r="X6606" s="7"/>
    </row>
    <row r="6607">
      <c r="W6607" s="7"/>
      <c r="X6607" s="7"/>
    </row>
    <row r="6608">
      <c r="W6608" s="7"/>
      <c r="X6608" s="7"/>
    </row>
    <row r="6609">
      <c r="W6609" s="7"/>
      <c r="X6609" s="7"/>
    </row>
    <row r="6610">
      <c r="W6610" s="7"/>
      <c r="X6610" s="7"/>
    </row>
    <row r="6611">
      <c r="W6611" s="7"/>
      <c r="X6611" s="7"/>
    </row>
    <row r="6612">
      <c r="W6612" s="7"/>
      <c r="X6612" s="7"/>
    </row>
    <row r="6613">
      <c r="W6613" s="7"/>
      <c r="X6613" s="7"/>
    </row>
    <row r="6614">
      <c r="W6614" s="7"/>
      <c r="X6614" s="7"/>
    </row>
    <row r="6615">
      <c r="W6615" s="7"/>
      <c r="X6615" s="7"/>
    </row>
    <row r="6616">
      <c r="W6616" s="7"/>
      <c r="X6616" s="7"/>
    </row>
    <row r="6617">
      <c r="W6617" s="7"/>
      <c r="X6617" s="7"/>
    </row>
    <row r="6618">
      <c r="W6618" s="7"/>
      <c r="X6618" s="7"/>
    </row>
    <row r="6619">
      <c r="W6619" s="7"/>
      <c r="X6619" s="7"/>
    </row>
    <row r="6620">
      <c r="W6620" s="7"/>
      <c r="X6620" s="7"/>
    </row>
    <row r="6621">
      <c r="W6621" s="7"/>
      <c r="X6621" s="7"/>
    </row>
    <row r="6622">
      <c r="W6622" s="7"/>
      <c r="X6622" s="7"/>
    </row>
    <row r="6623">
      <c r="W6623" s="7"/>
      <c r="X6623" s="7"/>
    </row>
    <row r="6624">
      <c r="W6624" s="7"/>
      <c r="X6624" s="7"/>
    </row>
    <row r="6625">
      <c r="W6625" s="7"/>
      <c r="X6625" s="7"/>
    </row>
    <row r="6626">
      <c r="W6626" s="7"/>
      <c r="X6626" s="7"/>
    </row>
    <row r="6627">
      <c r="W6627" s="7"/>
      <c r="X6627" s="7"/>
    </row>
    <row r="6628">
      <c r="W6628" s="7"/>
      <c r="X6628" s="7"/>
    </row>
    <row r="6629">
      <c r="W6629" s="7"/>
      <c r="X6629" s="7"/>
    </row>
    <row r="6630">
      <c r="W6630" s="7"/>
      <c r="X6630" s="7"/>
    </row>
    <row r="6631">
      <c r="W6631" s="7"/>
      <c r="X6631" s="7"/>
    </row>
    <row r="6632">
      <c r="W6632" s="7"/>
      <c r="X6632" s="7"/>
    </row>
    <row r="6633">
      <c r="W6633" s="7"/>
      <c r="X6633" s="7"/>
    </row>
    <row r="6634">
      <c r="W6634" s="7"/>
      <c r="X6634" s="7"/>
    </row>
    <row r="6635">
      <c r="W6635" s="7"/>
      <c r="X6635" s="7"/>
    </row>
    <row r="6636">
      <c r="W6636" s="7"/>
      <c r="X6636" s="7"/>
    </row>
    <row r="6637">
      <c r="W6637" s="7"/>
      <c r="X6637" s="7"/>
    </row>
    <row r="6638">
      <c r="W6638" s="7"/>
      <c r="X6638" s="7"/>
    </row>
    <row r="6639">
      <c r="W6639" s="7"/>
      <c r="X6639" s="7"/>
    </row>
    <row r="6640">
      <c r="W6640" s="7"/>
      <c r="X6640" s="7"/>
    </row>
    <row r="6641">
      <c r="W6641" s="7"/>
      <c r="X6641" s="7"/>
    </row>
    <row r="6642">
      <c r="W6642" s="7"/>
      <c r="X6642" s="7"/>
    </row>
    <row r="6643">
      <c r="W6643" s="7"/>
      <c r="X6643" s="7"/>
    </row>
    <row r="6644">
      <c r="W6644" s="7"/>
      <c r="X6644" s="7"/>
    </row>
    <row r="6645">
      <c r="W6645" s="7"/>
      <c r="X6645" s="7"/>
    </row>
    <row r="6646">
      <c r="W6646" s="7"/>
      <c r="X6646" s="7"/>
    </row>
    <row r="6647">
      <c r="W6647" s="7"/>
      <c r="X6647" s="7"/>
    </row>
    <row r="6648">
      <c r="W6648" s="7"/>
      <c r="X6648" s="7"/>
    </row>
    <row r="6649">
      <c r="W6649" s="7"/>
      <c r="X6649" s="7"/>
    </row>
    <row r="6650">
      <c r="W6650" s="7"/>
      <c r="X6650" s="7"/>
    </row>
    <row r="6651">
      <c r="W6651" s="7"/>
      <c r="X6651" s="7"/>
    </row>
    <row r="6652">
      <c r="W6652" s="7"/>
      <c r="X6652" s="7"/>
    </row>
    <row r="6653">
      <c r="W6653" s="7"/>
      <c r="X6653" s="7"/>
    </row>
    <row r="6654">
      <c r="W6654" s="7"/>
      <c r="X6654" s="7"/>
    </row>
    <row r="6655">
      <c r="W6655" s="7"/>
      <c r="X6655" s="7"/>
    </row>
    <row r="6656">
      <c r="W6656" s="7"/>
      <c r="X6656" s="7"/>
    </row>
    <row r="6657">
      <c r="W6657" s="7"/>
      <c r="X6657" s="7"/>
    </row>
    <row r="6658">
      <c r="W6658" s="7"/>
      <c r="X6658" s="7"/>
    </row>
    <row r="6659">
      <c r="W6659" s="7"/>
      <c r="X6659" s="7"/>
    </row>
    <row r="6660">
      <c r="W6660" s="7"/>
      <c r="X6660" s="7"/>
    </row>
    <row r="6661">
      <c r="W6661" s="7"/>
      <c r="X6661" s="7"/>
    </row>
    <row r="6662">
      <c r="W6662" s="7"/>
      <c r="X6662" s="7"/>
    </row>
    <row r="6663">
      <c r="W6663" s="7"/>
      <c r="X6663" s="7"/>
    </row>
    <row r="6664">
      <c r="W6664" s="7"/>
      <c r="X6664" s="7"/>
    </row>
    <row r="6665">
      <c r="W6665" s="7"/>
      <c r="X6665" s="7"/>
    </row>
    <row r="6666">
      <c r="W6666" s="7"/>
      <c r="X6666" s="7"/>
    </row>
    <row r="6667">
      <c r="W6667" s="7"/>
      <c r="X6667" s="7"/>
    </row>
    <row r="6668">
      <c r="W6668" s="7"/>
      <c r="X6668" s="7"/>
    </row>
    <row r="6669">
      <c r="W6669" s="7"/>
      <c r="X6669" s="7"/>
    </row>
    <row r="6670">
      <c r="W6670" s="7"/>
      <c r="X6670" s="7"/>
    </row>
    <row r="6671">
      <c r="W6671" s="7"/>
      <c r="X6671" s="7"/>
    </row>
    <row r="6672">
      <c r="W6672" s="7"/>
      <c r="X6672" s="7"/>
    </row>
    <row r="6673">
      <c r="W6673" s="7"/>
      <c r="X6673" s="7"/>
    </row>
    <row r="6674">
      <c r="W6674" s="7"/>
      <c r="X6674" s="7"/>
    </row>
    <row r="6675">
      <c r="W6675" s="7"/>
      <c r="X6675" s="7"/>
    </row>
    <row r="6676">
      <c r="W6676" s="7"/>
      <c r="X6676" s="7"/>
    </row>
    <row r="6677">
      <c r="W6677" s="7"/>
      <c r="X6677" s="7"/>
    </row>
    <row r="6678">
      <c r="W6678" s="7"/>
      <c r="X6678" s="7"/>
    </row>
    <row r="6679">
      <c r="W6679" s="7"/>
      <c r="X6679" s="7"/>
    </row>
    <row r="6680">
      <c r="W6680" s="7"/>
      <c r="X6680" s="7"/>
    </row>
    <row r="6681">
      <c r="W6681" s="7"/>
      <c r="X6681" s="7"/>
    </row>
    <row r="6682">
      <c r="W6682" s="7"/>
      <c r="X6682" s="7"/>
    </row>
    <row r="6683">
      <c r="W6683" s="7"/>
      <c r="X6683" s="7"/>
    </row>
    <row r="6684">
      <c r="W6684" s="7"/>
      <c r="X6684" s="7"/>
    </row>
    <row r="6685">
      <c r="W6685" s="7"/>
      <c r="X6685" s="7"/>
    </row>
    <row r="6686">
      <c r="W6686" s="7"/>
      <c r="X6686" s="7"/>
    </row>
    <row r="6687">
      <c r="W6687" s="7"/>
      <c r="X6687" s="7"/>
    </row>
    <row r="6688">
      <c r="W6688" s="7"/>
      <c r="X6688" s="7"/>
    </row>
    <row r="6689">
      <c r="W6689" s="7"/>
      <c r="X6689" s="7"/>
    </row>
    <row r="6690">
      <c r="W6690" s="7"/>
      <c r="X6690" s="7"/>
    </row>
    <row r="6691">
      <c r="W6691" s="7"/>
      <c r="X6691" s="7"/>
    </row>
    <row r="6692">
      <c r="W6692" s="7"/>
      <c r="X6692" s="7"/>
    </row>
    <row r="6693">
      <c r="W6693" s="7"/>
      <c r="X6693" s="7"/>
    </row>
    <row r="6694">
      <c r="W6694" s="7"/>
      <c r="X6694" s="7"/>
    </row>
    <row r="6695">
      <c r="W6695" s="7"/>
      <c r="X6695" s="7"/>
    </row>
    <row r="6696">
      <c r="W6696" s="7"/>
      <c r="X6696" s="7"/>
    </row>
    <row r="6697">
      <c r="W6697" s="7"/>
      <c r="X6697" s="7"/>
    </row>
    <row r="6698">
      <c r="W6698" s="7"/>
      <c r="X6698" s="7"/>
    </row>
    <row r="6699">
      <c r="W6699" s="7"/>
      <c r="X6699" s="7"/>
    </row>
    <row r="6700">
      <c r="W6700" s="7"/>
      <c r="X6700" s="7"/>
    </row>
    <row r="6701">
      <c r="W6701" s="7"/>
      <c r="X6701" s="7"/>
    </row>
    <row r="6702">
      <c r="W6702" s="7"/>
      <c r="X6702" s="7"/>
    </row>
    <row r="6703">
      <c r="W6703" s="7"/>
      <c r="X6703" s="7"/>
    </row>
    <row r="6704">
      <c r="W6704" s="7"/>
      <c r="X6704" s="7"/>
    </row>
    <row r="6705">
      <c r="W6705" s="7"/>
      <c r="X6705" s="7"/>
    </row>
    <row r="6706">
      <c r="W6706" s="7"/>
      <c r="X6706" s="7"/>
    </row>
    <row r="6707">
      <c r="W6707" s="7"/>
      <c r="X6707" s="7"/>
    </row>
    <row r="6708">
      <c r="W6708" s="7"/>
      <c r="X6708" s="7"/>
    </row>
    <row r="6709">
      <c r="W6709" s="7"/>
      <c r="X6709" s="7"/>
    </row>
    <row r="6710">
      <c r="W6710" s="7"/>
      <c r="X6710" s="7"/>
    </row>
    <row r="6711">
      <c r="W6711" s="7"/>
      <c r="X6711" s="7"/>
    </row>
    <row r="6712">
      <c r="W6712" s="7"/>
      <c r="X6712" s="7"/>
    </row>
    <row r="6713">
      <c r="W6713" s="7"/>
      <c r="X6713" s="7"/>
    </row>
    <row r="6714">
      <c r="W6714" s="7"/>
      <c r="X6714" s="7"/>
    </row>
    <row r="6715">
      <c r="W6715" s="7"/>
      <c r="X6715" s="7"/>
    </row>
    <row r="6716">
      <c r="W6716" s="7"/>
      <c r="X6716" s="7"/>
    </row>
    <row r="6717">
      <c r="W6717" s="7"/>
      <c r="X6717" s="7"/>
    </row>
    <row r="6718">
      <c r="W6718" s="7"/>
      <c r="X6718" s="7"/>
    </row>
    <row r="6719">
      <c r="W6719" s="7"/>
      <c r="X6719" s="7"/>
    </row>
    <row r="6720">
      <c r="W6720" s="7"/>
      <c r="X6720" s="7"/>
    </row>
    <row r="6721">
      <c r="W6721" s="7"/>
      <c r="X6721" s="7"/>
    </row>
    <row r="6722">
      <c r="W6722" s="7"/>
      <c r="X6722" s="7"/>
    </row>
    <row r="6723">
      <c r="W6723" s="7"/>
      <c r="X6723" s="7"/>
    </row>
    <row r="6724">
      <c r="W6724" s="7"/>
      <c r="X6724" s="7"/>
    </row>
    <row r="6725">
      <c r="W6725" s="7"/>
      <c r="X6725" s="7"/>
    </row>
    <row r="6726">
      <c r="W6726" s="7"/>
      <c r="X6726" s="7"/>
    </row>
    <row r="6727">
      <c r="W6727" s="7"/>
      <c r="X6727" s="7"/>
    </row>
    <row r="6728">
      <c r="W6728" s="7"/>
      <c r="X6728" s="7"/>
    </row>
    <row r="6729">
      <c r="W6729" s="7"/>
      <c r="X6729" s="7"/>
    </row>
    <row r="6730">
      <c r="W6730" s="7"/>
      <c r="X6730" s="7"/>
    </row>
    <row r="6731">
      <c r="W6731" s="7"/>
      <c r="X6731" s="7"/>
    </row>
    <row r="6732">
      <c r="W6732" s="7"/>
      <c r="X6732" s="7"/>
    </row>
    <row r="6733">
      <c r="W6733" s="7"/>
      <c r="X6733" s="7"/>
    </row>
    <row r="6734">
      <c r="W6734" s="7"/>
      <c r="X6734" s="7"/>
    </row>
    <row r="6735">
      <c r="W6735" s="7"/>
      <c r="X6735" s="7"/>
    </row>
    <row r="6736">
      <c r="W6736" s="7"/>
      <c r="X6736" s="7"/>
    </row>
    <row r="6737">
      <c r="W6737" s="7"/>
      <c r="X6737" s="7"/>
    </row>
    <row r="6738">
      <c r="W6738" s="7"/>
      <c r="X6738" s="7"/>
    </row>
    <row r="6739">
      <c r="W6739" s="7"/>
      <c r="X6739" s="7"/>
    </row>
    <row r="6740">
      <c r="W6740" s="7"/>
      <c r="X6740" s="7"/>
    </row>
    <row r="6741">
      <c r="W6741" s="7"/>
      <c r="X6741" s="7"/>
    </row>
    <row r="6742">
      <c r="W6742" s="7"/>
      <c r="X6742" s="7"/>
    </row>
    <row r="6743">
      <c r="W6743" s="7"/>
      <c r="X6743" s="7"/>
    </row>
    <row r="6744">
      <c r="W6744" s="7"/>
      <c r="X6744" s="7"/>
    </row>
    <row r="6745">
      <c r="W6745" s="7"/>
      <c r="X6745" s="7"/>
    </row>
    <row r="6746">
      <c r="W6746" s="7"/>
      <c r="X6746" s="7"/>
    </row>
    <row r="6747">
      <c r="W6747" s="7"/>
      <c r="X6747" s="7"/>
    </row>
    <row r="6748">
      <c r="W6748" s="7"/>
      <c r="X6748" s="7"/>
    </row>
    <row r="6749">
      <c r="W6749" s="7"/>
      <c r="X6749" s="7"/>
    </row>
    <row r="6750">
      <c r="W6750" s="7"/>
      <c r="X6750" s="7"/>
    </row>
    <row r="6751">
      <c r="W6751" s="7"/>
      <c r="X6751" s="7"/>
    </row>
    <row r="6752">
      <c r="W6752" s="7"/>
      <c r="X6752" s="7"/>
    </row>
    <row r="6753">
      <c r="W6753" s="7"/>
      <c r="X6753" s="7"/>
    </row>
    <row r="6754">
      <c r="W6754" s="7"/>
      <c r="X6754" s="7"/>
    </row>
    <row r="6755">
      <c r="W6755" s="7"/>
      <c r="X6755" s="7"/>
    </row>
    <row r="6756">
      <c r="W6756" s="7"/>
      <c r="X6756" s="7"/>
    </row>
    <row r="6757">
      <c r="W6757" s="7"/>
      <c r="X6757" s="7"/>
    </row>
    <row r="6758">
      <c r="W6758" s="7"/>
      <c r="X6758" s="7"/>
    </row>
    <row r="6759">
      <c r="W6759" s="7"/>
      <c r="X6759" s="7"/>
    </row>
    <row r="6760">
      <c r="W6760" s="7"/>
      <c r="X6760" s="7"/>
    </row>
    <row r="6761">
      <c r="W6761" s="7"/>
      <c r="X6761" s="7"/>
    </row>
    <row r="6762">
      <c r="W6762" s="7"/>
      <c r="X6762" s="7"/>
    </row>
    <row r="6763">
      <c r="W6763" s="7"/>
      <c r="X6763" s="7"/>
    </row>
    <row r="6764">
      <c r="W6764" s="7"/>
      <c r="X6764" s="7"/>
    </row>
    <row r="6765">
      <c r="W6765" s="7"/>
      <c r="X6765" s="7"/>
    </row>
    <row r="6766">
      <c r="W6766" s="7"/>
      <c r="X6766" s="7"/>
    </row>
    <row r="6767">
      <c r="W6767" s="7"/>
      <c r="X6767" s="7"/>
    </row>
    <row r="6768">
      <c r="W6768" s="7"/>
      <c r="X6768" s="7"/>
    </row>
    <row r="6769">
      <c r="W6769" s="7"/>
      <c r="X6769" s="7"/>
    </row>
    <row r="6770">
      <c r="W6770" s="7"/>
      <c r="X6770" s="7"/>
    </row>
    <row r="6771">
      <c r="W6771" s="7"/>
      <c r="X6771" s="7"/>
    </row>
    <row r="6772">
      <c r="W6772" s="7"/>
      <c r="X6772" s="7"/>
    </row>
    <row r="6773">
      <c r="W6773" s="7"/>
      <c r="X6773" s="7"/>
    </row>
    <row r="6774">
      <c r="W6774" s="7"/>
      <c r="X6774" s="7"/>
    </row>
    <row r="6775">
      <c r="W6775" s="7"/>
      <c r="X6775" s="7"/>
    </row>
    <row r="6776">
      <c r="W6776" s="7"/>
      <c r="X6776" s="7"/>
    </row>
    <row r="6777">
      <c r="W6777" s="7"/>
      <c r="X6777" s="7"/>
    </row>
    <row r="6778">
      <c r="W6778" s="7"/>
      <c r="X6778" s="7"/>
    </row>
    <row r="6779">
      <c r="W6779" s="7"/>
      <c r="X6779" s="7"/>
    </row>
    <row r="6780">
      <c r="W6780" s="7"/>
      <c r="X6780" s="7"/>
    </row>
    <row r="6781">
      <c r="W6781" s="7"/>
      <c r="X6781" s="7"/>
    </row>
    <row r="6782">
      <c r="W6782" s="7"/>
      <c r="X6782" s="7"/>
    </row>
    <row r="6783">
      <c r="W6783" s="7"/>
      <c r="X6783" s="7"/>
    </row>
    <row r="6784">
      <c r="W6784" s="7"/>
      <c r="X6784" s="7"/>
    </row>
    <row r="6785">
      <c r="W6785" s="7"/>
      <c r="X6785" s="7"/>
    </row>
    <row r="6786">
      <c r="W6786" s="7"/>
      <c r="X6786" s="7"/>
    </row>
    <row r="6787">
      <c r="W6787" s="7"/>
      <c r="X6787" s="7"/>
    </row>
    <row r="6788">
      <c r="W6788" s="7"/>
      <c r="X6788" s="7"/>
    </row>
    <row r="6789">
      <c r="W6789" s="7"/>
      <c r="X6789" s="7"/>
    </row>
    <row r="6790">
      <c r="W6790" s="7"/>
      <c r="X6790" s="7"/>
    </row>
    <row r="6791">
      <c r="W6791" s="7"/>
      <c r="X6791" s="7"/>
    </row>
    <row r="6792">
      <c r="W6792" s="7"/>
      <c r="X6792" s="7"/>
    </row>
    <row r="6793">
      <c r="W6793" s="7"/>
      <c r="X6793" s="7"/>
    </row>
    <row r="6794">
      <c r="W6794" s="7"/>
      <c r="X6794" s="7"/>
    </row>
    <row r="6795">
      <c r="W6795" s="7"/>
      <c r="X6795" s="7"/>
    </row>
    <row r="6796">
      <c r="W6796" s="7"/>
      <c r="X6796" s="7"/>
    </row>
    <row r="6797">
      <c r="W6797" s="7"/>
      <c r="X6797" s="7"/>
    </row>
    <row r="6798">
      <c r="W6798" s="7"/>
      <c r="X6798" s="7"/>
    </row>
    <row r="6799">
      <c r="W6799" s="7"/>
      <c r="X6799" s="7"/>
    </row>
    <row r="6800">
      <c r="W6800" s="7"/>
      <c r="X6800" s="7"/>
    </row>
    <row r="6801">
      <c r="W6801" s="7"/>
      <c r="X6801" s="7"/>
    </row>
    <row r="6802">
      <c r="W6802" s="7"/>
      <c r="X6802" s="7"/>
    </row>
    <row r="6803">
      <c r="W6803" s="7"/>
      <c r="X6803" s="7"/>
    </row>
    <row r="6804">
      <c r="W6804" s="7"/>
      <c r="X6804" s="7"/>
    </row>
    <row r="6805">
      <c r="W6805" s="7"/>
      <c r="X6805" s="7"/>
    </row>
    <row r="6806">
      <c r="W6806" s="7"/>
      <c r="X6806" s="7"/>
    </row>
    <row r="6807">
      <c r="W6807" s="7"/>
      <c r="X6807" s="7"/>
    </row>
    <row r="6808">
      <c r="W6808" s="7"/>
      <c r="X6808" s="7"/>
    </row>
    <row r="6809">
      <c r="W6809" s="7"/>
      <c r="X6809" s="7"/>
    </row>
    <row r="6810">
      <c r="W6810" s="7"/>
      <c r="X6810" s="7"/>
    </row>
    <row r="6811">
      <c r="W6811" s="7"/>
      <c r="X6811" s="7"/>
    </row>
    <row r="6812">
      <c r="W6812" s="7"/>
      <c r="X6812" s="7"/>
    </row>
    <row r="6813">
      <c r="W6813" s="7"/>
      <c r="X6813" s="7"/>
    </row>
    <row r="6814">
      <c r="W6814" s="7"/>
      <c r="X6814" s="7"/>
    </row>
    <row r="6815">
      <c r="W6815" s="7"/>
      <c r="X6815" s="7"/>
    </row>
    <row r="6816">
      <c r="W6816" s="7"/>
      <c r="X6816" s="7"/>
    </row>
    <row r="6817">
      <c r="W6817" s="7"/>
      <c r="X6817" s="7"/>
    </row>
    <row r="6818">
      <c r="W6818" s="7"/>
      <c r="X6818" s="7"/>
    </row>
    <row r="6819">
      <c r="W6819" s="7"/>
      <c r="X6819" s="7"/>
    </row>
    <row r="6820">
      <c r="W6820" s="7"/>
      <c r="X6820" s="7"/>
    </row>
    <row r="6821">
      <c r="W6821" s="7"/>
      <c r="X6821" s="7"/>
    </row>
    <row r="6822">
      <c r="W6822" s="7"/>
      <c r="X6822" s="7"/>
    </row>
    <row r="6823">
      <c r="W6823" s="7"/>
      <c r="X6823" s="7"/>
    </row>
    <row r="6824">
      <c r="W6824" s="7"/>
      <c r="X6824" s="7"/>
    </row>
    <row r="6825">
      <c r="W6825" s="7"/>
      <c r="X6825" s="7"/>
    </row>
    <row r="6826">
      <c r="W6826" s="7"/>
      <c r="X6826" s="7"/>
    </row>
    <row r="6827">
      <c r="W6827" s="7"/>
      <c r="X6827" s="7"/>
    </row>
    <row r="6828">
      <c r="W6828" s="7"/>
      <c r="X6828" s="7"/>
    </row>
    <row r="6829">
      <c r="W6829" s="7"/>
      <c r="X6829" s="7"/>
    </row>
    <row r="6830">
      <c r="W6830" s="7"/>
      <c r="X6830" s="7"/>
    </row>
    <row r="6831">
      <c r="W6831" s="7"/>
      <c r="X6831" s="7"/>
    </row>
    <row r="6832">
      <c r="W6832" s="7"/>
      <c r="X6832" s="7"/>
    </row>
    <row r="6833">
      <c r="W6833" s="7"/>
      <c r="X6833" s="7"/>
    </row>
    <row r="6834">
      <c r="W6834" s="7"/>
      <c r="X6834" s="7"/>
    </row>
    <row r="6835">
      <c r="W6835" s="7"/>
      <c r="X6835" s="7"/>
    </row>
    <row r="6836">
      <c r="W6836" s="7"/>
      <c r="X6836" s="7"/>
    </row>
    <row r="6837">
      <c r="W6837" s="7"/>
      <c r="X6837" s="7"/>
    </row>
    <row r="6838">
      <c r="W6838" s="7"/>
      <c r="X6838" s="7"/>
    </row>
    <row r="6839">
      <c r="W6839" s="7"/>
      <c r="X6839" s="7"/>
    </row>
    <row r="6840">
      <c r="W6840" s="7"/>
      <c r="X6840" s="7"/>
    </row>
    <row r="6841">
      <c r="W6841" s="7"/>
      <c r="X6841" s="7"/>
    </row>
    <row r="6842">
      <c r="W6842" s="7"/>
      <c r="X6842" s="7"/>
    </row>
    <row r="6843">
      <c r="W6843" s="7"/>
      <c r="X6843" s="7"/>
    </row>
    <row r="6844">
      <c r="W6844" s="7"/>
      <c r="X6844" s="7"/>
    </row>
    <row r="6845">
      <c r="W6845" s="7"/>
      <c r="X6845" s="7"/>
    </row>
    <row r="6846">
      <c r="W6846" s="7"/>
      <c r="X6846" s="7"/>
    </row>
    <row r="6847">
      <c r="W6847" s="7"/>
      <c r="X6847" s="7"/>
    </row>
    <row r="6848">
      <c r="W6848" s="7"/>
      <c r="X6848" s="7"/>
    </row>
    <row r="6849">
      <c r="W6849" s="7"/>
      <c r="X6849" s="7"/>
    </row>
    <row r="6850">
      <c r="W6850" s="7"/>
      <c r="X6850" s="7"/>
    </row>
    <row r="6851">
      <c r="W6851" s="7"/>
      <c r="X6851" s="7"/>
    </row>
    <row r="6852">
      <c r="W6852" s="7"/>
      <c r="X6852" s="7"/>
    </row>
    <row r="6853">
      <c r="W6853" s="7"/>
      <c r="X6853" s="7"/>
    </row>
    <row r="6854">
      <c r="W6854" s="7"/>
      <c r="X6854" s="7"/>
    </row>
    <row r="6855">
      <c r="W6855" s="7"/>
      <c r="X6855" s="7"/>
    </row>
    <row r="6856">
      <c r="W6856" s="7"/>
      <c r="X6856" s="7"/>
    </row>
    <row r="6857">
      <c r="W6857" s="7"/>
      <c r="X6857" s="7"/>
    </row>
    <row r="6858">
      <c r="W6858" s="7"/>
      <c r="X6858" s="7"/>
    </row>
    <row r="6859">
      <c r="W6859" s="7"/>
      <c r="X6859" s="7"/>
    </row>
    <row r="6860">
      <c r="W6860" s="7"/>
      <c r="X6860" s="7"/>
    </row>
    <row r="6861">
      <c r="W6861" s="7"/>
      <c r="X6861" s="7"/>
    </row>
    <row r="6862">
      <c r="W6862" s="7"/>
      <c r="X6862" s="7"/>
    </row>
    <row r="6863">
      <c r="W6863" s="7"/>
      <c r="X6863" s="7"/>
    </row>
    <row r="6864">
      <c r="W6864" s="7"/>
      <c r="X6864" s="7"/>
    </row>
    <row r="6865">
      <c r="W6865" s="7"/>
      <c r="X6865" s="7"/>
    </row>
    <row r="6866">
      <c r="W6866" s="7"/>
      <c r="X6866" s="7"/>
    </row>
    <row r="6867">
      <c r="W6867" s="7"/>
      <c r="X6867" s="7"/>
    </row>
    <row r="6868">
      <c r="W6868" s="7"/>
      <c r="X6868" s="7"/>
    </row>
    <row r="6869">
      <c r="W6869" s="7"/>
      <c r="X6869" s="7"/>
    </row>
    <row r="6870">
      <c r="W6870" s="7"/>
      <c r="X6870" s="7"/>
    </row>
    <row r="6871">
      <c r="W6871" s="7"/>
      <c r="X6871" s="7"/>
    </row>
    <row r="6872">
      <c r="W6872" s="7"/>
      <c r="X6872" s="7"/>
    </row>
    <row r="6873">
      <c r="W6873" s="7"/>
      <c r="X6873" s="7"/>
    </row>
    <row r="6874">
      <c r="W6874" s="7"/>
      <c r="X6874" s="7"/>
    </row>
    <row r="6875">
      <c r="W6875" s="7"/>
      <c r="X6875" s="7"/>
    </row>
    <row r="6876">
      <c r="W6876" s="7"/>
      <c r="X6876" s="7"/>
    </row>
    <row r="6877">
      <c r="W6877" s="7"/>
      <c r="X6877" s="7"/>
    </row>
    <row r="6878">
      <c r="W6878" s="7"/>
      <c r="X6878" s="7"/>
    </row>
    <row r="6879">
      <c r="W6879" s="7"/>
      <c r="X6879" s="7"/>
    </row>
    <row r="6880">
      <c r="W6880" s="7"/>
      <c r="X6880" s="7"/>
    </row>
    <row r="6881">
      <c r="W6881" s="7"/>
      <c r="X6881" s="7"/>
    </row>
    <row r="6882">
      <c r="W6882" s="7"/>
      <c r="X6882" s="7"/>
    </row>
    <row r="6883">
      <c r="W6883" s="7"/>
      <c r="X6883" s="7"/>
    </row>
    <row r="6884">
      <c r="W6884" s="7"/>
      <c r="X6884" s="7"/>
    </row>
    <row r="6885">
      <c r="W6885" s="7"/>
      <c r="X6885" s="7"/>
    </row>
    <row r="6886">
      <c r="W6886" s="7"/>
      <c r="X6886" s="7"/>
    </row>
    <row r="6887">
      <c r="W6887" s="7"/>
      <c r="X6887" s="7"/>
    </row>
    <row r="6888">
      <c r="W6888" s="7"/>
      <c r="X6888" s="7"/>
    </row>
    <row r="6889">
      <c r="W6889" s="7"/>
      <c r="X6889" s="7"/>
    </row>
    <row r="6890">
      <c r="W6890" s="7"/>
      <c r="X6890" s="7"/>
    </row>
    <row r="6891">
      <c r="W6891" s="7"/>
      <c r="X6891" s="7"/>
    </row>
    <row r="6892">
      <c r="W6892" s="7"/>
      <c r="X6892" s="7"/>
    </row>
    <row r="6893">
      <c r="W6893" s="7"/>
      <c r="X6893" s="7"/>
    </row>
    <row r="6894">
      <c r="W6894" s="7"/>
      <c r="X6894" s="7"/>
    </row>
    <row r="6895">
      <c r="W6895" s="7"/>
      <c r="X6895" s="7"/>
    </row>
    <row r="6896">
      <c r="W6896" s="7"/>
      <c r="X6896" s="7"/>
    </row>
    <row r="6897">
      <c r="W6897" s="7"/>
      <c r="X6897" s="7"/>
    </row>
    <row r="6898">
      <c r="W6898" s="7"/>
      <c r="X6898" s="7"/>
    </row>
    <row r="6899">
      <c r="W6899" s="7"/>
      <c r="X6899" s="7"/>
    </row>
    <row r="6900">
      <c r="W6900" s="7"/>
      <c r="X6900" s="7"/>
    </row>
    <row r="6901">
      <c r="W6901" s="7"/>
      <c r="X6901" s="7"/>
    </row>
    <row r="6902">
      <c r="W6902" s="7"/>
      <c r="X6902" s="7"/>
    </row>
    <row r="6903">
      <c r="W6903" s="7"/>
      <c r="X6903" s="7"/>
    </row>
    <row r="6904">
      <c r="W6904" s="7"/>
      <c r="X6904" s="7"/>
    </row>
    <row r="6905">
      <c r="W6905" s="7"/>
      <c r="X6905" s="7"/>
    </row>
    <row r="6906">
      <c r="W6906" s="7"/>
      <c r="X6906" s="7"/>
    </row>
    <row r="6907">
      <c r="W6907" s="7"/>
      <c r="X6907" s="7"/>
    </row>
    <row r="6908">
      <c r="W6908" s="7"/>
      <c r="X6908" s="7"/>
    </row>
    <row r="6909">
      <c r="W6909" s="7"/>
      <c r="X6909" s="7"/>
    </row>
    <row r="6910">
      <c r="W6910" s="7"/>
      <c r="X6910" s="7"/>
    </row>
    <row r="6911">
      <c r="W6911" s="7"/>
      <c r="X6911" s="7"/>
    </row>
    <row r="6912">
      <c r="W6912" s="7"/>
      <c r="X6912" s="7"/>
    </row>
    <row r="6913">
      <c r="W6913" s="7"/>
      <c r="X6913" s="7"/>
    </row>
    <row r="6914">
      <c r="W6914" s="7"/>
      <c r="X6914" s="7"/>
    </row>
    <row r="6915">
      <c r="W6915" s="7"/>
      <c r="X6915" s="7"/>
    </row>
    <row r="6916">
      <c r="W6916" s="7"/>
      <c r="X6916" s="7"/>
    </row>
    <row r="6917">
      <c r="W6917" s="7"/>
      <c r="X6917" s="7"/>
    </row>
    <row r="6918">
      <c r="W6918" s="7"/>
      <c r="X6918" s="7"/>
    </row>
    <row r="6919">
      <c r="W6919" s="7"/>
      <c r="X6919" s="7"/>
    </row>
    <row r="6920">
      <c r="W6920" s="7"/>
      <c r="X6920" s="7"/>
    </row>
    <row r="6921">
      <c r="W6921" s="7"/>
      <c r="X6921" s="7"/>
    </row>
    <row r="6922">
      <c r="W6922" s="7"/>
      <c r="X6922" s="7"/>
    </row>
    <row r="6923">
      <c r="W6923" s="7"/>
      <c r="X6923" s="7"/>
    </row>
    <row r="6924">
      <c r="W6924" s="7"/>
      <c r="X6924" s="7"/>
    </row>
    <row r="6925">
      <c r="W6925" s="7"/>
      <c r="X6925" s="7"/>
    </row>
    <row r="6926">
      <c r="W6926" s="7"/>
      <c r="X6926" s="7"/>
    </row>
    <row r="6927">
      <c r="W6927" s="7"/>
      <c r="X6927" s="7"/>
    </row>
    <row r="6928">
      <c r="W6928" s="7"/>
      <c r="X6928" s="7"/>
    </row>
    <row r="6929">
      <c r="W6929" s="7"/>
      <c r="X6929" s="7"/>
    </row>
    <row r="6930">
      <c r="W6930" s="7"/>
      <c r="X6930" s="7"/>
    </row>
    <row r="6931">
      <c r="W6931" s="7"/>
      <c r="X6931" s="7"/>
    </row>
    <row r="6932">
      <c r="W6932" s="7"/>
      <c r="X6932" s="7"/>
    </row>
    <row r="6933">
      <c r="W6933" s="7"/>
      <c r="X6933" s="7"/>
    </row>
    <row r="6934">
      <c r="W6934" s="7"/>
      <c r="X6934" s="7"/>
    </row>
    <row r="6935">
      <c r="W6935" s="7"/>
      <c r="X6935" s="7"/>
    </row>
    <row r="6936">
      <c r="W6936" s="7"/>
      <c r="X6936" s="7"/>
    </row>
    <row r="6937">
      <c r="W6937" s="7"/>
      <c r="X6937" s="7"/>
    </row>
    <row r="6938">
      <c r="W6938" s="7"/>
      <c r="X6938" s="7"/>
    </row>
    <row r="6939">
      <c r="W6939" s="7"/>
      <c r="X6939" s="7"/>
    </row>
    <row r="6940">
      <c r="W6940" s="7"/>
      <c r="X6940" s="7"/>
    </row>
    <row r="6941">
      <c r="W6941" s="7"/>
      <c r="X6941" s="7"/>
    </row>
    <row r="6942">
      <c r="W6942" s="7"/>
      <c r="X6942" s="7"/>
    </row>
    <row r="6943">
      <c r="W6943" s="7"/>
      <c r="X6943" s="7"/>
    </row>
    <row r="6944">
      <c r="W6944" s="7"/>
      <c r="X6944" s="7"/>
    </row>
    <row r="6945">
      <c r="W6945" s="7"/>
      <c r="X6945" s="7"/>
    </row>
    <row r="6946">
      <c r="W6946" s="7"/>
      <c r="X6946" s="7"/>
    </row>
    <row r="6947">
      <c r="W6947" s="7"/>
      <c r="X6947" s="7"/>
    </row>
    <row r="6948">
      <c r="W6948" s="7"/>
      <c r="X6948" s="7"/>
    </row>
    <row r="6949">
      <c r="W6949" s="7"/>
      <c r="X6949" s="7"/>
    </row>
    <row r="6950">
      <c r="W6950" s="7"/>
      <c r="X6950" s="7"/>
    </row>
    <row r="6951">
      <c r="W6951" s="7"/>
      <c r="X6951" s="7"/>
    </row>
    <row r="6952">
      <c r="W6952" s="7"/>
      <c r="X6952" s="7"/>
    </row>
    <row r="6953">
      <c r="W6953" s="7"/>
      <c r="X6953" s="7"/>
    </row>
    <row r="6954">
      <c r="W6954" s="7"/>
      <c r="X6954" s="7"/>
    </row>
    <row r="6955">
      <c r="W6955" s="7"/>
      <c r="X6955" s="7"/>
    </row>
    <row r="6956">
      <c r="W6956" s="7"/>
      <c r="X6956" s="7"/>
    </row>
    <row r="6957">
      <c r="W6957" s="7"/>
      <c r="X6957" s="7"/>
    </row>
    <row r="6958">
      <c r="W6958" s="7"/>
      <c r="X6958" s="7"/>
    </row>
    <row r="6959">
      <c r="W6959" s="7"/>
      <c r="X6959" s="7"/>
    </row>
    <row r="6960">
      <c r="W6960" s="7"/>
      <c r="X6960" s="7"/>
    </row>
    <row r="6961">
      <c r="W6961" s="7"/>
      <c r="X6961" s="7"/>
    </row>
    <row r="6962">
      <c r="W6962" s="7"/>
      <c r="X6962" s="7"/>
    </row>
    <row r="6963">
      <c r="W6963" s="7"/>
      <c r="X6963" s="7"/>
    </row>
    <row r="6964">
      <c r="W6964" s="7"/>
      <c r="X6964" s="7"/>
    </row>
    <row r="6965">
      <c r="W6965" s="7"/>
      <c r="X6965" s="7"/>
    </row>
    <row r="6966">
      <c r="W6966" s="7"/>
      <c r="X6966" s="7"/>
    </row>
    <row r="6967">
      <c r="W6967" s="7"/>
      <c r="X6967" s="7"/>
    </row>
    <row r="6968">
      <c r="W6968" s="7"/>
      <c r="X6968" s="7"/>
    </row>
    <row r="6969">
      <c r="W6969" s="7"/>
      <c r="X6969" s="7"/>
    </row>
    <row r="6970">
      <c r="W6970" s="7"/>
      <c r="X6970" s="7"/>
    </row>
    <row r="6971">
      <c r="W6971" s="7"/>
      <c r="X6971" s="7"/>
    </row>
    <row r="6972">
      <c r="W6972" s="7"/>
      <c r="X6972" s="7"/>
    </row>
    <row r="6973">
      <c r="W6973" s="7"/>
      <c r="X6973" s="7"/>
    </row>
    <row r="6974">
      <c r="W6974" s="7"/>
      <c r="X6974" s="7"/>
    </row>
    <row r="6975">
      <c r="W6975" s="7"/>
      <c r="X6975" s="7"/>
    </row>
    <row r="6976">
      <c r="W6976" s="7"/>
      <c r="X6976" s="7"/>
    </row>
    <row r="6977">
      <c r="W6977" s="7"/>
      <c r="X6977" s="7"/>
    </row>
    <row r="6978">
      <c r="W6978" s="7"/>
      <c r="X6978" s="7"/>
    </row>
    <row r="6979">
      <c r="W6979" s="7"/>
      <c r="X6979" s="7"/>
    </row>
    <row r="6980">
      <c r="W6980" s="7"/>
      <c r="X6980" s="7"/>
    </row>
    <row r="6981">
      <c r="W6981" s="7"/>
      <c r="X6981" s="7"/>
    </row>
    <row r="6982">
      <c r="W6982" s="7"/>
      <c r="X6982" s="7"/>
    </row>
    <row r="6983">
      <c r="W6983" s="7"/>
      <c r="X6983" s="7"/>
    </row>
    <row r="6984">
      <c r="W6984" s="7"/>
      <c r="X6984" s="7"/>
    </row>
    <row r="6985">
      <c r="W6985" s="7"/>
      <c r="X6985" s="7"/>
    </row>
    <row r="6986">
      <c r="W6986" s="7"/>
      <c r="X6986" s="7"/>
    </row>
    <row r="6987">
      <c r="W6987" s="7"/>
      <c r="X6987" s="7"/>
    </row>
    <row r="6988">
      <c r="W6988" s="7"/>
      <c r="X6988" s="7"/>
    </row>
    <row r="6989">
      <c r="W6989" s="7"/>
      <c r="X6989" s="7"/>
    </row>
    <row r="6990">
      <c r="W6990" s="7"/>
      <c r="X6990" s="7"/>
    </row>
    <row r="6991">
      <c r="W6991" s="7"/>
      <c r="X6991" s="7"/>
    </row>
    <row r="6992">
      <c r="W6992" s="7"/>
      <c r="X6992" s="7"/>
    </row>
    <row r="6993">
      <c r="W6993" s="7"/>
      <c r="X6993" s="7"/>
    </row>
    <row r="6994">
      <c r="W6994" s="7"/>
      <c r="X6994" s="7"/>
    </row>
    <row r="6995">
      <c r="W6995" s="7"/>
      <c r="X6995" s="7"/>
    </row>
    <row r="6996">
      <c r="W6996" s="7"/>
      <c r="X6996" s="7"/>
    </row>
    <row r="6997">
      <c r="W6997" s="7"/>
      <c r="X6997" s="7"/>
    </row>
    <row r="6998">
      <c r="W6998" s="7"/>
      <c r="X6998" s="7"/>
    </row>
    <row r="6999">
      <c r="W6999" s="7"/>
      <c r="X6999" s="7"/>
    </row>
    <row r="7000">
      <c r="W7000" s="7"/>
      <c r="X7000" s="7"/>
    </row>
    <row r="7001">
      <c r="W7001" s="7"/>
      <c r="X7001" s="7"/>
    </row>
    <row r="7002">
      <c r="W7002" s="7"/>
      <c r="X7002" s="7"/>
    </row>
    <row r="7003">
      <c r="W7003" s="7"/>
      <c r="X7003" s="7"/>
    </row>
    <row r="7004">
      <c r="W7004" s="7"/>
      <c r="X7004" s="7"/>
    </row>
    <row r="7005">
      <c r="W7005" s="7"/>
      <c r="X7005" s="7"/>
    </row>
    <row r="7006">
      <c r="W7006" s="7"/>
      <c r="X7006" s="7"/>
    </row>
    <row r="7007">
      <c r="W7007" s="7"/>
      <c r="X7007" s="7"/>
    </row>
    <row r="7008">
      <c r="W7008" s="7"/>
      <c r="X7008" s="7"/>
    </row>
    <row r="7009">
      <c r="W7009" s="7"/>
      <c r="X7009" s="7"/>
    </row>
    <row r="7010">
      <c r="W7010" s="7"/>
      <c r="X7010" s="7"/>
    </row>
    <row r="7011">
      <c r="W7011" s="7"/>
      <c r="X7011" s="7"/>
    </row>
    <row r="7012">
      <c r="W7012" s="7"/>
      <c r="X7012" s="7"/>
    </row>
    <row r="7013">
      <c r="W7013" s="7"/>
      <c r="X7013" s="7"/>
    </row>
    <row r="7014">
      <c r="W7014" s="7"/>
      <c r="X7014" s="7"/>
    </row>
    <row r="7015">
      <c r="W7015" s="7"/>
      <c r="X7015" s="7"/>
    </row>
    <row r="7016">
      <c r="W7016" s="7"/>
      <c r="X7016" s="7"/>
    </row>
    <row r="7017">
      <c r="W7017" s="7"/>
      <c r="X7017" s="7"/>
    </row>
    <row r="7018">
      <c r="W7018" s="7"/>
      <c r="X7018" s="7"/>
    </row>
    <row r="7019">
      <c r="W7019" s="7"/>
      <c r="X7019" s="7"/>
    </row>
    <row r="7020">
      <c r="W7020" s="7"/>
      <c r="X7020" s="7"/>
    </row>
    <row r="7021">
      <c r="W7021" s="7"/>
      <c r="X7021" s="7"/>
    </row>
    <row r="7022">
      <c r="W7022" s="7"/>
      <c r="X7022" s="7"/>
    </row>
    <row r="7023">
      <c r="W7023" s="7"/>
      <c r="X7023" s="7"/>
    </row>
    <row r="7024">
      <c r="W7024" s="7"/>
      <c r="X7024" s="7"/>
    </row>
    <row r="7025">
      <c r="W7025" s="7"/>
      <c r="X7025" s="7"/>
    </row>
    <row r="7026">
      <c r="W7026" s="7"/>
      <c r="X7026" s="7"/>
    </row>
    <row r="7027">
      <c r="W7027" s="7"/>
      <c r="X7027" s="7"/>
    </row>
    <row r="7028">
      <c r="W7028" s="7"/>
      <c r="X7028" s="7"/>
    </row>
    <row r="7029">
      <c r="W7029" s="7"/>
      <c r="X7029" s="7"/>
    </row>
    <row r="7030">
      <c r="W7030" s="7"/>
      <c r="X7030" s="7"/>
    </row>
    <row r="7031">
      <c r="W7031" s="7"/>
      <c r="X7031" s="7"/>
    </row>
    <row r="7032">
      <c r="W7032" s="7"/>
      <c r="X7032" s="7"/>
    </row>
    <row r="7033">
      <c r="W7033" s="7"/>
      <c r="X7033" s="7"/>
    </row>
    <row r="7034">
      <c r="W7034" s="7"/>
      <c r="X7034" s="7"/>
    </row>
    <row r="7035">
      <c r="W7035" s="7"/>
      <c r="X7035" s="7"/>
    </row>
    <row r="7036">
      <c r="W7036" s="7"/>
      <c r="X7036" s="7"/>
    </row>
    <row r="7037">
      <c r="W7037" s="7"/>
      <c r="X7037" s="7"/>
    </row>
    <row r="7038">
      <c r="W7038" s="7"/>
      <c r="X7038" s="7"/>
    </row>
    <row r="7039">
      <c r="W7039" s="7"/>
      <c r="X7039" s="7"/>
    </row>
    <row r="7040">
      <c r="W7040" s="7"/>
      <c r="X7040" s="7"/>
    </row>
    <row r="7041">
      <c r="W7041" s="7"/>
      <c r="X7041" s="7"/>
    </row>
    <row r="7042">
      <c r="W7042" s="7"/>
      <c r="X7042" s="7"/>
    </row>
    <row r="7043">
      <c r="W7043" s="7"/>
      <c r="X7043" s="7"/>
    </row>
    <row r="7044">
      <c r="W7044" s="7"/>
      <c r="X7044" s="7"/>
    </row>
    <row r="7045">
      <c r="W7045" s="7"/>
      <c r="X7045" s="7"/>
    </row>
    <row r="7046">
      <c r="W7046" s="7"/>
      <c r="X7046" s="7"/>
    </row>
    <row r="7047">
      <c r="W7047" s="7"/>
      <c r="X7047" s="7"/>
    </row>
    <row r="7048">
      <c r="W7048" s="7"/>
      <c r="X7048" s="7"/>
    </row>
    <row r="7049">
      <c r="W7049" s="7"/>
      <c r="X7049" s="7"/>
    </row>
    <row r="7050">
      <c r="W7050" s="7"/>
      <c r="X7050" s="7"/>
    </row>
    <row r="7051">
      <c r="W7051" s="7"/>
      <c r="X7051" s="7"/>
    </row>
    <row r="7052">
      <c r="W7052" s="7"/>
      <c r="X7052" s="7"/>
    </row>
    <row r="7053">
      <c r="W7053" s="7"/>
      <c r="X7053" s="7"/>
    </row>
    <row r="7054">
      <c r="W7054" s="7"/>
      <c r="X7054" s="7"/>
    </row>
    <row r="7055">
      <c r="W7055" s="7"/>
      <c r="X7055" s="7"/>
    </row>
    <row r="7056">
      <c r="W7056" s="7"/>
      <c r="X7056" s="7"/>
    </row>
    <row r="7057">
      <c r="W7057" s="7"/>
      <c r="X7057" s="7"/>
    </row>
    <row r="7058">
      <c r="W7058" s="7"/>
      <c r="X7058" s="7"/>
    </row>
    <row r="7059">
      <c r="W7059" s="7"/>
      <c r="X7059" s="7"/>
    </row>
    <row r="7060">
      <c r="W7060" s="7"/>
      <c r="X7060" s="7"/>
    </row>
    <row r="7061">
      <c r="W7061" s="7"/>
      <c r="X7061" s="7"/>
    </row>
    <row r="7062">
      <c r="W7062" s="7"/>
      <c r="X7062" s="7"/>
    </row>
    <row r="7063">
      <c r="W7063" s="7"/>
      <c r="X7063" s="7"/>
    </row>
    <row r="7064">
      <c r="W7064" s="7"/>
      <c r="X7064" s="7"/>
    </row>
    <row r="7065">
      <c r="W7065" s="7"/>
      <c r="X7065" s="7"/>
    </row>
    <row r="7066">
      <c r="W7066" s="7"/>
      <c r="X7066" s="7"/>
    </row>
    <row r="7067">
      <c r="W7067" s="7"/>
      <c r="X7067" s="7"/>
    </row>
    <row r="7068">
      <c r="W7068" s="7"/>
      <c r="X7068" s="7"/>
    </row>
    <row r="7069">
      <c r="W7069" s="7"/>
      <c r="X7069" s="7"/>
    </row>
    <row r="7070">
      <c r="W7070" s="7"/>
      <c r="X7070" s="7"/>
    </row>
    <row r="7071">
      <c r="W7071" s="7"/>
      <c r="X7071" s="7"/>
    </row>
    <row r="7072">
      <c r="W7072" s="7"/>
      <c r="X7072" s="7"/>
    </row>
    <row r="7073">
      <c r="W7073" s="7"/>
      <c r="X7073" s="7"/>
    </row>
    <row r="7074">
      <c r="W7074" s="7"/>
      <c r="X7074" s="7"/>
    </row>
    <row r="7075">
      <c r="W7075" s="7"/>
      <c r="X7075" s="7"/>
    </row>
    <row r="7076">
      <c r="W7076" s="7"/>
      <c r="X7076" s="7"/>
    </row>
    <row r="7077">
      <c r="W7077" s="7"/>
      <c r="X7077" s="7"/>
    </row>
    <row r="7078">
      <c r="W7078" s="7"/>
      <c r="X7078" s="7"/>
    </row>
    <row r="7079">
      <c r="W7079" s="7"/>
      <c r="X7079" s="7"/>
    </row>
    <row r="7080">
      <c r="W7080" s="7"/>
      <c r="X7080" s="7"/>
    </row>
    <row r="7081">
      <c r="W7081" s="7"/>
      <c r="X7081" s="7"/>
    </row>
    <row r="7082">
      <c r="W7082" s="7"/>
      <c r="X7082" s="7"/>
    </row>
    <row r="7083">
      <c r="W7083" s="7"/>
      <c r="X7083" s="7"/>
    </row>
    <row r="7084">
      <c r="W7084" s="7"/>
      <c r="X7084" s="7"/>
    </row>
    <row r="7085">
      <c r="W7085" s="7"/>
      <c r="X7085" s="7"/>
    </row>
    <row r="7086">
      <c r="W7086" s="7"/>
      <c r="X7086" s="7"/>
    </row>
    <row r="7087">
      <c r="W7087" s="7"/>
      <c r="X7087" s="7"/>
    </row>
    <row r="7088">
      <c r="W7088" s="7"/>
      <c r="X7088" s="7"/>
    </row>
    <row r="7089">
      <c r="W7089" s="7"/>
      <c r="X7089" s="7"/>
    </row>
    <row r="7090">
      <c r="W7090" s="7"/>
      <c r="X7090" s="7"/>
    </row>
    <row r="7091">
      <c r="W7091" s="7"/>
      <c r="X7091" s="7"/>
    </row>
    <row r="7092">
      <c r="W7092" s="7"/>
      <c r="X7092" s="7"/>
    </row>
    <row r="7093">
      <c r="W7093" s="7"/>
      <c r="X7093" s="7"/>
    </row>
    <row r="7094">
      <c r="W7094" s="7"/>
      <c r="X7094" s="7"/>
    </row>
    <row r="7095">
      <c r="W7095" s="7"/>
      <c r="X7095" s="7"/>
    </row>
    <row r="7096">
      <c r="W7096" s="7"/>
      <c r="X7096" s="7"/>
    </row>
    <row r="7097">
      <c r="W7097" s="7"/>
      <c r="X7097" s="7"/>
    </row>
    <row r="7098">
      <c r="W7098" s="7"/>
      <c r="X7098" s="7"/>
    </row>
    <row r="7099">
      <c r="W7099" s="7"/>
      <c r="X7099" s="7"/>
    </row>
    <row r="7100">
      <c r="W7100" s="7"/>
      <c r="X7100" s="7"/>
    </row>
    <row r="7101">
      <c r="W7101" s="7"/>
      <c r="X7101" s="7"/>
    </row>
    <row r="7102">
      <c r="W7102" s="7"/>
      <c r="X7102" s="7"/>
    </row>
    <row r="7103">
      <c r="W7103" s="7"/>
      <c r="X7103" s="7"/>
    </row>
    <row r="7104">
      <c r="W7104" s="7"/>
      <c r="X7104" s="7"/>
    </row>
    <row r="7105">
      <c r="W7105" s="7"/>
      <c r="X7105" s="7"/>
    </row>
    <row r="7106">
      <c r="W7106" s="7"/>
      <c r="X7106" s="7"/>
    </row>
    <row r="7107">
      <c r="W7107" s="7"/>
      <c r="X7107" s="7"/>
    </row>
    <row r="7108">
      <c r="W7108" s="7"/>
      <c r="X7108" s="7"/>
    </row>
    <row r="7109">
      <c r="W7109" s="7"/>
      <c r="X7109" s="7"/>
    </row>
    <row r="7110">
      <c r="W7110" s="7"/>
      <c r="X7110" s="7"/>
    </row>
    <row r="7111">
      <c r="W7111" s="7"/>
      <c r="X7111" s="7"/>
    </row>
    <row r="7112">
      <c r="W7112" s="7"/>
      <c r="X7112" s="7"/>
    </row>
    <row r="7113">
      <c r="W7113" s="7"/>
      <c r="X7113" s="7"/>
    </row>
    <row r="7114">
      <c r="W7114" s="7"/>
      <c r="X7114" s="7"/>
    </row>
    <row r="7115">
      <c r="W7115" s="7"/>
      <c r="X7115" s="7"/>
    </row>
    <row r="7116">
      <c r="W7116" s="7"/>
      <c r="X7116" s="7"/>
    </row>
    <row r="7117">
      <c r="W7117" s="7"/>
      <c r="X7117" s="7"/>
    </row>
    <row r="7118">
      <c r="W7118" s="7"/>
      <c r="X7118" s="7"/>
    </row>
    <row r="7119">
      <c r="W7119" s="7"/>
      <c r="X7119" s="7"/>
    </row>
    <row r="7120">
      <c r="W7120" s="7"/>
      <c r="X7120" s="7"/>
    </row>
    <row r="7121">
      <c r="W7121" s="7"/>
      <c r="X7121" s="7"/>
    </row>
    <row r="7122">
      <c r="W7122" s="7"/>
      <c r="X7122" s="7"/>
    </row>
    <row r="7123">
      <c r="W7123" s="7"/>
      <c r="X7123" s="7"/>
    </row>
    <row r="7124">
      <c r="W7124" s="7"/>
      <c r="X7124" s="7"/>
    </row>
    <row r="7125">
      <c r="W7125" s="7"/>
      <c r="X7125" s="7"/>
    </row>
    <row r="7126">
      <c r="W7126" s="7"/>
      <c r="X7126" s="7"/>
    </row>
    <row r="7127">
      <c r="W7127" s="7"/>
      <c r="X7127" s="7"/>
    </row>
    <row r="7128">
      <c r="W7128" s="7"/>
      <c r="X7128" s="7"/>
    </row>
    <row r="7129">
      <c r="W7129" s="7"/>
      <c r="X7129" s="7"/>
    </row>
    <row r="7130">
      <c r="W7130" s="7"/>
      <c r="X7130" s="7"/>
    </row>
    <row r="7131">
      <c r="W7131" s="7"/>
      <c r="X7131" s="7"/>
    </row>
    <row r="7132">
      <c r="W7132" s="7"/>
      <c r="X7132" s="7"/>
    </row>
    <row r="7133">
      <c r="W7133" s="7"/>
      <c r="X7133" s="7"/>
    </row>
    <row r="7134">
      <c r="W7134" s="7"/>
      <c r="X7134" s="7"/>
    </row>
    <row r="7135">
      <c r="W7135" s="7"/>
      <c r="X7135" s="7"/>
    </row>
    <row r="7136">
      <c r="W7136" s="7"/>
      <c r="X7136" s="7"/>
    </row>
    <row r="7137">
      <c r="W7137" s="7"/>
      <c r="X7137" s="7"/>
    </row>
    <row r="7138">
      <c r="W7138" s="7"/>
      <c r="X7138" s="7"/>
    </row>
    <row r="7139">
      <c r="W7139" s="7"/>
      <c r="X7139" s="7"/>
    </row>
    <row r="7140">
      <c r="W7140" s="7"/>
      <c r="X7140" s="7"/>
    </row>
    <row r="7141">
      <c r="W7141" s="7"/>
      <c r="X7141" s="7"/>
    </row>
    <row r="7142">
      <c r="W7142" s="7"/>
      <c r="X7142" s="7"/>
    </row>
    <row r="7143">
      <c r="W7143" s="7"/>
      <c r="X7143" s="7"/>
    </row>
    <row r="7144">
      <c r="W7144" s="7"/>
      <c r="X7144" s="7"/>
    </row>
    <row r="7145">
      <c r="W7145" s="7"/>
      <c r="X7145" s="7"/>
    </row>
    <row r="7146">
      <c r="W7146" s="7"/>
      <c r="X7146" s="7"/>
    </row>
    <row r="7147">
      <c r="W7147" s="7"/>
      <c r="X7147" s="7"/>
    </row>
    <row r="7148">
      <c r="W7148" s="7"/>
      <c r="X7148" s="7"/>
    </row>
    <row r="7149">
      <c r="W7149" s="7"/>
      <c r="X7149" s="7"/>
    </row>
    <row r="7150">
      <c r="W7150" s="7"/>
      <c r="X7150" s="7"/>
    </row>
    <row r="7151">
      <c r="W7151" s="7"/>
      <c r="X7151" s="7"/>
    </row>
    <row r="7152">
      <c r="W7152" s="7"/>
      <c r="X7152" s="7"/>
    </row>
    <row r="7153">
      <c r="W7153" s="7"/>
      <c r="X7153" s="7"/>
    </row>
    <row r="7154">
      <c r="W7154" s="7"/>
      <c r="X7154" s="7"/>
    </row>
    <row r="7155">
      <c r="W7155" s="7"/>
      <c r="X7155" s="7"/>
    </row>
    <row r="7156">
      <c r="W7156" s="7"/>
      <c r="X7156" s="7"/>
    </row>
    <row r="7157">
      <c r="W7157" s="7"/>
      <c r="X7157" s="7"/>
    </row>
    <row r="7158">
      <c r="W7158" s="7"/>
      <c r="X7158" s="7"/>
    </row>
    <row r="7159">
      <c r="W7159" s="7"/>
      <c r="X7159" s="7"/>
    </row>
    <row r="7160">
      <c r="W7160" s="7"/>
      <c r="X7160" s="7"/>
    </row>
    <row r="7161">
      <c r="W7161" s="7"/>
      <c r="X7161" s="7"/>
    </row>
    <row r="7162">
      <c r="W7162" s="7"/>
      <c r="X7162" s="7"/>
    </row>
    <row r="7163">
      <c r="W7163" s="7"/>
      <c r="X7163" s="7"/>
    </row>
    <row r="7164">
      <c r="W7164" s="7"/>
      <c r="X7164" s="7"/>
    </row>
    <row r="7165">
      <c r="W7165" s="7"/>
      <c r="X7165" s="7"/>
    </row>
    <row r="7166">
      <c r="W7166" s="7"/>
      <c r="X7166" s="7"/>
    </row>
    <row r="7167">
      <c r="W7167" s="7"/>
      <c r="X7167" s="7"/>
    </row>
    <row r="7168">
      <c r="W7168" s="7"/>
      <c r="X7168" s="7"/>
    </row>
    <row r="7169">
      <c r="W7169" s="7"/>
      <c r="X7169" s="7"/>
    </row>
    <row r="7170">
      <c r="W7170" s="7"/>
      <c r="X7170" s="7"/>
    </row>
    <row r="7171">
      <c r="W7171" s="7"/>
      <c r="X7171" s="7"/>
    </row>
    <row r="7172">
      <c r="W7172" s="7"/>
      <c r="X7172" s="7"/>
    </row>
    <row r="7173">
      <c r="W7173" s="7"/>
      <c r="X7173" s="7"/>
    </row>
    <row r="7174">
      <c r="W7174" s="7"/>
      <c r="X7174" s="7"/>
    </row>
    <row r="7175">
      <c r="W7175" s="7"/>
      <c r="X7175" s="7"/>
    </row>
    <row r="7176">
      <c r="W7176" s="7"/>
      <c r="X7176" s="7"/>
    </row>
    <row r="7177">
      <c r="W7177" s="7"/>
      <c r="X7177" s="7"/>
    </row>
    <row r="7178">
      <c r="W7178" s="7"/>
      <c r="X7178" s="7"/>
    </row>
    <row r="7179">
      <c r="W7179" s="7"/>
      <c r="X7179" s="7"/>
    </row>
    <row r="7180">
      <c r="W7180" s="7"/>
      <c r="X7180" s="7"/>
    </row>
    <row r="7181">
      <c r="W7181" s="7"/>
      <c r="X7181" s="7"/>
    </row>
    <row r="7182">
      <c r="W7182" s="7"/>
      <c r="X7182" s="7"/>
    </row>
    <row r="7183">
      <c r="W7183" s="7"/>
      <c r="X7183" s="7"/>
    </row>
    <row r="7184">
      <c r="W7184" s="7"/>
      <c r="X7184" s="7"/>
    </row>
    <row r="7185">
      <c r="W7185" s="7"/>
      <c r="X7185" s="7"/>
    </row>
    <row r="7186">
      <c r="W7186" s="7"/>
      <c r="X7186" s="7"/>
    </row>
    <row r="7187">
      <c r="W7187" s="7"/>
      <c r="X7187" s="7"/>
    </row>
    <row r="7188">
      <c r="W7188" s="7"/>
      <c r="X7188" s="7"/>
    </row>
    <row r="7189">
      <c r="W7189" s="7"/>
      <c r="X7189" s="7"/>
    </row>
    <row r="7190">
      <c r="W7190" s="7"/>
      <c r="X7190" s="7"/>
    </row>
    <row r="7191">
      <c r="W7191" s="7"/>
      <c r="X7191" s="7"/>
    </row>
    <row r="7192">
      <c r="W7192" s="7"/>
      <c r="X7192" s="7"/>
    </row>
    <row r="7193">
      <c r="W7193" s="7"/>
      <c r="X7193" s="7"/>
    </row>
    <row r="7194">
      <c r="W7194" s="7"/>
      <c r="X7194" s="7"/>
    </row>
    <row r="7195">
      <c r="W7195" s="7"/>
      <c r="X7195" s="7"/>
    </row>
    <row r="7196">
      <c r="W7196" s="7"/>
      <c r="X7196" s="7"/>
    </row>
    <row r="7197">
      <c r="W7197" s="7"/>
      <c r="X7197" s="7"/>
    </row>
    <row r="7198">
      <c r="W7198" s="7"/>
      <c r="X7198" s="7"/>
    </row>
    <row r="7199">
      <c r="W7199" s="7"/>
      <c r="X7199" s="7"/>
    </row>
    <row r="7200">
      <c r="W7200" s="7"/>
      <c r="X7200" s="7"/>
    </row>
    <row r="7201">
      <c r="W7201" s="7"/>
      <c r="X7201" s="7"/>
    </row>
    <row r="7202">
      <c r="W7202" s="7"/>
      <c r="X7202" s="7"/>
    </row>
    <row r="7203">
      <c r="W7203" s="7"/>
      <c r="X7203" s="7"/>
    </row>
    <row r="7204">
      <c r="W7204" s="7"/>
      <c r="X7204" s="7"/>
    </row>
    <row r="7205">
      <c r="W7205" s="7"/>
      <c r="X7205" s="7"/>
    </row>
    <row r="7206">
      <c r="W7206" s="7"/>
      <c r="X7206" s="7"/>
    </row>
    <row r="7207">
      <c r="W7207" s="7"/>
      <c r="X7207" s="7"/>
    </row>
    <row r="7208">
      <c r="W7208" s="7"/>
      <c r="X7208" s="7"/>
    </row>
    <row r="7209">
      <c r="W7209" s="7"/>
      <c r="X7209" s="7"/>
    </row>
    <row r="7210">
      <c r="W7210" s="7"/>
      <c r="X7210" s="7"/>
    </row>
    <row r="7211">
      <c r="W7211" s="7"/>
      <c r="X7211" s="7"/>
    </row>
    <row r="7212">
      <c r="W7212" s="7"/>
      <c r="X7212" s="7"/>
    </row>
    <row r="7213">
      <c r="W7213" s="7"/>
      <c r="X7213" s="7"/>
    </row>
    <row r="7214">
      <c r="W7214" s="7"/>
      <c r="X7214" s="7"/>
    </row>
    <row r="7215">
      <c r="W7215" s="7"/>
      <c r="X7215" s="7"/>
    </row>
    <row r="7216">
      <c r="W7216" s="7"/>
      <c r="X7216" s="7"/>
    </row>
    <row r="7217">
      <c r="W7217" s="7"/>
      <c r="X7217" s="7"/>
    </row>
    <row r="7218">
      <c r="W7218" s="7"/>
      <c r="X7218" s="7"/>
    </row>
    <row r="7219">
      <c r="W7219" s="7"/>
      <c r="X7219" s="7"/>
    </row>
    <row r="7220">
      <c r="W7220" s="7"/>
      <c r="X7220" s="7"/>
    </row>
    <row r="7221">
      <c r="W7221" s="7"/>
      <c r="X7221" s="7"/>
    </row>
    <row r="7222">
      <c r="W7222" s="7"/>
      <c r="X7222" s="7"/>
    </row>
    <row r="7223">
      <c r="W7223" s="7"/>
      <c r="X7223" s="7"/>
    </row>
    <row r="7224">
      <c r="W7224" s="7"/>
      <c r="X7224" s="7"/>
    </row>
    <row r="7225">
      <c r="W7225" s="7"/>
      <c r="X7225" s="7"/>
    </row>
    <row r="7226">
      <c r="W7226" s="7"/>
      <c r="X7226" s="7"/>
    </row>
    <row r="7227">
      <c r="W7227" s="7"/>
      <c r="X7227" s="7"/>
    </row>
    <row r="7228">
      <c r="W7228" s="7"/>
      <c r="X7228" s="7"/>
    </row>
    <row r="7229">
      <c r="W7229" s="7"/>
      <c r="X7229" s="7"/>
    </row>
    <row r="7230">
      <c r="W7230" s="7"/>
      <c r="X7230" s="7"/>
    </row>
    <row r="7231">
      <c r="W7231" s="7"/>
      <c r="X7231" s="7"/>
    </row>
    <row r="7232">
      <c r="W7232" s="7"/>
      <c r="X7232" s="7"/>
    </row>
    <row r="7233">
      <c r="W7233" s="7"/>
      <c r="X7233" s="7"/>
    </row>
    <row r="7234">
      <c r="W7234" s="7"/>
      <c r="X7234" s="7"/>
    </row>
    <row r="7235">
      <c r="W7235" s="7"/>
      <c r="X7235" s="7"/>
    </row>
    <row r="7236">
      <c r="W7236" s="7"/>
      <c r="X7236" s="7"/>
    </row>
    <row r="7237">
      <c r="W7237" s="7"/>
      <c r="X7237" s="7"/>
    </row>
    <row r="7238">
      <c r="W7238" s="7"/>
      <c r="X7238" s="7"/>
    </row>
    <row r="7239">
      <c r="W7239" s="7"/>
      <c r="X7239" s="7"/>
    </row>
    <row r="7240">
      <c r="W7240" s="7"/>
      <c r="X7240" s="7"/>
    </row>
    <row r="7241">
      <c r="W7241" s="7"/>
      <c r="X7241" s="7"/>
    </row>
    <row r="7242">
      <c r="W7242" s="7"/>
      <c r="X7242" s="7"/>
    </row>
    <row r="7243">
      <c r="W7243" s="7"/>
      <c r="X7243" s="7"/>
    </row>
    <row r="7244">
      <c r="W7244" s="7"/>
      <c r="X7244" s="7"/>
    </row>
    <row r="7245">
      <c r="W7245" s="7"/>
      <c r="X7245" s="7"/>
    </row>
    <row r="7246">
      <c r="W7246" s="7"/>
      <c r="X7246" s="7"/>
    </row>
    <row r="7247">
      <c r="W7247" s="7"/>
      <c r="X7247" s="7"/>
    </row>
    <row r="7248">
      <c r="W7248" s="7"/>
      <c r="X7248" s="7"/>
    </row>
    <row r="7249">
      <c r="W7249" s="7"/>
      <c r="X7249" s="7"/>
    </row>
    <row r="7250">
      <c r="W7250" s="7"/>
      <c r="X7250" s="7"/>
    </row>
    <row r="7251">
      <c r="W7251" s="7"/>
      <c r="X7251" s="7"/>
    </row>
    <row r="7252">
      <c r="W7252" s="7"/>
      <c r="X7252" s="7"/>
    </row>
    <row r="7253">
      <c r="W7253" s="7"/>
      <c r="X7253" s="7"/>
    </row>
    <row r="7254">
      <c r="W7254" s="7"/>
      <c r="X7254" s="7"/>
    </row>
    <row r="7255">
      <c r="W7255" s="7"/>
      <c r="X7255" s="7"/>
    </row>
    <row r="7256">
      <c r="W7256" s="7"/>
      <c r="X7256" s="7"/>
    </row>
    <row r="7257">
      <c r="W7257" s="7"/>
      <c r="X7257" s="7"/>
    </row>
    <row r="7258">
      <c r="W7258" s="7"/>
      <c r="X7258" s="7"/>
    </row>
    <row r="7259">
      <c r="W7259" s="7"/>
      <c r="X7259" s="7"/>
    </row>
    <row r="7260">
      <c r="W7260" s="7"/>
      <c r="X7260" s="7"/>
    </row>
    <row r="7261">
      <c r="W7261" s="7"/>
      <c r="X7261" s="7"/>
    </row>
    <row r="7262">
      <c r="W7262" s="7"/>
      <c r="X7262" s="7"/>
    </row>
    <row r="7263">
      <c r="W7263" s="7"/>
      <c r="X7263" s="7"/>
    </row>
    <row r="7264">
      <c r="W7264" s="7"/>
      <c r="X7264" s="7"/>
    </row>
    <row r="7265">
      <c r="W7265" s="7"/>
      <c r="X7265" s="7"/>
    </row>
    <row r="7266">
      <c r="W7266" s="7"/>
      <c r="X7266" s="7"/>
    </row>
    <row r="7267">
      <c r="W7267" s="7"/>
      <c r="X7267" s="7"/>
    </row>
    <row r="7268">
      <c r="W7268" s="7"/>
      <c r="X7268" s="7"/>
    </row>
    <row r="7269">
      <c r="W7269" s="7"/>
      <c r="X7269" s="7"/>
    </row>
    <row r="7270">
      <c r="W7270" s="7"/>
      <c r="X7270" s="7"/>
    </row>
    <row r="7271">
      <c r="W7271" s="7"/>
      <c r="X7271" s="7"/>
    </row>
    <row r="7272">
      <c r="W7272" s="7"/>
      <c r="X7272" s="7"/>
    </row>
    <row r="7273">
      <c r="W7273" s="7"/>
      <c r="X7273" s="7"/>
    </row>
    <row r="7274">
      <c r="W7274" s="7"/>
      <c r="X7274" s="7"/>
    </row>
    <row r="7275">
      <c r="W7275" s="7"/>
      <c r="X7275" s="7"/>
    </row>
    <row r="7276">
      <c r="W7276" s="7"/>
      <c r="X7276" s="7"/>
    </row>
    <row r="7277">
      <c r="W7277" s="7"/>
      <c r="X7277" s="7"/>
    </row>
    <row r="7278">
      <c r="W7278" s="7"/>
      <c r="X7278" s="7"/>
    </row>
    <row r="7279">
      <c r="W7279" s="7"/>
      <c r="X7279" s="7"/>
    </row>
    <row r="7280">
      <c r="W7280" s="7"/>
      <c r="X7280" s="7"/>
    </row>
    <row r="7281">
      <c r="W7281" s="7"/>
      <c r="X7281" s="7"/>
    </row>
    <row r="7282">
      <c r="W7282" s="7"/>
      <c r="X7282" s="7"/>
    </row>
    <row r="7283">
      <c r="W7283" s="7"/>
      <c r="X7283" s="7"/>
    </row>
    <row r="7284">
      <c r="W7284" s="7"/>
      <c r="X7284" s="7"/>
    </row>
    <row r="7285">
      <c r="W7285" s="7"/>
      <c r="X7285" s="7"/>
    </row>
    <row r="7286">
      <c r="W7286" s="7"/>
      <c r="X7286" s="7"/>
    </row>
    <row r="7287">
      <c r="W7287" s="7"/>
      <c r="X7287" s="7"/>
    </row>
    <row r="7288">
      <c r="W7288" s="7"/>
      <c r="X7288" s="7"/>
    </row>
    <row r="7289">
      <c r="W7289" s="7"/>
      <c r="X7289" s="7"/>
    </row>
    <row r="7290">
      <c r="W7290" s="7"/>
      <c r="X7290" s="7"/>
    </row>
    <row r="7291">
      <c r="W7291" s="7"/>
      <c r="X7291" s="7"/>
    </row>
    <row r="7292">
      <c r="W7292" s="7"/>
      <c r="X7292" s="7"/>
    </row>
    <row r="7293">
      <c r="W7293" s="7"/>
      <c r="X7293" s="7"/>
    </row>
    <row r="7294">
      <c r="W7294" s="7"/>
      <c r="X7294" s="7"/>
    </row>
    <row r="7295">
      <c r="W7295" s="7"/>
      <c r="X7295" s="7"/>
    </row>
    <row r="7296">
      <c r="W7296" s="7"/>
      <c r="X7296" s="7"/>
    </row>
    <row r="7297">
      <c r="W7297" s="7"/>
      <c r="X7297" s="7"/>
    </row>
    <row r="7298">
      <c r="W7298" s="7"/>
      <c r="X7298" s="7"/>
    </row>
    <row r="7299">
      <c r="W7299" s="7"/>
      <c r="X7299" s="7"/>
    </row>
    <row r="7300">
      <c r="W7300" s="7"/>
      <c r="X7300" s="7"/>
    </row>
    <row r="7301">
      <c r="W7301" s="7"/>
      <c r="X7301" s="7"/>
    </row>
    <row r="7302">
      <c r="W7302" s="7"/>
      <c r="X7302" s="7"/>
    </row>
    <row r="7303">
      <c r="W7303" s="7"/>
      <c r="X7303" s="7"/>
    </row>
    <row r="7304">
      <c r="W7304" s="7"/>
      <c r="X7304" s="7"/>
    </row>
    <row r="7305">
      <c r="W7305" s="7"/>
      <c r="X7305" s="7"/>
    </row>
    <row r="7306">
      <c r="W7306" s="7"/>
      <c r="X7306" s="7"/>
    </row>
    <row r="7307">
      <c r="W7307" s="7"/>
      <c r="X7307" s="7"/>
    </row>
    <row r="7308">
      <c r="W7308" s="7"/>
      <c r="X7308" s="7"/>
    </row>
    <row r="7309">
      <c r="W7309" s="7"/>
      <c r="X7309" s="7"/>
    </row>
    <row r="7310">
      <c r="W7310" s="7"/>
      <c r="X7310" s="7"/>
    </row>
    <row r="7311">
      <c r="W7311" s="7"/>
      <c r="X7311" s="7"/>
    </row>
    <row r="7312">
      <c r="W7312" s="7"/>
      <c r="X7312" s="7"/>
    </row>
    <row r="7313">
      <c r="W7313" s="7"/>
      <c r="X7313" s="7"/>
    </row>
    <row r="7314">
      <c r="W7314" s="7"/>
      <c r="X7314" s="7"/>
    </row>
    <row r="7315">
      <c r="W7315" s="7"/>
      <c r="X7315" s="7"/>
    </row>
    <row r="7316">
      <c r="W7316" s="7"/>
      <c r="X7316" s="7"/>
    </row>
    <row r="7317">
      <c r="W7317" s="7"/>
      <c r="X7317" s="7"/>
    </row>
    <row r="7318">
      <c r="W7318" s="7"/>
      <c r="X7318" s="7"/>
    </row>
    <row r="7319">
      <c r="W7319" s="7"/>
      <c r="X7319" s="7"/>
    </row>
    <row r="7320">
      <c r="W7320" s="7"/>
      <c r="X7320" s="7"/>
    </row>
    <row r="7321">
      <c r="W7321" s="7"/>
      <c r="X7321" s="7"/>
    </row>
    <row r="7322">
      <c r="W7322" s="7"/>
      <c r="X7322" s="7"/>
    </row>
    <row r="7323">
      <c r="W7323" s="7"/>
      <c r="X7323" s="7"/>
    </row>
    <row r="7324">
      <c r="W7324" s="7"/>
      <c r="X7324" s="7"/>
    </row>
    <row r="7325">
      <c r="W7325" s="7"/>
      <c r="X7325" s="7"/>
    </row>
    <row r="7326">
      <c r="W7326" s="7"/>
      <c r="X7326" s="7"/>
    </row>
    <row r="7327">
      <c r="W7327" s="7"/>
      <c r="X7327" s="7"/>
    </row>
    <row r="7328">
      <c r="W7328" s="7"/>
      <c r="X7328" s="7"/>
    </row>
    <row r="7329">
      <c r="W7329" s="7"/>
      <c r="X7329" s="7"/>
    </row>
    <row r="7330">
      <c r="W7330" s="7"/>
      <c r="X7330" s="7"/>
    </row>
    <row r="7331">
      <c r="W7331" s="7"/>
      <c r="X7331" s="7"/>
    </row>
    <row r="7332">
      <c r="W7332" s="7"/>
      <c r="X7332" s="7"/>
    </row>
    <row r="7333">
      <c r="W7333" s="7"/>
      <c r="X7333" s="7"/>
    </row>
    <row r="7334">
      <c r="W7334" s="7"/>
      <c r="X7334" s="7"/>
    </row>
    <row r="7335">
      <c r="W7335" s="7"/>
      <c r="X7335" s="7"/>
    </row>
    <row r="7336">
      <c r="W7336" s="7"/>
      <c r="X7336" s="7"/>
    </row>
    <row r="7337">
      <c r="W7337" s="7"/>
      <c r="X7337" s="7"/>
    </row>
    <row r="7338">
      <c r="W7338" s="7"/>
      <c r="X7338" s="7"/>
    </row>
    <row r="7339">
      <c r="W7339" s="7"/>
      <c r="X7339" s="7"/>
    </row>
    <row r="7340">
      <c r="W7340" s="7"/>
      <c r="X7340" s="7"/>
    </row>
    <row r="7341">
      <c r="W7341" s="7"/>
      <c r="X7341" s="7"/>
    </row>
    <row r="7342">
      <c r="W7342" s="7"/>
      <c r="X7342" s="7"/>
    </row>
    <row r="7343">
      <c r="W7343" s="7"/>
      <c r="X7343" s="7"/>
    </row>
    <row r="7344">
      <c r="W7344" s="7"/>
      <c r="X7344" s="7"/>
    </row>
    <row r="7345">
      <c r="W7345" s="7"/>
      <c r="X7345" s="7"/>
    </row>
    <row r="7346">
      <c r="W7346" s="7"/>
      <c r="X7346" s="7"/>
    </row>
    <row r="7347">
      <c r="W7347" s="7"/>
      <c r="X7347" s="7"/>
    </row>
    <row r="7348">
      <c r="W7348" s="7"/>
      <c r="X7348" s="7"/>
    </row>
    <row r="7349">
      <c r="W7349" s="7"/>
      <c r="X7349" s="7"/>
    </row>
    <row r="7350">
      <c r="W7350" s="7"/>
      <c r="X7350" s="7"/>
    </row>
    <row r="7351">
      <c r="W7351" s="7"/>
      <c r="X7351" s="7"/>
    </row>
    <row r="7352">
      <c r="W7352" s="7"/>
      <c r="X7352" s="7"/>
    </row>
    <row r="7353">
      <c r="W7353" s="7"/>
      <c r="X7353" s="7"/>
    </row>
    <row r="7354">
      <c r="W7354" s="7"/>
      <c r="X7354" s="7"/>
    </row>
    <row r="7355">
      <c r="W7355" s="7"/>
      <c r="X7355" s="7"/>
    </row>
    <row r="7356">
      <c r="W7356" s="7"/>
      <c r="X7356" s="7"/>
    </row>
    <row r="7357">
      <c r="W7357" s="7"/>
      <c r="X7357" s="7"/>
    </row>
    <row r="7358">
      <c r="W7358" s="7"/>
      <c r="X7358" s="7"/>
    </row>
    <row r="7359">
      <c r="W7359" s="7"/>
      <c r="X7359" s="7"/>
    </row>
    <row r="7360">
      <c r="W7360" s="7"/>
      <c r="X7360" s="7"/>
    </row>
    <row r="7361">
      <c r="W7361" s="7"/>
      <c r="X7361" s="7"/>
    </row>
    <row r="7362">
      <c r="W7362" s="7"/>
      <c r="X7362" s="7"/>
    </row>
    <row r="7363">
      <c r="W7363" s="7"/>
      <c r="X7363" s="7"/>
    </row>
    <row r="7364">
      <c r="W7364" s="7"/>
      <c r="X7364" s="7"/>
    </row>
    <row r="7365">
      <c r="W7365" s="7"/>
      <c r="X7365" s="7"/>
    </row>
    <row r="7366">
      <c r="W7366" s="7"/>
      <c r="X7366" s="7"/>
    </row>
    <row r="7367">
      <c r="W7367" s="7"/>
      <c r="X7367" s="7"/>
    </row>
    <row r="7368">
      <c r="W7368" s="7"/>
      <c r="X7368" s="7"/>
    </row>
    <row r="7369">
      <c r="W7369" s="7"/>
      <c r="X7369" s="7"/>
    </row>
    <row r="7370">
      <c r="W7370" s="7"/>
      <c r="X7370" s="7"/>
    </row>
    <row r="7371">
      <c r="W7371" s="7"/>
      <c r="X7371" s="7"/>
    </row>
    <row r="7372">
      <c r="W7372" s="7"/>
      <c r="X7372" s="7"/>
    </row>
    <row r="7373">
      <c r="W7373" s="7"/>
      <c r="X7373" s="7"/>
    </row>
    <row r="7374">
      <c r="W7374" s="7"/>
      <c r="X7374" s="7"/>
    </row>
    <row r="7375">
      <c r="W7375" s="7"/>
      <c r="X7375" s="7"/>
    </row>
    <row r="7376">
      <c r="W7376" s="7"/>
      <c r="X7376" s="7"/>
    </row>
    <row r="7377">
      <c r="W7377" s="7"/>
      <c r="X7377" s="7"/>
    </row>
    <row r="7378">
      <c r="W7378" s="7"/>
      <c r="X7378" s="7"/>
    </row>
    <row r="7379">
      <c r="W7379" s="7"/>
      <c r="X7379" s="7"/>
    </row>
    <row r="7380">
      <c r="W7380" s="7"/>
      <c r="X7380" s="7"/>
    </row>
    <row r="7381">
      <c r="W7381" s="7"/>
      <c r="X7381" s="7"/>
    </row>
    <row r="7382">
      <c r="W7382" s="7"/>
      <c r="X7382" s="7"/>
    </row>
    <row r="7383">
      <c r="W7383" s="7"/>
      <c r="X7383" s="7"/>
    </row>
    <row r="7384">
      <c r="W7384" s="7"/>
      <c r="X7384" s="7"/>
    </row>
    <row r="7385">
      <c r="W7385" s="7"/>
      <c r="X7385" s="7"/>
    </row>
    <row r="7386">
      <c r="W7386" s="7"/>
      <c r="X7386" s="7"/>
    </row>
    <row r="7387">
      <c r="W7387" s="7"/>
      <c r="X7387" s="7"/>
    </row>
    <row r="7388">
      <c r="W7388" s="7"/>
      <c r="X7388" s="7"/>
    </row>
    <row r="7389">
      <c r="W7389" s="7"/>
      <c r="X7389" s="7"/>
    </row>
    <row r="7390">
      <c r="W7390" s="7"/>
      <c r="X7390" s="7"/>
    </row>
    <row r="7391">
      <c r="W7391" s="7"/>
      <c r="X7391" s="7"/>
    </row>
    <row r="7392">
      <c r="W7392" s="7"/>
      <c r="X7392" s="7"/>
    </row>
    <row r="7393">
      <c r="W7393" s="7"/>
      <c r="X7393" s="7"/>
    </row>
    <row r="7394">
      <c r="W7394" s="7"/>
      <c r="X7394" s="7"/>
    </row>
    <row r="7395">
      <c r="W7395" s="7"/>
      <c r="X7395" s="7"/>
    </row>
    <row r="7396">
      <c r="W7396" s="7"/>
      <c r="X7396" s="7"/>
    </row>
    <row r="7397">
      <c r="W7397" s="7"/>
      <c r="X7397" s="7"/>
    </row>
    <row r="7398">
      <c r="W7398" s="7"/>
      <c r="X7398" s="7"/>
    </row>
    <row r="7399">
      <c r="W7399" s="7"/>
      <c r="X7399" s="7"/>
    </row>
    <row r="7400">
      <c r="W7400" s="7"/>
      <c r="X7400" s="7"/>
    </row>
    <row r="7401">
      <c r="W7401" s="7"/>
      <c r="X7401" s="7"/>
    </row>
    <row r="7402">
      <c r="W7402" s="7"/>
      <c r="X7402" s="7"/>
    </row>
    <row r="7403">
      <c r="W7403" s="7"/>
      <c r="X7403" s="7"/>
    </row>
    <row r="7404">
      <c r="W7404" s="7"/>
      <c r="X7404" s="7"/>
    </row>
    <row r="7405">
      <c r="W7405" s="7"/>
      <c r="X7405" s="7"/>
    </row>
    <row r="7406">
      <c r="W7406" s="7"/>
      <c r="X7406" s="7"/>
    </row>
    <row r="7407">
      <c r="W7407" s="7"/>
      <c r="X7407" s="7"/>
    </row>
    <row r="7408">
      <c r="W7408" s="7"/>
      <c r="X7408" s="7"/>
    </row>
    <row r="7409">
      <c r="W7409" s="7"/>
      <c r="X7409" s="7"/>
    </row>
    <row r="7410">
      <c r="W7410" s="7"/>
      <c r="X7410" s="7"/>
    </row>
    <row r="7411">
      <c r="W7411" s="7"/>
      <c r="X7411" s="7"/>
    </row>
    <row r="7412">
      <c r="W7412" s="7"/>
      <c r="X7412" s="7"/>
    </row>
    <row r="7413">
      <c r="W7413" s="7"/>
      <c r="X7413" s="7"/>
    </row>
    <row r="7414">
      <c r="W7414" s="7"/>
      <c r="X7414" s="7"/>
    </row>
    <row r="7415">
      <c r="W7415" s="7"/>
      <c r="X7415" s="7"/>
    </row>
    <row r="7416">
      <c r="W7416" s="7"/>
      <c r="X7416" s="7"/>
    </row>
    <row r="7417">
      <c r="W7417" s="7"/>
      <c r="X7417" s="7"/>
    </row>
    <row r="7418">
      <c r="W7418" s="7"/>
      <c r="X7418" s="7"/>
    </row>
    <row r="7419">
      <c r="W7419" s="7"/>
      <c r="X7419" s="7"/>
    </row>
    <row r="7420">
      <c r="W7420" s="7"/>
      <c r="X7420" s="7"/>
    </row>
    <row r="7421">
      <c r="W7421" s="7"/>
      <c r="X7421" s="7"/>
    </row>
    <row r="7422">
      <c r="W7422" s="7"/>
      <c r="X7422" s="7"/>
    </row>
    <row r="7423">
      <c r="W7423" s="7"/>
      <c r="X7423" s="7"/>
    </row>
    <row r="7424">
      <c r="W7424" s="7"/>
      <c r="X7424" s="7"/>
    </row>
    <row r="7425">
      <c r="W7425" s="7"/>
      <c r="X7425" s="7"/>
    </row>
    <row r="7426">
      <c r="W7426" s="7"/>
      <c r="X7426" s="7"/>
    </row>
    <row r="7427">
      <c r="W7427" s="7"/>
      <c r="X7427" s="7"/>
    </row>
    <row r="7428">
      <c r="W7428" s="7"/>
      <c r="X7428" s="7"/>
    </row>
    <row r="7429">
      <c r="W7429" s="7"/>
      <c r="X7429" s="7"/>
    </row>
    <row r="7430">
      <c r="W7430" s="7"/>
      <c r="X7430" s="7"/>
    </row>
    <row r="7431">
      <c r="W7431" s="7"/>
      <c r="X7431" s="7"/>
    </row>
    <row r="7432">
      <c r="W7432" s="7"/>
      <c r="X7432" s="7"/>
    </row>
    <row r="7433">
      <c r="W7433" s="7"/>
      <c r="X7433" s="7"/>
    </row>
    <row r="7434">
      <c r="W7434" s="7"/>
      <c r="X7434" s="7"/>
    </row>
    <row r="7435">
      <c r="W7435" s="7"/>
      <c r="X7435" s="7"/>
    </row>
    <row r="7436">
      <c r="W7436" s="7"/>
      <c r="X7436" s="7"/>
    </row>
    <row r="7437">
      <c r="W7437" s="7"/>
      <c r="X7437" s="7"/>
    </row>
    <row r="7438">
      <c r="W7438" s="7"/>
      <c r="X7438" s="7"/>
    </row>
    <row r="7439">
      <c r="W7439" s="7"/>
      <c r="X7439" s="7"/>
    </row>
    <row r="7440">
      <c r="W7440" s="7"/>
      <c r="X7440" s="7"/>
    </row>
    <row r="7441">
      <c r="W7441" s="7"/>
      <c r="X7441" s="7"/>
    </row>
    <row r="7442">
      <c r="W7442" s="7"/>
      <c r="X7442" s="7"/>
    </row>
    <row r="7443">
      <c r="W7443" s="7"/>
      <c r="X7443" s="7"/>
    </row>
    <row r="7444">
      <c r="W7444" s="7"/>
      <c r="X7444" s="7"/>
    </row>
    <row r="7445">
      <c r="W7445" s="7"/>
      <c r="X7445" s="7"/>
    </row>
    <row r="7446">
      <c r="W7446" s="7"/>
      <c r="X7446" s="7"/>
    </row>
    <row r="7447">
      <c r="W7447" s="7"/>
      <c r="X7447" s="7"/>
    </row>
    <row r="7448">
      <c r="W7448" s="7"/>
      <c r="X7448" s="7"/>
    </row>
    <row r="7449">
      <c r="W7449" s="7"/>
      <c r="X7449" s="7"/>
    </row>
    <row r="7450">
      <c r="W7450" s="7"/>
      <c r="X7450" s="7"/>
    </row>
    <row r="7451">
      <c r="W7451" s="7"/>
      <c r="X7451" s="7"/>
    </row>
    <row r="7452">
      <c r="W7452" s="7"/>
      <c r="X7452" s="7"/>
    </row>
    <row r="7453">
      <c r="W7453" s="7"/>
      <c r="X7453" s="7"/>
    </row>
    <row r="7454">
      <c r="W7454" s="7"/>
      <c r="X7454" s="7"/>
    </row>
    <row r="7455">
      <c r="W7455" s="7"/>
      <c r="X7455" s="7"/>
    </row>
    <row r="7456">
      <c r="W7456" s="7"/>
      <c r="X7456" s="7"/>
    </row>
    <row r="7457">
      <c r="W7457" s="7"/>
      <c r="X7457" s="7"/>
    </row>
    <row r="7458">
      <c r="W7458" s="7"/>
      <c r="X7458" s="7"/>
    </row>
    <row r="7459">
      <c r="W7459" s="7"/>
      <c r="X7459" s="7"/>
    </row>
    <row r="7460">
      <c r="W7460" s="7"/>
      <c r="X7460" s="7"/>
    </row>
    <row r="7461">
      <c r="W7461" s="7"/>
      <c r="X7461" s="7"/>
    </row>
    <row r="7462">
      <c r="W7462" s="7"/>
      <c r="X7462" s="7"/>
    </row>
    <row r="7463">
      <c r="W7463" s="7"/>
      <c r="X7463" s="7"/>
    </row>
    <row r="7464">
      <c r="W7464" s="7"/>
      <c r="X7464" s="7"/>
    </row>
    <row r="7465">
      <c r="W7465" s="7"/>
      <c r="X7465" s="7"/>
    </row>
    <row r="7466">
      <c r="W7466" s="7"/>
      <c r="X7466" s="7"/>
    </row>
    <row r="7467">
      <c r="W7467" s="7"/>
      <c r="X7467" s="7"/>
    </row>
    <row r="7468">
      <c r="W7468" s="7"/>
      <c r="X7468" s="7"/>
    </row>
    <row r="7469">
      <c r="W7469" s="7"/>
      <c r="X7469" s="7"/>
    </row>
    <row r="7470">
      <c r="W7470" s="7"/>
      <c r="X7470" s="7"/>
    </row>
    <row r="7471">
      <c r="W7471" s="7"/>
      <c r="X7471" s="7"/>
    </row>
    <row r="7472">
      <c r="W7472" s="7"/>
      <c r="X7472" s="7"/>
    </row>
    <row r="7473">
      <c r="W7473" s="7"/>
      <c r="X7473" s="7"/>
    </row>
    <row r="7474">
      <c r="W7474" s="7"/>
      <c r="X7474" s="7"/>
    </row>
    <row r="7475">
      <c r="W7475" s="7"/>
      <c r="X7475" s="7"/>
    </row>
    <row r="7476">
      <c r="W7476" s="7"/>
      <c r="X7476" s="7"/>
    </row>
    <row r="7477">
      <c r="W7477" s="7"/>
      <c r="X7477" s="7"/>
    </row>
    <row r="7478">
      <c r="W7478" s="7"/>
      <c r="X7478" s="7"/>
    </row>
    <row r="7479">
      <c r="W7479" s="7"/>
      <c r="X7479" s="7"/>
    </row>
    <row r="7480">
      <c r="W7480" s="7"/>
      <c r="X7480" s="7"/>
    </row>
    <row r="7481">
      <c r="W7481" s="7"/>
      <c r="X7481" s="7"/>
    </row>
    <row r="7482">
      <c r="W7482" s="7"/>
      <c r="X7482" s="7"/>
    </row>
    <row r="7483">
      <c r="W7483" s="7"/>
      <c r="X7483" s="7"/>
    </row>
    <row r="7484">
      <c r="W7484" s="7"/>
      <c r="X7484" s="7"/>
    </row>
    <row r="7485">
      <c r="W7485" s="7"/>
      <c r="X7485" s="7"/>
    </row>
    <row r="7486">
      <c r="W7486" s="7"/>
      <c r="X7486" s="7"/>
    </row>
    <row r="7487">
      <c r="W7487" s="7"/>
      <c r="X7487" s="7"/>
    </row>
    <row r="7488">
      <c r="W7488" s="7"/>
      <c r="X7488" s="7"/>
    </row>
    <row r="7489">
      <c r="W7489" s="7"/>
      <c r="X7489" s="7"/>
    </row>
    <row r="7490">
      <c r="W7490" s="7"/>
      <c r="X7490" s="7"/>
    </row>
    <row r="7491">
      <c r="W7491" s="7"/>
      <c r="X7491" s="7"/>
    </row>
    <row r="7492">
      <c r="W7492" s="7"/>
      <c r="X7492" s="7"/>
    </row>
    <row r="7493">
      <c r="W7493" s="7"/>
      <c r="X7493" s="7"/>
    </row>
    <row r="7494">
      <c r="W7494" s="7"/>
      <c r="X7494" s="7"/>
    </row>
    <row r="7495">
      <c r="W7495" s="7"/>
      <c r="X7495" s="7"/>
    </row>
    <row r="7496">
      <c r="W7496" s="7"/>
      <c r="X7496" s="7"/>
    </row>
    <row r="7497">
      <c r="W7497" s="7"/>
      <c r="X7497" s="7"/>
    </row>
    <row r="7498">
      <c r="W7498" s="7"/>
      <c r="X7498" s="7"/>
    </row>
    <row r="7499">
      <c r="W7499" s="7"/>
      <c r="X7499" s="7"/>
    </row>
    <row r="7500">
      <c r="W7500" s="7"/>
      <c r="X7500" s="7"/>
    </row>
    <row r="7501">
      <c r="W7501" s="7"/>
      <c r="X7501" s="7"/>
    </row>
    <row r="7502">
      <c r="W7502" s="7"/>
      <c r="X7502" s="7"/>
    </row>
    <row r="7503">
      <c r="W7503" s="7"/>
      <c r="X7503" s="7"/>
    </row>
    <row r="7504">
      <c r="W7504" s="7"/>
      <c r="X7504" s="7"/>
    </row>
    <row r="7505">
      <c r="W7505" s="7"/>
      <c r="X7505" s="7"/>
    </row>
    <row r="7506">
      <c r="W7506" s="7"/>
      <c r="X7506" s="7"/>
    </row>
    <row r="7507">
      <c r="W7507" s="7"/>
      <c r="X7507" s="7"/>
    </row>
    <row r="7508">
      <c r="W7508" s="7"/>
      <c r="X7508" s="7"/>
    </row>
    <row r="7509">
      <c r="W7509" s="7"/>
      <c r="X7509" s="7"/>
    </row>
    <row r="7510">
      <c r="W7510" s="7"/>
      <c r="X7510" s="7"/>
    </row>
    <row r="7511">
      <c r="W7511" s="7"/>
      <c r="X7511" s="7"/>
    </row>
    <row r="7512">
      <c r="W7512" s="7"/>
      <c r="X7512" s="7"/>
    </row>
    <row r="7513">
      <c r="W7513" s="7"/>
      <c r="X7513" s="7"/>
    </row>
    <row r="7514">
      <c r="W7514" s="7"/>
      <c r="X7514" s="7"/>
    </row>
    <row r="7515">
      <c r="W7515" s="7"/>
      <c r="X7515" s="7"/>
    </row>
    <row r="7516">
      <c r="W7516" s="7"/>
      <c r="X7516" s="7"/>
    </row>
    <row r="7517">
      <c r="W7517" s="7"/>
      <c r="X7517" s="7"/>
    </row>
    <row r="7518">
      <c r="W7518" s="7"/>
      <c r="X7518" s="7"/>
    </row>
    <row r="7519">
      <c r="W7519" s="7"/>
      <c r="X7519" s="7"/>
    </row>
    <row r="7520">
      <c r="W7520" s="7"/>
      <c r="X7520" s="7"/>
    </row>
    <row r="7521">
      <c r="W7521" s="7"/>
      <c r="X7521" s="7"/>
    </row>
    <row r="7522">
      <c r="W7522" s="7"/>
      <c r="X7522" s="7"/>
    </row>
    <row r="7523">
      <c r="W7523" s="7"/>
      <c r="X7523" s="7"/>
    </row>
    <row r="7524">
      <c r="W7524" s="7"/>
      <c r="X7524" s="7"/>
    </row>
    <row r="7525">
      <c r="W7525" s="7"/>
      <c r="X7525" s="7"/>
    </row>
    <row r="7526">
      <c r="W7526" s="7"/>
      <c r="X7526" s="7"/>
    </row>
    <row r="7527">
      <c r="W7527" s="7"/>
      <c r="X7527" s="7"/>
    </row>
    <row r="7528">
      <c r="W7528" s="7"/>
      <c r="X7528" s="7"/>
    </row>
    <row r="7529">
      <c r="W7529" s="7"/>
      <c r="X7529" s="7"/>
    </row>
    <row r="7530">
      <c r="W7530" s="7"/>
      <c r="X7530" s="7"/>
    </row>
    <row r="7531">
      <c r="W7531" s="7"/>
      <c r="X7531" s="7"/>
    </row>
    <row r="7532">
      <c r="W7532" s="7"/>
      <c r="X7532" s="7"/>
    </row>
    <row r="7533">
      <c r="W7533" s="7"/>
      <c r="X7533" s="7"/>
    </row>
    <row r="7534">
      <c r="W7534" s="7"/>
      <c r="X7534" s="7"/>
    </row>
    <row r="7535">
      <c r="W7535" s="7"/>
      <c r="X7535" s="7"/>
    </row>
    <row r="7536">
      <c r="W7536" s="7"/>
      <c r="X7536" s="7"/>
    </row>
    <row r="7537">
      <c r="W7537" s="7"/>
      <c r="X7537" s="7"/>
    </row>
    <row r="7538">
      <c r="W7538" s="7"/>
      <c r="X7538" s="7"/>
    </row>
    <row r="7539">
      <c r="W7539" s="7"/>
      <c r="X7539" s="7"/>
    </row>
    <row r="7540">
      <c r="W7540" s="7"/>
      <c r="X7540" s="7"/>
    </row>
    <row r="7541">
      <c r="W7541" s="7"/>
      <c r="X7541" s="7"/>
    </row>
    <row r="7542">
      <c r="W7542" s="7"/>
      <c r="X7542" s="7"/>
    </row>
    <row r="7543">
      <c r="W7543" s="7"/>
      <c r="X7543" s="7"/>
    </row>
    <row r="7544">
      <c r="W7544" s="7"/>
      <c r="X7544" s="7"/>
    </row>
    <row r="7545">
      <c r="W7545" s="7"/>
      <c r="X7545" s="7"/>
    </row>
    <row r="7546">
      <c r="W7546" s="7"/>
      <c r="X7546" s="7"/>
    </row>
    <row r="7547">
      <c r="W7547" s="7"/>
      <c r="X7547" s="7"/>
    </row>
    <row r="7548">
      <c r="W7548" s="7"/>
      <c r="X7548" s="7"/>
    </row>
    <row r="7549">
      <c r="W7549" s="7"/>
      <c r="X7549" s="7"/>
    </row>
    <row r="7550">
      <c r="W7550" s="7"/>
      <c r="X7550" s="7"/>
    </row>
    <row r="7551">
      <c r="W7551" s="7"/>
      <c r="X7551" s="7"/>
    </row>
    <row r="7552">
      <c r="W7552" s="7"/>
      <c r="X7552" s="7"/>
    </row>
    <row r="7553">
      <c r="W7553" s="7"/>
      <c r="X7553" s="7"/>
    </row>
    <row r="7554">
      <c r="W7554" s="7"/>
      <c r="X7554" s="7"/>
    </row>
    <row r="7555">
      <c r="W7555" s="7"/>
      <c r="X7555" s="7"/>
    </row>
    <row r="7556">
      <c r="W7556" s="7"/>
      <c r="X7556" s="7"/>
    </row>
    <row r="7557">
      <c r="W7557" s="7"/>
      <c r="X7557" s="7"/>
    </row>
    <row r="7558">
      <c r="W7558" s="7"/>
      <c r="X7558" s="7"/>
    </row>
    <row r="7559">
      <c r="W7559" s="7"/>
      <c r="X7559" s="7"/>
    </row>
    <row r="7560">
      <c r="W7560" s="7"/>
      <c r="X7560" s="7"/>
    </row>
    <row r="7561">
      <c r="W7561" s="7"/>
      <c r="X7561" s="7"/>
    </row>
    <row r="7562">
      <c r="W7562" s="7"/>
      <c r="X7562" s="7"/>
    </row>
    <row r="7563">
      <c r="W7563" s="7"/>
      <c r="X7563" s="7"/>
    </row>
    <row r="7564">
      <c r="W7564" s="7"/>
      <c r="X7564" s="7"/>
    </row>
    <row r="7565">
      <c r="W7565" s="7"/>
      <c r="X7565" s="7"/>
    </row>
    <row r="7566">
      <c r="W7566" s="7"/>
      <c r="X7566" s="7"/>
    </row>
    <row r="7567">
      <c r="W7567" s="7"/>
      <c r="X7567" s="7"/>
    </row>
    <row r="7568">
      <c r="W7568" s="7"/>
      <c r="X7568" s="7"/>
    </row>
    <row r="7569">
      <c r="W7569" s="7"/>
      <c r="X7569" s="7"/>
    </row>
    <row r="7570">
      <c r="W7570" s="7"/>
      <c r="X7570" s="7"/>
    </row>
    <row r="7571">
      <c r="W7571" s="7"/>
      <c r="X7571" s="7"/>
    </row>
    <row r="7572">
      <c r="W7572" s="7"/>
      <c r="X7572" s="7"/>
    </row>
    <row r="7573">
      <c r="W7573" s="7"/>
      <c r="X7573" s="7"/>
    </row>
    <row r="7574">
      <c r="W7574" s="7"/>
      <c r="X7574" s="7"/>
    </row>
    <row r="7575">
      <c r="W7575" s="7"/>
      <c r="X7575" s="7"/>
    </row>
    <row r="7576">
      <c r="W7576" s="7"/>
      <c r="X7576" s="7"/>
    </row>
    <row r="7577">
      <c r="W7577" s="7"/>
      <c r="X7577" s="7"/>
    </row>
    <row r="7578">
      <c r="W7578" s="7"/>
      <c r="X7578" s="7"/>
    </row>
    <row r="7579">
      <c r="W7579" s="7"/>
      <c r="X7579" s="7"/>
    </row>
    <row r="7580">
      <c r="W7580" s="7"/>
      <c r="X7580" s="7"/>
    </row>
    <row r="7581">
      <c r="W7581" s="7"/>
      <c r="X7581" s="7"/>
    </row>
    <row r="7582">
      <c r="W7582" s="7"/>
      <c r="X7582" s="7"/>
    </row>
    <row r="7583">
      <c r="W7583" s="7"/>
      <c r="X7583" s="7"/>
    </row>
    <row r="7584">
      <c r="W7584" s="7"/>
      <c r="X7584" s="7"/>
    </row>
    <row r="7585">
      <c r="W7585" s="7"/>
      <c r="X7585" s="7"/>
    </row>
    <row r="7586">
      <c r="W7586" s="7"/>
      <c r="X7586" s="7"/>
    </row>
    <row r="7587">
      <c r="W7587" s="7"/>
      <c r="X7587" s="7"/>
    </row>
    <row r="7588">
      <c r="W7588" s="7"/>
      <c r="X7588" s="7"/>
    </row>
    <row r="7589">
      <c r="W7589" s="7"/>
      <c r="X7589" s="7"/>
    </row>
    <row r="7590">
      <c r="W7590" s="7"/>
      <c r="X7590" s="7"/>
    </row>
    <row r="7591">
      <c r="W7591" s="7"/>
      <c r="X7591" s="7"/>
    </row>
    <row r="7592">
      <c r="W7592" s="7"/>
      <c r="X7592" s="7"/>
    </row>
    <row r="7593">
      <c r="W7593" s="7"/>
      <c r="X7593" s="7"/>
    </row>
    <row r="7594">
      <c r="W7594" s="7"/>
      <c r="X7594" s="7"/>
    </row>
    <row r="7595">
      <c r="W7595" s="7"/>
      <c r="X7595" s="7"/>
    </row>
    <row r="7596">
      <c r="W7596" s="7"/>
      <c r="X7596" s="7"/>
    </row>
    <row r="7597">
      <c r="W7597" s="7"/>
      <c r="X7597" s="7"/>
    </row>
    <row r="7598">
      <c r="W7598" s="7"/>
      <c r="X7598" s="7"/>
    </row>
    <row r="7599">
      <c r="W7599" s="7"/>
      <c r="X7599" s="7"/>
    </row>
    <row r="7600">
      <c r="W7600" s="7"/>
      <c r="X7600" s="7"/>
    </row>
    <row r="7601">
      <c r="W7601" s="7"/>
      <c r="X7601" s="7"/>
    </row>
    <row r="7602">
      <c r="W7602" s="7"/>
      <c r="X7602" s="7"/>
    </row>
    <row r="7603">
      <c r="W7603" s="7"/>
      <c r="X7603" s="7"/>
    </row>
    <row r="7604">
      <c r="W7604" s="7"/>
      <c r="X7604" s="7"/>
    </row>
    <row r="7605">
      <c r="W7605" s="7"/>
      <c r="X7605" s="7"/>
    </row>
    <row r="7606">
      <c r="W7606" s="7"/>
      <c r="X7606" s="7"/>
    </row>
    <row r="7607">
      <c r="W7607" s="7"/>
      <c r="X7607" s="7"/>
    </row>
    <row r="7608">
      <c r="W7608" s="7"/>
      <c r="X7608" s="7"/>
    </row>
    <row r="7609">
      <c r="W7609" s="7"/>
      <c r="X7609" s="7"/>
    </row>
    <row r="7610">
      <c r="W7610" s="7"/>
      <c r="X7610" s="7"/>
    </row>
    <row r="7611">
      <c r="W7611" s="7"/>
      <c r="X7611" s="7"/>
    </row>
    <row r="7612">
      <c r="W7612" s="7"/>
      <c r="X7612" s="7"/>
    </row>
    <row r="7613">
      <c r="W7613" s="7"/>
      <c r="X7613" s="7"/>
    </row>
    <row r="7614">
      <c r="W7614" s="7"/>
      <c r="X7614" s="7"/>
    </row>
    <row r="7615">
      <c r="W7615" s="7"/>
      <c r="X7615" s="7"/>
    </row>
    <row r="7616">
      <c r="W7616" s="7"/>
      <c r="X7616" s="7"/>
    </row>
    <row r="7617">
      <c r="W7617" s="7"/>
      <c r="X7617" s="7"/>
    </row>
    <row r="7618">
      <c r="W7618" s="7"/>
      <c r="X7618" s="7"/>
    </row>
    <row r="7619">
      <c r="W7619" s="7"/>
      <c r="X7619" s="7"/>
    </row>
    <row r="7620">
      <c r="W7620" s="7"/>
      <c r="X7620" s="7"/>
    </row>
    <row r="7621">
      <c r="W7621" s="7"/>
      <c r="X7621" s="7"/>
    </row>
    <row r="7622">
      <c r="W7622" s="7"/>
      <c r="X7622" s="7"/>
    </row>
    <row r="7623">
      <c r="W7623" s="7"/>
      <c r="X7623" s="7"/>
    </row>
    <row r="7624">
      <c r="W7624" s="7"/>
      <c r="X7624" s="7"/>
    </row>
    <row r="7625">
      <c r="W7625" s="7"/>
      <c r="X7625" s="7"/>
    </row>
    <row r="7626">
      <c r="W7626" s="7"/>
      <c r="X7626" s="7"/>
    </row>
    <row r="7627">
      <c r="W7627" s="7"/>
      <c r="X7627" s="7"/>
    </row>
    <row r="7628">
      <c r="W7628" s="7"/>
      <c r="X7628" s="7"/>
    </row>
    <row r="7629">
      <c r="W7629" s="7"/>
      <c r="X7629" s="7"/>
    </row>
    <row r="7630">
      <c r="W7630" s="7"/>
      <c r="X7630" s="7"/>
    </row>
    <row r="7631">
      <c r="W7631" s="7"/>
      <c r="X7631" s="7"/>
    </row>
    <row r="7632">
      <c r="W7632" s="7"/>
      <c r="X7632" s="7"/>
    </row>
    <row r="7633">
      <c r="W7633" s="7"/>
      <c r="X7633" s="7"/>
    </row>
    <row r="7634">
      <c r="W7634" s="7"/>
      <c r="X7634" s="7"/>
    </row>
    <row r="7635">
      <c r="W7635" s="7"/>
      <c r="X7635" s="7"/>
    </row>
    <row r="7636">
      <c r="W7636" s="7"/>
      <c r="X7636" s="7"/>
    </row>
    <row r="7637">
      <c r="W7637" s="7"/>
      <c r="X7637" s="7"/>
    </row>
    <row r="7638">
      <c r="W7638" s="7"/>
      <c r="X7638" s="7"/>
    </row>
    <row r="7639">
      <c r="W7639" s="7"/>
      <c r="X7639" s="7"/>
    </row>
    <row r="7640">
      <c r="W7640" s="7"/>
      <c r="X7640" s="7"/>
    </row>
    <row r="7641">
      <c r="W7641" s="7"/>
      <c r="X7641" s="7"/>
    </row>
    <row r="7642">
      <c r="W7642" s="7"/>
      <c r="X7642" s="7"/>
    </row>
    <row r="7643">
      <c r="W7643" s="7"/>
      <c r="X7643" s="7"/>
    </row>
    <row r="7644">
      <c r="W7644" s="7"/>
      <c r="X7644" s="7"/>
    </row>
    <row r="7645">
      <c r="W7645" s="7"/>
      <c r="X7645" s="7"/>
    </row>
    <row r="7646">
      <c r="W7646" s="7"/>
      <c r="X7646" s="7"/>
    </row>
    <row r="7647">
      <c r="W7647" s="7"/>
      <c r="X7647" s="7"/>
    </row>
    <row r="7648">
      <c r="W7648" s="7"/>
      <c r="X7648" s="7"/>
    </row>
    <row r="7649">
      <c r="W7649" s="7"/>
      <c r="X7649" s="7"/>
    </row>
    <row r="7650">
      <c r="W7650" s="7"/>
      <c r="X7650" s="7"/>
    </row>
    <row r="7651">
      <c r="W7651" s="7"/>
      <c r="X7651" s="7"/>
    </row>
    <row r="7652">
      <c r="W7652" s="7"/>
      <c r="X7652" s="7"/>
    </row>
    <row r="7653">
      <c r="W7653" s="7"/>
      <c r="X7653" s="7"/>
    </row>
    <row r="7654">
      <c r="W7654" s="7"/>
      <c r="X7654" s="7"/>
    </row>
    <row r="7655">
      <c r="W7655" s="7"/>
      <c r="X7655" s="7"/>
    </row>
    <row r="7656">
      <c r="W7656" s="7"/>
      <c r="X7656" s="7"/>
    </row>
    <row r="7657">
      <c r="W7657" s="7"/>
      <c r="X7657" s="7"/>
    </row>
    <row r="7658">
      <c r="W7658" s="7"/>
      <c r="X7658" s="7"/>
    </row>
    <row r="7659">
      <c r="W7659" s="7"/>
      <c r="X7659" s="7"/>
    </row>
    <row r="7660">
      <c r="W7660" s="7"/>
      <c r="X7660" s="7"/>
    </row>
    <row r="7661">
      <c r="W7661" s="7"/>
      <c r="X7661" s="7"/>
    </row>
    <row r="7662">
      <c r="W7662" s="7"/>
      <c r="X7662" s="7"/>
    </row>
    <row r="7663">
      <c r="W7663" s="7"/>
      <c r="X7663" s="7"/>
    </row>
    <row r="7664">
      <c r="W7664" s="7"/>
      <c r="X7664" s="7"/>
    </row>
    <row r="7665">
      <c r="W7665" s="7"/>
      <c r="X7665" s="7"/>
    </row>
    <row r="7666">
      <c r="W7666" s="7"/>
      <c r="X7666" s="7"/>
    </row>
    <row r="7667">
      <c r="W7667" s="7"/>
      <c r="X7667" s="7"/>
    </row>
    <row r="7668">
      <c r="W7668" s="7"/>
      <c r="X7668" s="7"/>
    </row>
    <row r="7669">
      <c r="W7669" s="7"/>
      <c r="X7669" s="7"/>
    </row>
    <row r="7670">
      <c r="W7670" s="7"/>
      <c r="X7670" s="7"/>
    </row>
    <row r="7671">
      <c r="W7671" s="7"/>
      <c r="X7671" s="7"/>
    </row>
    <row r="7672">
      <c r="W7672" s="7"/>
      <c r="X7672" s="7"/>
    </row>
    <row r="7673">
      <c r="W7673" s="7"/>
      <c r="X7673" s="7"/>
    </row>
    <row r="7674">
      <c r="W7674" s="7"/>
      <c r="X7674" s="7"/>
    </row>
    <row r="7675">
      <c r="W7675" s="7"/>
      <c r="X7675" s="7"/>
    </row>
    <row r="7676">
      <c r="W7676" s="7"/>
      <c r="X7676" s="7"/>
    </row>
    <row r="7677">
      <c r="W7677" s="7"/>
      <c r="X7677" s="7"/>
    </row>
    <row r="7678">
      <c r="W7678" s="7"/>
      <c r="X7678" s="7"/>
    </row>
    <row r="7679">
      <c r="W7679" s="7"/>
      <c r="X7679" s="7"/>
    </row>
    <row r="7680">
      <c r="W7680" s="7"/>
      <c r="X7680" s="7"/>
    </row>
    <row r="7681">
      <c r="W7681" s="7"/>
      <c r="X7681" s="7"/>
    </row>
    <row r="7682">
      <c r="W7682" s="7"/>
      <c r="X7682" s="7"/>
    </row>
    <row r="7683">
      <c r="W7683" s="7"/>
      <c r="X7683" s="7"/>
    </row>
    <row r="7684">
      <c r="W7684" s="7"/>
      <c r="X7684" s="7"/>
    </row>
    <row r="7685">
      <c r="W7685" s="7"/>
      <c r="X7685" s="7"/>
    </row>
    <row r="7686">
      <c r="W7686" s="7"/>
      <c r="X7686" s="7"/>
    </row>
    <row r="7687">
      <c r="W7687" s="7"/>
      <c r="X7687" s="7"/>
    </row>
    <row r="7688">
      <c r="W7688" s="7"/>
      <c r="X7688" s="7"/>
    </row>
    <row r="7689">
      <c r="W7689" s="7"/>
      <c r="X7689" s="7"/>
    </row>
    <row r="7690">
      <c r="W7690" s="7"/>
      <c r="X7690" s="7"/>
    </row>
    <row r="7691">
      <c r="W7691" s="7"/>
      <c r="X7691" s="7"/>
    </row>
    <row r="7692">
      <c r="W7692" s="7"/>
      <c r="X7692" s="7"/>
    </row>
    <row r="7693">
      <c r="W7693" s="7"/>
      <c r="X7693" s="7"/>
    </row>
    <row r="7694">
      <c r="W7694" s="7"/>
      <c r="X7694" s="7"/>
    </row>
    <row r="7695">
      <c r="W7695" s="7"/>
      <c r="X7695" s="7"/>
    </row>
    <row r="7696">
      <c r="W7696" s="7"/>
      <c r="X7696" s="7"/>
    </row>
    <row r="7697">
      <c r="W7697" s="7"/>
      <c r="X7697" s="7"/>
    </row>
    <row r="7698">
      <c r="W7698" s="7"/>
      <c r="X7698" s="7"/>
    </row>
    <row r="7699">
      <c r="W7699" s="7"/>
      <c r="X7699" s="7"/>
    </row>
    <row r="7700">
      <c r="W7700" s="7"/>
      <c r="X7700" s="7"/>
    </row>
    <row r="7701">
      <c r="W7701" s="7"/>
      <c r="X7701" s="7"/>
    </row>
    <row r="7702">
      <c r="W7702" s="7"/>
      <c r="X7702" s="7"/>
    </row>
    <row r="7703">
      <c r="W7703" s="7"/>
      <c r="X7703" s="7"/>
    </row>
    <row r="7704">
      <c r="W7704" s="7"/>
      <c r="X7704" s="7"/>
    </row>
    <row r="7705">
      <c r="W7705" s="7"/>
      <c r="X7705" s="7"/>
    </row>
    <row r="7706">
      <c r="W7706" s="7"/>
      <c r="X7706" s="7"/>
    </row>
    <row r="7707">
      <c r="W7707" s="7"/>
      <c r="X7707" s="7"/>
    </row>
    <row r="7708">
      <c r="W7708" s="7"/>
      <c r="X7708" s="7"/>
    </row>
    <row r="7709">
      <c r="W7709" s="7"/>
      <c r="X7709" s="7"/>
    </row>
    <row r="7710">
      <c r="W7710" s="7"/>
      <c r="X7710" s="7"/>
    </row>
    <row r="7711">
      <c r="W7711" s="7"/>
      <c r="X7711" s="7"/>
    </row>
    <row r="7712">
      <c r="W7712" s="7"/>
      <c r="X7712" s="7"/>
    </row>
    <row r="7713">
      <c r="W7713" s="7"/>
      <c r="X7713" s="7"/>
    </row>
    <row r="7714">
      <c r="W7714" s="7"/>
      <c r="X7714" s="7"/>
    </row>
    <row r="7715">
      <c r="W7715" s="7"/>
      <c r="X7715" s="7"/>
    </row>
    <row r="7716">
      <c r="W7716" s="7"/>
      <c r="X7716" s="7"/>
    </row>
    <row r="7717">
      <c r="W7717" s="7"/>
      <c r="X7717" s="7"/>
    </row>
    <row r="7718">
      <c r="W7718" s="7"/>
      <c r="X7718" s="7"/>
    </row>
    <row r="7719">
      <c r="W7719" s="7"/>
      <c r="X7719" s="7"/>
    </row>
    <row r="7720">
      <c r="W7720" s="7"/>
      <c r="X7720" s="7"/>
    </row>
    <row r="7721">
      <c r="W7721" s="7"/>
      <c r="X7721" s="7"/>
    </row>
    <row r="7722">
      <c r="W7722" s="7"/>
      <c r="X7722" s="7"/>
    </row>
    <row r="7723">
      <c r="W7723" s="7"/>
      <c r="X7723" s="7"/>
    </row>
    <row r="7724">
      <c r="W7724" s="7"/>
      <c r="X7724" s="7"/>
    </row>
    <row r="7725">
      <c r="W7725" s="7"/>
      <c r="X7725" s="7"/>
    </row>
    <row r="7726">
      <c r="W7726" s="7"/>
      <c r="X7726" s="7"/>
    </row>
    <row r="7727">
      <c r="W7727" s="7"/>
      <c r="X7727" s="7"/>
    </row>
    <row r="7728">
      <c r="W7728" s="7"/>
      <c r="X7728" s="7"/>
    </row>
    <row r="7729">
      <c r="W7729" s="7"/>
      <c r="X7729" s="7"/>
    </row>
    <row r="7730">
      <c r="W7730" s="7"/>
      <c r="X7730" s="7"/>
    </row>
    <row r="7731">
      <c r="W7731" s="7"/>
      <c r="X7731" s="7"/>
    </row>
    <row r="7732">
      <c r="W7732" s="7"/>
      <c r="X7732" s="7"/>
    </row>
    <row r="7733">
      <c r="W7733" s="7"/>
      <c r="X7733" s="7"/>
    </row>
    <row r="7734">
      <c r="W7734" s="7"/>
      <c r="X7734" s="7"/>
    </row>
    <row r="7735">
      <c r="W7735" s="7"/>
      <c r="X7735" s="7"/>
    </row>
    <row r="7736">
      <c r="W7736" s="7"/>
      <c r="X7736" s="7"/>
    </row>
    <row r="7737">
      <c r="W7737" s="7"/>
      <c r="X7737" s="7"/>
    </row>
    <row r="7738">
      <c r="W7738" s="7"/>
      <c r="X7738" s="7"/>
    </row>
    <row r="7739">
      <c r="W7739" s="7"/>
      <c r="X7739" s="7"/>
    </row>
    <row r="7740">
      <c r="W7740" s="7"/>
      <c r="X7740" s="7"/>
    </row>
    <row r="7741">
      <c r="W7741" s="7"/>
      <c r="X7741" s="7"/>
    </row>
    <row r="7742">
      <c r="W7742" s="7"/>
      <c r="X7742" s="7"/>
    </row>
    <row r="7743">
      <c r="W7743" s="7"/>
      <c r="X7743" s="7"/>
    </row>
    <row r="7744">
      <c r="W7744" s="7"/>
      <c r="X7744" s="7"/>
    </row>
    <row r="7745">
      <c r="W7745" s="7"/>
      <c r="X7745" s="7"/>
    </row>
    <row r="7746">
      <c r="W7746" s="7"/>
      <c r="X7746" s="7"/>
    </row>
    <row r="7747">
      <c r="W7747" s="7"/>
      <c r="X7747" s="7"/>
    </row>
    <row r="7748">
      <c r="W7748" s="7"/>
      <c r="X7748" s="7"/>
    </row>
    <row r="7749">
      <c r="W7749" s="7"/>
      <c r="X7749" s="7"/>
    </row>
    <row r="7750">
      <c r="W7750" s="7"/>
      <c r="X7750" s="7"/>
    </row>
    <row r="7751">
      <c r="W7751" s="7"/>
      <c r="X7751" s="7"/>
    </row>
    <row r="7752">
      <c r="W7752" s="7"/>
      <c r="X7752" s="7"/>
    </row>
    <row r="7753">
      <c r="W7753" s="7"/>
      <c r="X7753" s="7"/>
    </row>
    <row r="7754">
      <c r="W7754" s="7"/>
      <c r="X7754" s="7"/>
    </row>
    <row r="7755">
      <c r="W7755" s="7"/>
      <c r="X7755" s="7"/>
    </row>
    <row r="7756">
      <c r="W7756" s="7"/>
      <c r="X7756" s="7"/>
    </row>
    <row r="7757">
      <c r="W7757" s="7"/>
      <c r="X7757" s="7"/>
    </row>
    <row r="7758">
      <c r="W7758" s="7"/>
      <c r="X7758" s="7"/>
    </row>
    <row r="7759">
      <c r="W7759" s="7"/>
      <c r="X7759" s="7"/>
    </row>
    <row r="7760">
      <c r="W7760" s="7"/>
      <c r="X7760" s="7"/>
    </row>
    <row r="7761">
      <c r="W7761" s="7"/>
      <c r="X7761" s="7"/>
    </row>
    <row r="7762">
      <c r="W7762" s="7"/>
      <c r="X7762" s="7"/>
    </row>
    <row r="7763">
      <c r="W7763" s="7"/>
      <c r="X7763" s="7"/>
    </row>
    <row r="7764">
      <c r="W7764" s="7"/>
      <c r="X7764" s="7"/>
    </row>
    <row r="7765">
      <c r="W7765" s="7"/>
      <c r="X7765" s="7"/>
    </row>
    <row r="7766">
      <c r="W7766" s="7"/>
      <c r="X7766" s="7"/>
    </row>
    <row r="7767">
      <c r="W7767" s="7"/>
      <c r="X7767" s="7"/>
    </row>
    <row r="7768">
      <c r="W7768" s="7"/>
      <c r="X7768" s="7"/>
    </row>
    <row r="7769">
      <c r="W7769" s="7"/>
      <c r="X7769" s="7"/>
    </row>
    <row r="7770">
      <c r="W7770" s="7"/>
      <c r="X7770" s="7"/>
    </row>
    <row r="7771">
      <c r="W7771" s="7"/>
      <c r="X7771" s="7"/>
    </row>
    <row r="7772">
      <c r="W7772" s="7"/>
      <c r="X7772" s="7"/>
    </row>
    <row r="7773">
      <c r="W7773" s="7"/>
      <c r="X7773" s="7"/>
    </row>
    <row r="7774">
      <c r="W7774" s="7"/>
      <c r="X7774" s="7"/>
    </row>
    <row r="7775">
      <c r="W7775" s="7"/>
      <c r="X7775" s="7"/>
    </row>
    <row r="7776">
      <c r="W7776" s="7"/>
      <c r="X7776" s="7"/>
    </row>
    <row r="7777">
      <c r="W7777" s="7"/>
      <c r="X7777" s="7"/>
    </row>
    <row r="7778">
      <c r="W7778" s="7"/>
      <c r="X7778" s="7"/>
    </row>
    <row r="7779">
      <c r="W7779" s="7"/>
      <c r="X7779" s="7"/>
    </row>
    <row r="7780">
      <c r="W7780" s="7"/>
      <c r="X7780" s="7"/>
    </row>
    <row r="7781">
      <c r="W7781" s="7"/>
      <c r="X7781" s="7"/>
    </row>
    <row r="7782">
      <c r="W7782" s="7"/>
      <c r="X7782" s="7"/>
    </row>
    <row r="7783">
      <c r="W7783" s="7"/>
      <c r="X7783" s="7"/>
    </row>
    <row r="7784">
      <c r="W7784" s="7"/>
      <c r="X7784" s="7"/>
    </row>
    <row r="7785">
      <c r="W7785" s="7"/>
      <c r="X7785" s="7"/>
    </row>
    <row r="7786">
      <c r="W7786" s="7"/>
      <c r="X7786" s="7"/>
    </row>
    <row r="7787">
      <c r="W7787" s="7"/>
      <c r="X7787" s="7"/>
    </row>
    <row r="7788">
      <c r="W7788" s="7"/>
      <c r="X7788" s="7"/>
    </row>
    <row r="7789">
      <c r="W7789" s="7"/>
      <c r="X7789" s="7"/>
    </row>
    <row r="7790">
      <c r="W7790" s="7"/>
      <c r="X7790" s="7"/>
    </row>
    <row r="7791">
      <c r="W7791" s="7"/>
      <c r="X7791" s="7"/>
    </row>
    <row r="7792">
      <c r="W7792" s="7"/>
      <c r="X7792" s="7"/>
    </row>
    <row r="7793">
      <c r="W7793" s="7"/>
      <c r="X7793" s="7"/>
    </row>
    <row r="7794">
      <c r="W7794" s="7"/>
      <c r="X7794" s="7"/>
    </row>
    <row r="7795">
      <c r="W7795" s="7"/>
      <c r="X7795" s="7"/>
    </row>
    <row r="7796">
      <c r="W7796" s="7"/>
      <c r="X7796" s="7"/>
    </row>
    <row r="7797">
      <c r="W7797" s="7"/>
      <c r="X7797" s="7"/>
    </row>
    <row r="7798">
      <c r="W7798" s="7"/>
      <c r="X7798" s="7"/>
    </row>
    <row r="7799">
      <c r="W7799" s="7"/>
      <c r="X7799" s="7"/>
    </row>
    <row r="7800">
      <c r="W7800" s="7"/>
      <c r="X7800" s="7"/>
    </row>
    <row r="7801">
      <c r="W7801" s="7"/>
      <c r="X7801" s="7"/>
    </row>
    <row r="7802">
      <c r="W7802" s="7"/>
      <c r="X7802" s="7"/>
    </row>
    <row r="7803">
      <c r="W7803" s="7"/>
      <c r="X7803" s="7"/>
    </row>
    <row r="7804">
      <c r="W7804" s="7"/>
      <c r="X7804" s="7"/>
    </row>
    <row r="7805">
      <c r="W7805" s="7"/>
      <c r="X7805" s="7"/>
    </row>
    <row r="7806">
      <c r="W7806" s="7"/>
      <c r="X7806" s="7"/>
    </row>
    <row r="7807">
      <c r="W7807" s="7"/>
      <c r="X7807" s="7"/>
    </row>
    <row r="7808">
      <c r="W7808" s="7"/>
      <c r="X7808" s="7"/>
    </row>
    <row r="7809">
      <c r="W7809" s="7"/>
      <c r="X7809" s="7"/>
    </row>
    <row r="7810">
      <c r="W7810" s="7"/>
      <c r="X7810" s="7"/>
    </row>
    <row r="7811">
      <c r="W7811" s="7"/>
      <c r="X7811" s="7"/>
    </row>
    <row r="7812">
      <c r="W7812" s="7"/>
      <c r="X7812" s="7"/>
    </row>
    <row r="7813">
      <c r="W7813" s="7"/>
      <c r="X7813" s="7"/>
    </row>
    <row r="7814">
      <c r="W7814" s="7"/>
      <c r="X7814" s="7"/>
    </row>
    <row r="7815">
      <c r="W7815" s="7"/>
      <c r="X7815" s="7"/>
    </row>
    <row r="7816">
      <c r="W7816" s="7"/>
      <c r="X7816" s="7"/>
    </row>
    <row r="7817">
      <c r="W7817" s="7"/>
      <c r="X7817" s="7"/>
    </row>
    <row r="7818">
      <c r="W7818" s="7"/>
      <c r="X7818" s="7"/>
    </row>
    <row r="7819">
      <c r="W7819" s="7"/>
      <c r="X7819" s="7"/>
    </row>
    <row r="7820">
      <c r="W7820" s="7"/>
      <c r="X7820" s="7"/>
    </row>
    <row r="7821">
      <c r="W7821" s="7"/>
      <c r="X7821" s="7"/>
    </row>
    <row r="7822">
      <c r="W7822" s="7"/>
      <c r="X7822" s="7"/>
    </row>
    <row r="7823">
      <c r="W7823" s="7"/>
      <c r="X7823" s="7"/>
    </row>
    <row r="7824">
      <c r="W7824" s="7"/>
      <c r="X7824" s="7"/>
    </row>
    <row r="7825">
      <c r="W7825" s="7"/>
      <c r="X7825" s="7"/>
    </row>
    <row r="7826">
      <c r="W7826" s="7"/>
      <c r="X7826" s="7"/>
    </row>
    <row r="7827">
      <c r="W7827" s="7"/>
      <c r="X7827" s="7"/>
    </row>
    <row r="7828">
      <c r="W7828" s="7"/>
      <c r="X7828" s="7"/>
    </row>
    <row r="7829">
      <c r="W7829" s="7"/>
      <c r="X7829" s="7"/>
    </row>
    <row r="7830">
      <c r="W7830" s="7"/>
      <c r="X7830" s="7"/>
    </row>
    <row r="7831">
      <c r="W7831" s="7"/>
      <c r="X7831" s="7"/>
    </row>
    <row r="7832">
      <c r="W7832" s="7"/>
      <c r="X7832" s="7"/>
    </row>
    <row r="7833">
      <c r="W7833" s="7"/>
      <c r="X7833" s="7"/>
    </row>
    <row r="7834">
      <c r="W7834" s="7"/>
      <c r="X7834" s="7"/>
    </row>
    <row r="7835">
      <c r="W7835" s="7"/>
      <c r="X7835" s="7"/>
    </row>
    <row r="7836">
      <c r="W7836" s="7"/>
      <c r="X7836" s="7"/>
    </row>
    <row r="7837">
      <c r="W7837" s="7"/>
      <c r="X7837" s="7"/>
    </row>
    <row r="7838">
      <c r="W7838" s="7"/>
      <c r="X7838" s="7"/>
    </row>
    <row r="7839">
      <c r="W7839" s="7"/>
      <c r="X7839" s="7"/>
    </row>
    <row r="7840">
      <c r="W7840" s="7"/>
      <c r="X7840" s="7"/>
    </row>
    <row r="7841">
      <c r="W7841" s="7"/>
      <c r="X7841" s="7"/>
    </row>
    <row r="7842">
      <c r="W7842" s="7"/>
      <c r="X7842" s="7"/>
    </row>
    <row r="7843">
      <c r="W7843" s="7"/>
      <c r="X7843" s="7"/>
    </row>
    <row r="7844">
      <c r="W7844" s="7"/>
      <c r="X7844" s="7"/>
    </row>
    <row r="7845">
      <c r="W7845" s="7"/>
      <c r="X7845" s="7"/>
    </row>
    <row r="7846">
      <c r="W7846" s="7"/>
      <c r="X7846" s="7"/>
    </row>
    <row r="7847">
      <c r="W7847" s="7"/>
      <c r="X7847" s="7"/>
    </row>
    <row r="7848">
      <c r="W7848" s="7"/>
      <c r="X7848" s="7"/>
    </row>
    <row r="7849">
      <c r="W7849" s="7"/>
      <c r="X7849" s="7"/>
    </row>
    <row r="7850">
      <c r="W7850" s="7"/>
      <c r="X7850" s="7"/>
    </row>
    <row r="7851">
      <c r="W7851" s="7"/>
      <c r="X7851" s="7"/>
    </row>
    <row r="7852">
      <c r="W7852" s="7"/>
      <c r="X7852" s="7"/>
    </row>
    <row r="7853">
      <c r="W7853" s="7"/>
      <c r="X7853" s="7"/>
    </row>
    <row r="7854">
      <c r="W7854" s="7"/>
      <c r="X7854" s="7"/>
    </row>
    <row r="7855">
      <c r="W7855" s="7"/>
      <c r="X7855" s="7"/>
    </row>
    <row r="7856">
      <c r="W7856" s="7"/>
      <c r="X7856" s="7"/>
    </row>
    <row r="7857">
      <c r="W7857" s="7"/>
      <c r="X7857" s="7"/>
    </row>
    <row r="7858">
      <c r="W7858" s="7"/>
      <c r="X7858" s="7"/>
    </row>
    <row r="7859">
      <c r="W7859" s="7"/>
      <c r="X7859" s="7"/>
    </row>
    <row r="7860">
      <c r="W7860" s="7"/>
      <c r="X7860" s="7"/>
    </row>
    <row r="7861">
      <c r="W7861" s="7"/>
      <c r="X7861" s="7"/>
    </row>
    <row r="7862">
      <c r="W7862" s="7"/>
      <c r="X7862" s="7"/>
    </row>
    <row r="7863">
      <c r="W7863" s="7"/>
      <c r="X7863" s="7"/>
    </row>
    <row r="7864">
      <c r="W7864" s="7"/>
      <c r="X7864" s="7"/>
    </row>
    <row r="7865">
      <c r="W7865" s="7"/>
      <c r="X7865" s="7"/>
    </row>
    <row r="7866">
      <c r="W7866" s="7"/>
      <c r="X7866" s="7"/>
    </row>
    <row r="7867">
      <c r="W7867" s="7"/>
      <c r="X7867" s="7"/>
    </row>
    <row r="7868">
      <c r="W7868" s="7"/>
      <c r="X7868" s="7"/>
    </row>
    <row r="7869">
      <c r="W7869" s="7"/>
      <c r="X7869" s="7"/>
    </row>
    <row r="7870">
      <c r="W7870" s="7"/>
      <c r="X7870" s="7"/>
    </row>
    <row r="7871">
      <c r="W7871" s="7"/>
      <c r="X7871" s="7"/>
    </row>
    <row r="7872">
      <c r="W7872" s="7"/>
      <c r="X7872" s="7"/>
    </row>
    <row r="7873">
      <c r="W7873" s="7"/>
      <c r="X7873" s="7"/>
    </row>
    <row r="7874">
      <c r="W7874" s="7"/>
      <c r="X7874" s="7"/>
    </row>
    <row r="7875">
      <c r="W7875" s="7"/>
      <c r="X7875" s="7"/>
    </row>
    <row r="7876">
      <c r="W7876" s="7"/>
      <c r="X7876" s="7"/>
    </row>
    <row r="7877">
      <c r="W7877" s="7"/>
      <c r="X7877" s="7"/>
    </row>
    <row r="7878">
      <c r="W7878" s="7"/>
      <c r="X7878" s="7"/>
    </row>
    <row r="7879">
      <c r="W7879" s="7"/>
      <c r="X7879" s="7"/>
    </row>
    <row r="7880">
      <c r="W7880" s="7"/>
      <c r="X7880" s="7"/>
    </row>
    <row r="7881">
      <c r="W7881" s="7"/>
      <c r="X7881" s="7"/>
    </row>
    <row r="7882">
      <c r="W7882" s="7"/>
      <c r="X7882" s="7"/>
    </row>
    <row r="7883">
      <c r="W7883" s="7"/>
      <c r="X7883" s="7"/>
    </row>
    <row r="7884">
      <c r="W7884" s="7"/>
      <c r="X7884" s="7"/>
    </row>
    <row r="7885">
      <c r="W7885" s="7"/>
      <c r="X7885" s="7"/>
    </row>
    <row r="7886">
      <c r="W7886" s="7"/>
      <c r="X7886" s="7"/>
    </row>
    <row r="7887">
      <c r="W7887" s="7"/>
      <c r="X7887" s="7"/>
    </row>
    <row r="7888">
      <c r="W7888" s="7"/>
      <c r="X7888" s="7"/>
    </row>
    <row r="7889">
      <c r="W7889" s="7"/>
      <c r="X7889" s="7"/>
    </row>
    <row r="7890">
      <c r="W7890" s="7"/>
      <c r="X7890" s="7"/>
    </row>
    <row r="7891">
      <c r="W7891" s="7"/>
      <c r="X7891" s="7"/>
    </row>
    <row r="7892">
      <c r="W7892" s="7"/>
      <c r="X7892" s="7"/>
    </row>
    <row r="7893">
      <c r="W7893" s="7"/>
      <c r="X7893" s="7"/>
    </row>
    <row r="7894">
      <c r="W7894" s="7"/>
      <c r="X7894" s="7"/>
    </row>
    <row r="7895">
      <c r="W7895" s="7"/>
      <c r="X7895" s="7"/>
    </row>
    <row r="7896">
      <c r="W7896" s="7"/>
      <c r="X7896" s="7"/>
    </row>
    <row r="7897">
      <c r="W7897" s="7"/>
      <c r="X7897" s="7"/>
    </row>
    <row r="7898">
      <c r="W7898" s="7"/>
      <c r="X7898" s="7"/>
    </row>
    <row r="7899">
      <c r="W7899" s="7"/>
      <c r="X7899" s="7"/>
    </row>
    <row r="7900">
      <c r="W7900" s="7"/>
      <c r="X7900" s="7"/>
    </row>
    <row r="7901">
      <c r="W7901" s="7"/>
      <c r="X7901" s="7"/>
    </row>
    <row r="7902">
      <c r="W7902" s="7"/>
      <c r="X7902" s="7"/>
    </row>
    <row r="7903">
      <c r="W7903" s="7"/>
      <c r="X7903" s="7"/>
    </row>
    <row r="7904">
      <c r="W7904" s="7"/>
      <c r="X7904" s="7"/>
    </row>
    <row r="7905">
      <c r="W7905" s="7"/>
      <c r="X7905" s="7"/>
    </row>
    <row r="7906">
      <c r="W7906" s="7"/>
      <c r="X7906" s="7"/>
    </row>
    <row r="7907">
      <c r="W7907" s="7"/>
      <c r="X7907" s="7"/>
    </row>
    <row r="7908">
      <c r="W7908" s="7"/>
      <c r="X7908" s="7"/>
    </row>
    <row r="7909">
      <c r="W7909" s="7"/>
      <c r="X7909" s="7"/>
    </row>
    <row r="7910">
      <c r="W7910" s="7"/>
      <c r="X7910" s="7"/>
    </row>
    <row r="7911">
      <c r="W7911" s="7"/>
      <c r="X7911" s="7"/>
    </row>
    <row r="7912">
      <c r="W7912" s="7"/>
      <c r="X7912" s="7"/>
    </row>
    <row r="7913">
      <c r="W7913" s="7"/>
      <c r="X7913" s="7"/>
    </row>
    <row r="7914">
      <c r="W7914" s="7"/>
      <c r="X7914" s="7"/>
    </row>
    <row r="7915">
      <c r="W7915" s="7"/>
      <c r="X7915" s="7"/>
    </row>
    <row r="7916">
      <c r="W7916" s="7"/>
      <c r="X7916" s="7"/>
    </row>
    <row r="7917">
      <c r="W7917" s="7"/>
      <c r="X7917" s="7"/>
    </row>
    <row r="7918">
      <c r="W7918" s="7"/>
      <c r="X7918" s="7"/>
    </row>
    <row r="7919">
      <c r="W7919" s="7"/>
      <c r="X7919" s="7"/>
    </row>
    <row r="7920">
      <c r="W7920" s="7"/>
      <c r="X7920" s="7"/>
    </row>
    <row r="7921">
      <c r="W7921" s="7"/>
      <c r="X7921" s="7"/>
    </row>
    <row r="7922">
      <c r="W7922" s="7"/>
      <c r="X7922" s="7"/>
    </row>
    <row r="7923">
      <c r="W7923" s="7"/>
      <c r="X7923" s="7"/>
    </row>
    <row r="7924">
      <c r="W7924" s="7"/>
      <c r="X7924" s="7"/>
    </row>
    <row r="7925">
      <c r="W7925" s="7"/>
      <c r="X7925" s="7"/>
    </row>
    <row r="7926">
      <c r="W7926" s="7"/>
      <c r="X7926" s="7"/>
    </row>
    <row r="7927">
      <c r="W7927" s="7"/>
      <c r="X7927" s="7"/>
    </row>
    <row r="7928">
      <c r="W7928" s="7"/>
      <c r="X7928" s="7"/>
    </row>
    <row r="7929">
      <c r="W7929" s="7"/>
      <c r="X7929" s="7"/>
    </row>
    <row r="7930">
      <c r="W7930" s="7"/>
      <c r="X7930" s="7"/>
    </row>
    <row r="7931">
      <c r="W7931" s="7"/>
      <c r="X7931" s="7"/>
    </row>
    <row r="7932">
      <c r="W7932" s="7"/>
      <c r="X7932" s="7"/>
    </row>
    <row r="7933">
      <c r="W7933" s="7"/>
      <c r="X7933" s="7"/>
    </row>
    <row r="7934">
      <c r="W7934" s="7"/>
      <c r="X7934" s="7"/>
    </row>
    <row r="7935">
      <c r="W7935" s="7"/>
      <c r="X7935" s="7"/>
    </row>
    <row r="7936">
      <c r="W7936" s="7"/>
      <c r="X7936" s="7"/>
    </row>
    <row r="7937">
      <c r="W7937" s="7"/>
      <c r="X7937" s="7"/>
    </row>
    <row r="7938">
      <c r="W7938" s="7"/>
      <c r="X7938" s="7"/>
    </row>
    <row r="7939">
      <c r="W7939" s="7"/>
      <c r="X7939" s="7"/>
    </row>
    <row r="7940">
      <c r="W7940" s="7"/>
      <c r="X7940" s="7"/>
    </row>
    <row r="7941">
      <c r="W7941" s="7"/>
      <c r="X7941" s="7"/>
    </row>
    <row r="7942">
      <c r="W7942" s="7"/>
      <c r="X7942" s="7"/>
    </row>
    <row r="7943">
      <c r="W7943" s="7"/>
      <c r="X7943" s="7"/>
    </row>
    <row r="7944">
      <c r="W7944" s="7"/>
      <c r="X7944" s="7"/>
    </row>
    <row r="7945">
      <c r="W7945" s="7"/>
      <c r="X7945" s="7"/>
    </row>
    <row r="7946">
      <c r="W7946" s="7"/>
      <c r="X7946" s="7"/>
    </row>
    <row r="7947">
      <c r="W7947" s="7"/>
      <c r="X7947" s="7"/>
    </row>
    <row r="7948">
      <c r="W7948" s="7"/>
      <c r="X7948" s="7"/>
    </row>
    <row r="7949">
      <c r="W7949" s="7"/>
      <c r="X7949" s="7"/>
    </row>
    <row r="7950">
      <c r="W7950" s="7"/>
      <c r="X7950" s="7"/>
    </row>
    <row r="7951">
      <c r="W7951" s="7"/>
      <c r="X7951" s="7"/>
    </row>
    <row r="7952">
      <c r="W7952" s="7"/>
      <c r="X7952" s="7"/>
    </row>
    <row r="7953">
      <c r="W7953" s="7"/>
      <c r="X7953" s="7"/>
    </row>
    <row r="7954">
      <c r="W7954" s="7"/>
      <c r="X7954" s="7"/>
    </row>
    <row r="7955">
      <c r="W7955" s="7"/>
      <c r="X7955" s="7"/>
    </row>
    <row r="7956">
      <c r="W7956" s="7"/>
      <c r="X7956" s="7"/>
    </row>
    <row r="7957">
      <c r="W7957" s="7"/>
      <c r="X7957" s="7"/>
    </row>
    <row r="7958">
      <c r="W7958" s="7"/>
      <c r="X7958" s="7"/>
    </row>
    <row r="7959">
      <c r="W7959" s="7"/>
      <c r="X7959" s="7"/>
    </row>
    <row r="7960">
      <c r="W7960" s="7"/>
      <c r="X7960" s="7"/>
    </row>
    <row r="7961">
      <c r="W7961" s="7"/>
      <c r="X7961" s="7"/>
    </row>
    <row r="7962">
      <c r="W7962" s="7"/>
      <c r="X7962" s="7"/>
    </row>
    <row r="7963">
      <c r="W7963" s="7"/>
      <c r="X7963" s="7"/>
    </row>
    <row r="7964">
      <c r="W7964" s="7"/>
      <c r="X7964" s="7"/>
    </row>
    <row r="7965">
      <c r="W7965" s="7"/>
      <c r="X7965" s="7"/>
    </row>
    <row r="7966">
      <c r="W7966" s="7"/>
      <c r="X7966" s="7"/>
    </row>
    <row r="7967">
      <c r="W7967" s="7"/>
      <c r="X7967" s="7"/>
    </row>
    <row r="7968">
      <c r="W7968" s="7"/>
      <c r="X7968" s="7"/>
    </row>
    <row r="7969">
      <c r="W7969" s="7"/>
      <c r="X7969" s="7"/>
    </row>
    <row r="7970">
      <c r="W7970" s="7"/>
      <c r="X7970" s="7"/>
    </row>
    <row r="7971">
      <c r="W7971" s="7"/>
      <c r="X7971" s="7"/>
    </row>
    <row r="7972">
      <c r="W7972" s="7"/>
      <c r="X7972" s="7"/>
    </row>
    <row r="7973">
      <c r="W7973" s="7"/>
      <c r="X7973" s="7"/>
    </row>
    <row r="7974">
      <c r="W7974" s="7"/>
      <c r="X7974" s="7"/>
    </row>
    <row r="7975">
      <c r="W7975" s="7"/>
      <c r="X7975" s="7"/>
    </row>
    <row r="7976">
      <c r="W7976" s="7"/>
      <c r="X7976" s="7"/>
    </row>
    <row r="7977">
      <c r="W7977" s="7"/>
      <c r="X7977" s="7"/>
    </row>
    <row r="7978">
      <c r="W7978" s="7"/>
      <c r="X7978" s="7"/>
    </row>
    <row r="7979">
      <c r="W7979" s="7"/>
      <c r="X7979" s="7"/>
    </row>
    <row r="7980">
      <c r="W7980" s="7"/>
      <c r="X7980" s="7"/>
    </row>
    <row r="7981">
      <c r="W7981" s="7"/>
      <c r="X7981" s="7"/>
    </row>
    <row r="7982">
      <c r="W7982" s="7"/>
      <c r="X7982" s="7"/>
    </row>
    <row r="7983">
      <c r="W7983" s="7"/>
      <c r="X7983" s="7"/>
    </row>
    <row r="7984">
      <c r="W7984" s="7"/>
      <c r="X7984" s="7"/>
    </row>
    <row r="7985">
      <c r="W7985" s="7"/>
      <c r="X7985" s="7"/>
    </row>
    <row r="7986">
      <c r="W7986" s="7"/>
      <c r="X7986" s="7"/>
    </row>
    <row r="7987">
      <c r="W7987" s="7"/>
      <c r="X7987" s="7"/>
    </row>
    <row r="7988">
      <c r="W7988" s="7"/>
      <c r="X7988" s="7"/>
    </row>
    <row r="7989">
      <c r="W7989" s="7"/>
      <c r="X7989" s="7"/>
    </row>
    <row r="7990">
      <c r="W7990" s="7"/>
      <c r="X7990" s="7"/>
    </row>
    <row r="7991">
      <c r="W7991" s="7"/>
      <c r="X7991" s="7"/>
    </row>
    <row r="7992">
      <c r="W7992" s="7"/>
      <c r="X7992" s="7"/>
    </row>
    <row r="7993">
      <c r="W7993" s="7"/>
      <c r="X7993" s="7"/>
    </row>
    <row r="7994">
      <c r="W7994" s="7"/>
      <c r="X7994" s="7"/>
    </row>
    <row r="7995">
      <c r="W7995" s="7"/>
      <c r="X7995" s="7"/>
    </row>
    <row r="7996">
      <c r="W7996" s="7"/>
      <c r="X7996" s="7"/>
    </row>
    <row r="7997">
      <c r="W7997" s="7"/>
      <c r="X7997" s="7"/>
    </row>
    <row r="7998">
      <c r="W7998" s="7"/>
      <c r="X7998" s="7"/>
    </row>
    <row r="7999">
      <c r="W7999" s="7"/>
      <c r="X7999" s="7"/>
    </row>
    <row r="8000">
      <c r="W8000" s="7"/>
      <c r="X8000" s="7"/>
    </row>
    <row r="8001">
      <c r="W8001" s="7"/>
      <c r="X8001" s="7"/>
    </row>
    <row r="8002">
      <c r="W8002" s="7"/>
      <c r="X8002" s="7"/>
    </row>
    <row r="8003">
      <c r="W8003" s="7"/>
      <c r="X8003" s="7"/>
    </row>
    <row r="8004">
      <c r="W8004" s="7"/>
      <c r="X8004" s="7"/>
    </row>
    <row r="8005">
      <c r="W8005" s="7"/>
      <c r="X8005" s="7"/>
    </row>
    <row r="8006">
      <c r="W8006" s="7"/>
      <c r="X8006" s="7"/>
    </row>
    <row r="8007">
      <c r="W8007" s="7"/>
      <c r="X8007" s="7"/>
    </row>
    <row r="8008">
      <c r="W8008" s="7"/>
      <c r="X8008" s="7"/>
    </row>
    <row r="8009">
      <c r="W8009" s="7"/>
      <c r="X8009" s="7"/>
    </row>
    <row r="8010">
      <c r="W8010" s="7"/>
      <c r="X8010" s="7"/>
    </row>
    <row r="8011">
      <c r="W8011" s="7"/>
      <c r="X8011" s="7"/>
    </row>
    <row r="8012">
      <c r="W8012" s="7"/>
      <c r="X8012" s="7"/>
    </row>
    <row r="8013">
      <c r="W8013" s="7"/>
      <c r="X8013" s="7"/>
    </row>
    <row r="8014">
      <c r="W8014" s="7"/>
      <c r="X8014" s="7"/>
    </row>
    <row r="8015">
      <c r="W8015" s="7"/>
      <c r="X8015" s="7"/>
    </row>
    <row r="8016">
      <c r="W8016" s="7"/>
      <c r="X8016" s="7"/>
    </row>
    <row r="8017">
      <c r="W8017" s="7"/>
      <c r="X8017" s="7"/>
    </row>
    <row r="8018">
      <c r="W8018" s="7"/>
      <c r="X8018" s="7"/>
    </row>
    <row r="8019">
      <c r="W8019" s="7"/>
      <c r="X8019" s="7"/>
    </row>
    <row r="8020">
      <c r="W8020" s="7"/>
      <c r="X8020" s="7"/>
    </row>
    <row r="8021">
      <c r="W8021" s="7"/>
      <c r="X8021" s="7"/>
    </row>
    <row r="8022">
      <c r="W8022" s="7"/>
      <c r="X8022" s="7"/>
    </row>
    <row r="8023">
      <c r="W8023" s="7"/>
      <c r="X8023" s="7"/>
    </row>
    <row r="8024">
      <c r="W8024" s="7"/>
      <c r="X8024" s="7"/>
    </row>
    <row r="8025">
      <c r="W8025" s="7"/>
      <c r="X8025" s="7"/>
    </row>
    <row r="8026">
      <c r="W8026" s="7"/>
      <c r="X8026" s="7"/>
    </row>
    <row r="8027">
      <c r="W8027" s="7"/>
      <c r="X8027" s="7"/>
    </row>
    <row r="8028">
      <c r="W8028" s="7"/>
      <c r="X8028" s="7"/>
    </row>
    <row r="8029">
      <c r="W8029" s="7"/>
      <c r="X8029" s="7"/>
    </row>
    <row r="8030">
      <c r="W8030" s="7"/>
      <c r="X8030" s="7"/>
    </row>
    <row r="8031">
      <c r="W8031" s="7"/>
      <c r="X8031" s="7"/>
    </row>
    <row r="8032">
      <c r="W8032" s="7"/>
      <c r="X8032" s="7"/>
    </row>
    <row r="8033">
      <c r="W8033" s="7"/>
      <c r="X8033" s="7"/>
    </row>
    <row r="8034">
      <c r="W8034" s="7"/>
      <c r="X8034" s="7"/>
    </row>
    <row r="8035">
      <c r="W8035" s="7"/>
      <c r="X8035" s="7"/>
    </row>
    <row r="8036">
      <c r="W8036" s="7"/>
      <c r="X8036" s="7"/>
    </row>
    <row r="8037">
      <c r="W8037" s="7"/>
      <c r="X8037" s="7"/>
    </row>
    <row r="8038">
      <c r="W8038" s="7"/>
      <c r="X8038" s="7"/>
    </row>
    <row r="8039">
      <c r="W8039" s="7"/>
      <c r="X8039" s="7"/>
    </row>
    <row r="8040">
      <c r="W8040" s="7"/>
      <c r="X8040" s="7"/>
    </row>
    <row r="8041">
      <c r="W8041" s="7"/>
      <c r="X8041" s="7"/>
    </row>
    <row r="8042">
      <c r="W8042" s="7"/>
      <c r="X8042" s="7"/>
    </row>
    <row r="8043">
      <c r="W8043" s="7"/>
      <c r="X8043" s="7"/>
    </row>
    <row r="8044">
      <c r="W8044" s="7"/>
      <c r="X8044" s="7"/>
    </row>
    <row r="8045">
      <c r="W8045" s="7"/>
      <c r="X8045" s="7"/>
    </row>
    <row r="8046">
      <c r="W8046" s="7"/>
      <c r="X8046" s="7"/>
    </row>
    <row r="8047">
      <c r="W8047" s="7"/>
      <c r="X8047" s="7"/>
    </row>
    <row r="8048">
      <c r="W8048" s="7"/>
      <c r="X8048" s="7"/>
    </row>
    <row r="8049">
      <c r="W8049" s="7"/>
      <c r="X8049" s="7"/>
    </row>
    <row r="8050">
      <c r="W8050" s="7"/>
      <c r="X8050" s="7"/>
    </row>
    <row r="8051">
      <c r="W8051" s="7"/>
      <c r="X8051" s="7"/>
    </row>
    <row r="8052">
      <c r="W8052" s="7"/>
      <c r="X8052" s="7"/>
    </row>
    <row r="8053">
      <c r="W8053" s="7"/>
      <c r="X8053" s="7"/>
    </row>
    <row r="8054">
      <c r="W8054" s="7"/>
      <c r="X8054" s="7"/>
    </row>
    <row r="8055">
      <c r="W8055" s="7"/>
      <c r="X8055" s="7"/>
    </row>
    <row r="8056">
      <c r="W8056" s="7"/>
      <c r="X8056" s="7"/>
    </row>
    <row r="8057">
      <c r="W8057" s="7"/>
      <c r="X8057" s="7"/>
    </row>
    <row r="8058">
      <c r="W8058" s="7"/>
      <c r="X8058" s="7"/>
    </row>
    <row r="8059">
      <c r="W8059" s="7"/>
      <c r="X8059" s="7"/>
    </row>
    <row r="8060">
      <c r="W8060" s="7"/>
      <c r="X8060" s="7"/>
    </row>
    <row r="8061">
      <c r="W8061" s="7"/>
      <c r="X8061" s="7"/>
    </row>
    <row r="8062">
      <c r="W8062" s="7"/>
      <c r="X8062" s="7"/>
    </row>
    <row r="8063">
      <c r="W8063" s="7"/>
      <c r="X8063" s="7"/>
    </row>
    <row r="8064">
      <c r="W8064" s="7"/>
      <c r="X8064" s="7"/>
    </row>
    <row r="8065">
      <c r="W8065" s="7"/>
      <c r="X8065" s="7"/>
    </row>
    <row r="8066">
      <c r="W8066" s="7"/>
      <c r="X8066" s="7"/>
    </row>
    <row r="8067">
      <c r="W8067" s="7"/>
      <c r="X8067" s="7"/>
    </row>
    <row r="8068">
      <c r="W8068" s="7"/>
      <c r="X8068" s="7"/>
    </row>
    <row r="8069">
      <c r="W8069" s="7"/>
      <c r="X8069" s="7"/>
    </row>
    <row r="8070">
      <c r="W8070" s="7"/>
      <c r="X8070" s="7"/>
    </row>
    <row r="8071">
      <c r="W8071" s="7"/>
      <c r="X8071" s="7"/>
    </row>
    <row r="8072">
      <c r="W8072" s="7"/>
      <c r="X8072" s="7"/>
    </row>
    <row r="8073">
      <c r="W8073" s="7"/>
      <c r="X8073" s="7"/>
    </row>
    <row r="8074">
      <c r="W8074" s="7"/>
      <c r="X8074" s="7"/>
    </row>
    <row r="8075">
      <c r="W8075" s="7"/>
      <c r="X8075" s="7"/>
    </row>
    <row r="8076">
      <c r="W8076" s="7"/>
      <c r="X8076" s="7"/>
    </row>
    <row r="8077">
      <c r="W8077" s="7"/>
      <c r="X8077" s="7"/>
    </row>
    <row r="8078">
      <c r="W8078" s="7"/>
      <c r="X8078" s="7"/>
    </row>
    <row r="8079">
      <c r="W8079" s="7"/>
      <c r="X8079" s="7"/>
    </row>
    <row r="8080">
      <c r="W8080" s="7"/>
      <c r="X8080" s="7"/>
    </row>
    <row r="8081">
      <c r="W8081" s="7"/>
      <c r="X8081" s="7"/>
    </row>
    <row r="8082">
      <c r="W8082" s="7"/>
      <c r="X8082" s="7"/>
    </row>
    <row r="8083">
      <c r="W8083" s="7"/>
      <c r="X8083" s="7"/>
    </row>
    <row r="8084">
      <c r="W8084" s="7"/>
      <c r="X8084" s="7"/>
    </row>
    <row r="8085">
      <c r="W8085" s="7"/>
      <c r="X8085" s="7"/>
    </row>
    <row r="8086">
      <c r="W8086" s="7"/>
      <c r="X8086" s="7"/>
    </row>
    <row r="8087">
      <c r="W8087" s="7"/>
      <c r="X8087" s="7"/>
    </row>
    <row r="8088">
      <c r="W8088" s="7"/>
      <c r="X8088" s="7"/>
    </row>
    <row r="8089">
      <c r="W8089" s="7"/>
      <c r="X8089" s="7"/>
    </row>
    <row r="8090">
      <c r="W8090" s="7"/>
      <c r="X8090" s="7"/>
    </row>
    <row r="8091">
      <c r="W8091" s="7"/>
      <c r="X8091" s="7"/>
    </row>
    <row r="8092">
      <c r="W8092" s="7"/>
      <c r="X8092" s="7"/>
    </row>
    <row r="8093">
      <c r="W8093" s="7"/>
      <c r="X8093" s="7"/>
    </row>
    <row r="8094">
      <c r="W8094" s="7"/>
      <c r="X8094" s="7"/>
    </row>
    <row r="8095">
      <c r="W8095" s="7"/>
      <c r="X8095" s="7"/>
    </row>
    <row r="8096">
      <c r="W8096" s="7"/>
      <c r="X8096" s="7"/>
    </row>
    <row r="8097">
      <c r="W8097" s="7"/>
      <c r="X8097" s="7"/>
    </row>
    <row r="8098">
      <c r="W8098" s="7"/>
      <c r="X8098" s="7"/>
    </row>
    <row r="8099">
      <c r="W8099" s="7"/>
      <c r="X8099" s="7"/>
    </row>
    <row r="8100">
      <c r="W8100" s="7"/>
      <c r="X8100" s="7"/>
    </row>
    <row r="8101">
      <c r="W8101" s="7"/>
      <c r="X8101" s="7"/>
    </row>
    <row r="8102">
      <c r="W8102" s="7"/>
      <c r="X8102" s="7"/>
    </row>
    <row r="8103">
      <c r="W8103" s="7"/>
      <c r="X8103" s="7"/>
    </row>
    <row r="8104">
      <c r="W8104" s="7"/>
      <c r="X8104" s="7"/>
    </row>
    <row r="8105">
      <c r="W8105" s="7"/>
      <c r="X8105" s="7"/>
    </row>
    <row r="8106">
      <c r="W8106" s="7"/>
      <c r="X8106" s="7"/>
    </row>
    <row r="8107">
      <c r="W8107" s="7"/>
      <c r="X8107" s="7"/>
    </row>
    <row r="8108">
      <c r="W8108" s="7"/>
      <c r="X8108" s="7"/>
    </row>
    <row r="8109">
      <c r="W8109" s="7"/>
      <c r="X8109" s="7"/>
    </row>
    <row r="8110">
      <c r="W8110" s="7"/>
      <c r="X8110" s="7"/>
    </row>
    <row r="8111">
      <c r="W8111" s="7"/>
      <c r="X8111" s="7"/>
    </row>
    <row r="8112">
      <c r="W8112" s="7"/>
      <c r="X8112" s="7"/>
    </row>
    <row r="8113">
      <c r="W8113" s="7"/>
      <c r="X8113" s="7"/>
    </row>
    <row r="8114">
      <c r="W8114" s="7"/>
      <c r="X8114" s="7"/>
    </row>
    <row r="8115">
      <c r="W8115" s="7"/>
      <c r="X8115" s="7"/>
    </row>
    <row r="8116">
      <c r="W8116" s="7"/>
      <c r="X8116" s="7"/>
    </row>
    <row r="8117">
      <c r="W8117" s="7"/>
      <c r="X8117" s="7"/>
    </row>
    <row r="8118">
      <c r="W8118" s="7"/>
      <c r="X8118" s="7"/>
    </row>
    <row r="8119">
      <c r="W8119" s="7"/>
      <c r="X8119" s="7"/>
    </row>
    <row r="8120">
      <c r="W8120" s="7"/>
      <c r="X8120" s="7"/>
    </row>
    <row r="8121">
      <c r="W8121" s="7"/>
      <c r="X8121" s="7"/>
    </row>
    <row r="8122">
      <c r="W8122" s="7"/>
      <c r="X8122" s="7"/>
    </row>
    <row r="8123">
      <c r="W8123" s="7"/>
      <c r="X8123" s="7"/>
    </row>
    <row r="8124">
      <c r="W8124" s="7"/>
      <c r="X8124" s="7"/>
    </row>
    <row r="8125">
      <c r="W8125" s="7"/>
      <c r="X8125" s="7"/>
    </row>
    <row r="8126">
      <c r="W8126" s="7"/>
      <c r="X8126" s="7"/>
    </row>
    <row r="8127">
      <c r="W8127" s="7"/>
      <c r="X8127" s="7"/>
    </row>
    <row r="8128">
      <c r="W8128" s="7"/>
      <c r="X8128" s="7"/>
    </row>
    <row r="8129">
      <c r="W8129" s="7"/>
      <c r="X8129" s="7"/>
    </row>
    <row r="8130">
      <c r="W8130" s="7"/>
      <c r="X8130" s="7"/>
    </row>
    <row r="8131">
      <c r="W8131" s="7"/>
      <c r="X8131" s="7"/>
    </row>
    <row r="8132">
      <c r="W8132" s="7"/>
      <c r="X8132" s="7"/>
    </row>
    <row r="8133">
      <c r="W8133" s="7"/>
      <c r="X8133" s="7"/>
    </row>
    <row r="8134">
      <c r="W8134" s="7"/>
      <c r="X8134" s="7"/>
    </row>
    <row r="8135">
      <c r="W8135" s="7"/>
      <c r="X8135" s="7"/>
    </row>
    <row r="8136">
      <c r="W8136" s="7"/>
      <c r="X8136" s="7"/>
    </row>
    <row r="8137">
      <c r="W8137" s="7"/>
      <c r="X8137" s="7"/>
    </row>
    <row r="8138">
      <c r="W8138" s="7"/>
      <c r="X8138" s="7"/>
    </row>
    <row r="8139">
      <c r="W8139" s="7"/>
      <c r="X8139" s="7"/>
    </row>
    <row r="8140">
      <c r="W8140" s="7"/>
      <c r="X8140" s="7"/>
    </row>
    <row r="8141">
      <c r="W8141" s="7"/>
      <c r="X8141" s="7"/>
    </row>
    <row r="8142">
      <c r="W8142" s="7"/>
      <c r="X8142" s="7"/>
    </row>
    <row r="8143">
      <c r="W8143" s="7"/>
      <c r="X8143" s="7"/>
    </row>
    <row r="8144">
      <c r="W8144" s="7"/>
      <c r="X8144" s="7"/>
    </row>
    <row r="8145">
      <c r="W8145" s="7"/>
      <c r="X8145" s="7"/>
    </row>
    <row r="8146">
      <c r="W8146" s="7"/>
      <c r="X8146" s="7"/>
    </row>
    <row r="8147">
      <c r="W8147" s="7"/>
      <c r="X8147" s="7"/>
    </row>
    <row r="8148">
      <c r="W8148" s="7"/>
      <c r="X8148" s="7"/>
    </row>
    <row r="8149">
      <c r="W8149" s="7"/>
      <c r="X8149" s="7"/>
    </row>
    <row r="8150">
      <c r="W8150" s="7"/>
      <c r="X8150" s="7"/>
    </row>
    <row r="8151">
      <c r="W8151" s="7"/>
      <c r="X8151" s="7"/>
    </row>
    <row r="8152">
      <c r="W8152" s="7"/>
      <c r="X8152" s="7"/>
    </row>
    <row r="8153">
      <c r="W8153" s="7"/>
      <c r="X8153" s="7"/>
    </row>
    <row r="8154">
      <c r="W8154" s="7"/>
      <c r="X8154" s="7"/>
    </row>
    <row r="8155">
      <c r="W8155" s="7"/>
      <c r="X8155" s="7"/>
    </row>
    <row r="8156">
      <c r="W8156" s="7"/>
      <c r="X8156" s="7"/>
    </row>
    <row r="8157">
      <c r="W8157" s="7"/>
      <c r="X8157" s="7"/>
    </row>
    <row r="8158">
      <c r="W8158" s="7"/>
      <c r="X8158" s="7"/>
    </row>
    <row r="8159">
      <c r="W8159" s="7"/>
      <c r="X8159" s="7"/>
    </row>
    <row r="8160">
      <c r="W8160" s="7"/>
      <c r="X8160" s="7"/>
    </row>
    <row r="8161">
      <c r="W8161" s="7"/>
      <c r="X8161" s="7"/>
    </row>
    <row r="8162">
      <c r="W8162" s="7"/>
      <c r="X8162" s="7"/>
    </row>
    <row r="8163">
      <c r="W8163" s="7"/>
      <c r="X8163" s="7"/>
    </row>
    <row r="8164">
      <c r="W8164" s="7"/>
      <c r="X8164" s="7"/>
    </row>
    <row r="8165">
      <c r="W8165" s="7"/>
      <c r="X8165" s="7"/>
    </row>
    <row r="8166">
      <c r="W8166" s="7"/>
      <c r="X8166" s="7"/>
    </row>
    <row r="8167">
      <c r="W8167" s="7"/>
      <c r="X8167" s="7"/>
    </row>
    <row r="8168">
      <c r="W8168" s="7"/>
      <c r="X8168" s="7"/>
    </row>
    <row r="8169">
      <c r="W8169" s="7"/>
      <c r="X8169" s="7"/>
    </row>
    <row r="8170">
      <c r="W8170" s="7"/>
      <c r="X8170" s="7"/>
    </row>
    <row r="8171">
      <c r="W8171" s="7"/>
      <c r="X8171" s="7"/>
    </row>
    <row r="8172">
      <c r="W8172" s="7"/>
      <c r="X8172" s="7"/>
    </row>
    <row r="8173">
      <c r="W8173" s="7"/>
      <c r="X8173" s="7"/>
    </row>
    <row r="8174">
      <c r="W8174" s="7"/>
      <c r="X8174" s="7"/>
    </row>
    <row r="8175">
      <c r="W8175" s="7"/>
      <c r="X8175" s="7"/>
    </row>
    <row r="8176">
      <c r="W8176" s="7"/>
      <c r="X8176" s="7"/>
    </row>
    <row r="8177">
      <c r="W8177" s="7"/>
      <c r="X8177" s="7"/>
    </row>
    <row r="8178">
      <c r="W8178" s="7"/>
      <c r="X8178" s="7"/>
    </row>
    <row r="8179">
      <c r="W8179" s="7"/>
      <c r="X8179" s="7"/>
    </row>
    <row r="8180">
      <c r="W8180" s="7"/>
      <c r="X8180" s="7"/>
    </row>
    <row r="8181">
      <c r="W8181" s="7"/>
      <c r="X8181" s="7"/>
    </row>
    <row r="8182">
      <c r="W8182" s="7"/>
      <c r="X8182" s="7"/>
    </row>
    <row r="8183">
      <c r="W8183" s="7"/>
      <c r="X8183" s="7"/>
    </row>
    <row r="8184">
      <c r="W8184" s="7"/>
      <c r="X8184" s="7"/>
    </row>
    <row r="8185">
      <c r="W8185" s="7"/>
      <c r="X8185" s="7"/>
    </row>
    <row r="8186">
      <c r="W8186" s="7"/>
      <c r="X8186" s="7"/>
    </row>
    <row r="8187">
      <c r="W8187" s="7"/>
      <c r="X8187" s="7"/>
    </row>
    <row r="8188">
      <c r="W8188" s="7"/>
      <c r="X8188" s="7"/>
    </row>
    <row r="8189">
      <c r="W8189" s="7"/>
      <c r="X8189" s="7"/>
    </row>
    <row r="8190">
      <c r="W8190" s="7"/>
      <c r="X8190" s="7"/>
    </row>
    <row r="8191">
      <c r="W8191" s="7"/>
      <c r="X8191" s="7"/>
    </row>
    <row r="8192">
      <c r="W8192" s="7"/>
      <c r="X8192" s="7"/>
    </row>
    <row r="8193">
      <c r="W8193" s="7"/>
      <c r="X8193" s="7"/>
    </row>
    <row r="8194">
      <c r="W8194" s="7"/>
      <c r="X8194" s="7"/>
    </row>
    <row r="8195">
      <c r="W8195" s="7"/>
      <c r="X8195" s="7"/>
    </row>
    <row r="8196">
      <c r="W8196" s="7"/>
      <c r="X8196" s="7"/>
    </row>
    <row r="8197">
      <c r="W8197" s="7"/>
      <c r="X8197" s="7"/>
    </row>
    <row r="8198">
      <c r="W8198" s="7"/>
      <c r="X8198" s="7"/>
    </row>
    <row r="8199">
      <c r="W8199" s="7"/>
      <c r="X8199" s="7"/>
    </row>
    <row r="8200">
      <c r="W8200" s="7"/>
      <c r="X8200" s="7"/>
    </row>
    <row r="8201">
      <c r="W8201" s="7"/>
      <c r="X8201" s="7"/>
    </row>
    <row r="8202">
      <c r="W8202" s="7"/>
      <c r="X8202" s="7"/>
    </row>
    <row r="8203">
      <c r="W8203" s="7"/>
      <c r="X8203" s="7"/>
    </row>
    <row r="8204">
      <c r="W8204" s="7"/>
      <c r="X8204" s="7"/>
    </row>
    <row r="8205">
      <c r="W8205" s="7"/>
      <c r="X8205" s="7"/>
    </row>
    <row r="8206">
      <c r="W8206" s="7"/>
      <c r="X8206" s="7"/>
    </row>
    <row r="8207">
      <c r="W8207" s="7"/>
      <c r="X8207" s="7"/>
    </row>
    <row r="8208">
      <c r="W8208" s="7"/>
      <c r="X8208" s="7"/>
    </row>
    <row r="8209">
      <c r="W8209" s="7"/>
      <c r="X8209" s="7"/>
    </row>
    <row r="8210">
      <c r="W8210" s="7"/>
      <c r="X8210" s="7"/>
    </row>
    <row r="8211">
      <c r="W8211" s="7"/>
      <c r="X8211" s="7"/>
    </row>
    <row r="8212">
      <c r="W8212" s="7"/>
      <c r="X8212" s="7"/>
    </row>
    <row r="8213">
      <c r="W8213" s="7"/>
      <c r="X8213" s="7"/>
    </row>
    <row r="8214">
      <c r="W8214" s="7"/>
      <c r="X8214" s="7"/>
    </row>
    <row r="8215">
      <c r="W8215" s="7"/>
      <c r="X8215" s="7"/>
    </row>
    <row r="8216">
      <c r="W8216" s="7"/>
      <c r="X8216" s="7"/>
    </row>
    <row r="8217">
      <c r="W8217" s="7"/>
      <c r="X8217" s="7"/>
    </row>
    <row r="8218">
      <c r="W8218" s="7"/>
      <c r="X8218" s="7"/>
    </row>
    <row r="8219">
      <c r="W8219" s="7"/>
      <c r="X8219" s="7"/>
    </row>
    <row r="8220">
      <c r="W8220" s="7"/>
      <c r="X8220" s="7"/>
    </row>
    <row r="8221">
      <c r="W8221" s="7"/>
      <c r="X8221" s="7"/>
    </row>
    <row r="8222">
      <c r="W8222" s="7"/>
      <c r="X8222" s="7"/>
    </row>
    <row r="8223">
      <c r="W8223" s="7"/>
      <c r="X8223" s="7"/>
    </row>
    <row r="8224">
      <c r="W8224" s="7"/>
      <c r="X8224" s="7"/>
    </row>
    <row r="8225">
      <c r="W8225" s="7"/>
      <c r="X8225" s="7"/>
    </row>
    <row r="8226">
      <c r="W8226" s="7"/>
      <c r="X8226" s="7"/>
    </row>
    <row r="8227">
      <c r="W8227" s="7"/>
      <c r="X8227" s="7"/>
    </row>
    <row r="8228">
      <c r="W8228" s="7"/>
      <c r="X8228" s="7"/>
    </row>
    <row r="8229">
      <c r="W8229" s="7"/>
      <c r="X8229" s="7"/>
    </row>
    <row r="8230">
      <c r="W8230" s="7"/>
      <c r="X8230" s="7"/>
    </row>
    <row r="8231">
      <c r="W8231" s="7"/>
      <c r="X8231" s="7"/>
    </row>
    <row r="8232">
      <c r="W8232" s="7"/>
      <c r="X8232" s="7"/>
    </row>
    <row r="8233">
      <c r="W8233" s="7"/>
      <c r="X8233" s="7"/>
    </row>
    <row r="8234">
      <c r="W8234" s="7"/>
      <c r="X8234" s="7"/>
    </row>
    <row r="8235">
      <c r="W8235" s="7"/>
      <c r="X8235" s="7"/>
    </row>
    <row r="8236">
      <c r="W8236" s="7"/>
      <c r="X8236" s="7"/>
    </row>
    <row r="8237">
      <c r="W8237" s="7"/>
      <c r="X8237" s="7"/>
    </row>
    <row r="8238">
      <c r="W8238" s="7"/>
      <c r="X8238" s="7"/>
    </row>
    <row r="8239">
      <c r="W8239" s="7"/>
      <c r="X8239" s="7"/>
    </row>
    <row r="8240">
      <c r="W8240" s="7"/>
      <c r="X8240" s="7"/>
    </row>
    <row r="8241">
      <c r="W8241" s="7"/>
      <c r="X8241" s="7"/>
    </row>
    <row r="8242">
      <c r="W8242" s="7"/>
      <c r="X8242" s="7"/>
    </row>
    <row r="8243">
      <c r="W8243" s="7"/>
      <c r="X8243" s="7"/>
    </row>
    <row r="8244">
      <c r="W8244" s="7"/>
      <c r="X8244" s="7"/>
    </row>
    <row r="8245">
      <c r="W8245" s="7"/>
      <c r="X8245" s="7"/>
    </row>
    <row r="8246">
      <c r="W8246" s="7"/>
      <c r="X8246" s="7"/>
    </row>
    <row r="8247">
      <c r="W8247" s="7"/>
      <c r="X8247" s="7"/>
    </row>
    <row r="8248">
      <c r="W8248" s="7"/>
      <c r="X8248" s="7"/>
    </row>
    <row r="8249">
      <c r="W8249" s="7"/>
      <c r="X8249" s="7"/>
    </row>
    <row r="8250">
      <c r="W8250" s="7"/>
      <c r="X8250" s="7"/>
    </row>
    <row r="8251">
      <c r="W8251" s="7"/>
      <c r="X8251" s="7"/>
    </row>
    <row r="8252">
      <c r="W8252" s="7"/>
      <c r="X8252" s="7"/>
    </row>
    <row r="8253">
      <c r="W8253" s="7"/>
      <c r="X8253" s="7"/>
    </row>
    <row r="8254">
      <c r="W8254" s="7"/>
      <c r="X8254" s="7"/>
    </row>
    <row r="8255">
      <c r="W8255" s="7"/>
      <c r="X8255" s="7"/>
    </row>
    <row r="8256">
      <c r="W8256" s="7"/>
      <c r="X8256" s="7"/>
    </row>
    <row r="8257">
      <c r="W8257" s="7"/>
      <c r="X8257" s="7"/>
    </row>
    <row r="8258">
      <c r="W8258" s="7"/>
      <c r="X8258" s="7"/>
    </row>
    <row r="8259">
      <c r="W8259" s="7"/>
      <c r="X8259" s="7"/>
    </row>
    <row r="8260">
      <c r="W8260" s="7"/>
      <c r="X8260" s="7"/>
    </row>
    <row r="8261">
      <c r="W8261" s="7"/>
      <c r="X8261" s="7"/>
    </row>
    <row r="8262">
      <c r="W8262" s="7"/>
      <c r="X8262" s="7"/>
    </row>
    <row r="8263">
      <c r="W8263" s="7"/>
      <c r="X8263" s="7"/>
    </row>
    <row r="8264">
      <c r="W8264" s="7"/>
      <c r="X8264" s="7"/>
    </row>
    <row r="8265">
      <c r="W8265" s="7"/>
      <c r="X8265" s="7"/>
    </row>
    <row r="8266">
      <c r="W8266" s="7"/>
      <c r="X8266" s="7"/>
    </row>
    <row r="8267">
      <c r="W8267" s="7"/>
      <c r="X8267" s="7"/>
    </row>
    <row r="8268">
      <c r="W8268" s="7"/>
      <c r="X8268" s="7"/>
    </row>
    <row r="8269">
      <c r="W8269" s="7"/>
      <c r="X8269" s="7"/>
    </row>
    <row r="8270">
      <c r="W8270" s="7"/>
      <c r="X8270" s="7"/>
    </row>
    <row r="8271">
      <c r="W8271" s="7"/>
      <c r="X8271" s="7"/>
    </row>
    <row r="8272">
      <c r="W8272" s="7"/>
      <c r="X8272" s="7"/>
    </row>
    <row r="8273">
      <c r="W8273" s="7"/>
      <c r="X8273" s="7"/>
    </row>
    <row r="8274">
      <c r="W8274" s="7"/>
      <c r="X8274" s="7"/>
    </row>
    <row r="8275">
      <c r="W8275" s="7"/>
      <c r="X8275" s="7"/>
    </row>
    <row r="8276">
      <c r="W8276" s="7"/>
      <c r="X8276" s="7"/>
    </row>
    <row r="8277">
      <c r="W8277" s="7"/>
      <c r="X8277" s="7"/>
    </row>
    <row r="8278">
      <c r="W8278" s="7"/>
      <c r="X8278" s="7"/>
    </row>
    <row r="8279">
      <c r="W8279" s="7"/>
      <c r="X8279" s="7"/>
    </row>
    <row r="8280">
      <c r="W8280" s="7"/>
      <c r="X8280" s="7"/>
    </row>
    <row r="8281">
      <c r="W8281" s="7"/>
      <c r="X8281" s="7"/>
    </row>
    <row r="8282">
      <c r="W8282" s="7"/>
      <c r="X8282" s="7"/>
    </row>
    <row r="8283">
      <c r="W8283" s="7"/>
      <c r="X8283" s="7"/>
    </row>
    <row r="8284">
      <c r="W8284" s="7"/>
      <c r="X8284" s="7"/>
    </row>
    <row r="8285">
      <c r="W8285" s="7"/>
      <c r="X8285" s="7"/>
    </row>
    <row r="8286">
      <c r="W8286" s="7"/>
      <c r="X8286" s="7"/>
    </row>
    <row r="8287">
      <c r="W8287" s="7"/>
      <c r="X8287" s="7"/>
    </row>
    <row r="8288">
      <c r="W8288" s="7"/>
      <c r="X8288" s="7"/>
    </row>
    <row r="8289">
      <c r="W8289" s="7"/>
      <c r="X8289" s="7"/>
    </row>
    <row r="8290">
      <c r="W8290" s="7"/>
      <c r="X8290" s="7"/>
    </row>
    <row r="8291">
      <c r="W8291" s="7"/>
      <c r="X8291" s="7"/>
    </row>
    <row r="8292">
      <c r="W8292" s="7"/>
      <c r="X8292" s="7"/>
    </row>
    <row r="8293">
      <c r="W8293" s="7"/>
      <c r="X8293" s="7"/>
    </row>
    <row r="8294">
      <c r="W8294" s="7"/>
      <c r="X8294" s="7"/>
    </row>
    <row r="8295">
      <c r="W8295" s="7"/>
      <c r="X8295" s="7"/>
    </row>
    <row r="8296">
      <c r="W8296" s="7"/>
      <c r="X8296" s="7"/>
    </row>
    <row r="8297">
      <c r="W8297" s="7"/>
      <c r="X8297" s="7"/>
    </row>
    <row r="8298">
      <c r="W8298" s="7"/>
      <c r="X8298" s="7"/>
    </row>
    <row r="8299">
      <c r="W8299" s="7"/>
      <c r="X8299" s="7"/>
    </row>
    <row r="8300">
      <c r="W8300" s="7"/>
      <c r="X8300" s="7"/>
    </row>
    <row r="8301">
      <c r="W8301" s="7"/>
      <c r="X8301" s="7"/>
    </row>
    <row r="8302">
      <c r="W8302" s="7"/>
      <c r="X8302" s="7"/>
    </row>
    <row r="8303">
      <c r="W8303" s="7"/>
      <c r="X8303" s="7"/>
    </row>
    <row r="8304">
      <c r="W8304" s="7"/>
      <c r="X8304" s="7"/>
    </row>
    <row r="8305">
      <c r="W8305" s="7"/>
      <c r="X8305" s="7"/>
    </row>
    <row r="8306">
      <c r="W8306" s="7"/>
      <c r="X8306" s="7"/>
    </row>
    <row r="8307">
      <c r="W8307" s="7"/>
      <c r="X8307" s="7"/>
    </row>
    <row r="8308">
      <c r="W8308" s="7"/>
      <c r="X8308" s="7"/>
    </row>
    <row r="8309">
      <c r="W8309" s="7"/>
      <c r="X8309" s="7"/>
    </row>
    <row r="8310">
      <c r="W8310" s="7"/>
      <c r="X8310" s="7"/>
    </row>
    <row r="8311">
      <c r="W8311" s="7"/>
      <c r="X8311" s="7"/>
    </row>
    <row r="8312">
      <c r="W8312" s="7"/>
      <c r="X8312" s="7"/>
    </row>
    <row r="8313">
      <c r="W8313" s="7"/>
      <c r="X8313" s="7"/>
    </row>
    <row r="8314">
      <c r="W8314" s="7"/>
      <c r="X8314" s="7"/>
    </row>
    <row r="8315">
      <c r="W8315" s="7"/>
      <c r="X8315" s="7"/>
    </row>
    <row r="8316">
      <c r="W8316" s="7"/>
      <c r="X8316" s="7"/>
    </row>
    <row r="8317">
      <c r="W8317" s="7"/>
      <c r="X8317" s="7"/>
    </row>
    <row r="8318">
      <c r="W8318" s="7"/>
      <c r="X8318" s="7"/>
    </row>
    <row r="8319">
      <c r="W8319" s="7"/>
      <c r="X8319" s="7"/>
    </row>
    <row r="8320">
      <c r="W8320" s="7"/>
      <c r="X8320" s="7"/>
    </row>
    <row r="8321">
      <c r="W8321" s="7"/>
      <c r="X8321" s="7"/>
    </row>
    <row r="8322">
      <c r="W8322" s="7"/>
      <c r="X8322" s="7"/>
    </row>
    <row r="8323">
      <c r="W8323" s="7"/>
      <c r="X8323" s="7"/>
    </row>
    <row r="8324">
      <c r="W8324" s="7"/>
      <c r="X8324" s="7"/>
    </row>
    <row r="8325">
      <c r="W8325" s="7"/>
      <c r="X8325" s="7"/>
    </row>
    <row r="8326">
      <c r="W8326" s="7"/>
      <c r="X8326" s="7"/>
    </row>
    <row r="8327">
      <c r="W8327" s="7"/>
      <c r="X8327" s="7"/>
    </row>
    <row r="8328">
      <c r="W8328" s="7"/>
      <c r="X8328" s="7"/>
    </row>
    <row r="8329">
      <c r="W8329" s="7"/>
      <c r="X8329" s="7"/>
    </row>
    <row r="8330">
      <c r="W8330" s="7"/>
      <c r="X8330" s="7"/>
    </row>
    <row r="8331">
      <c r="W8331" s="7"/>
      <c r="X8331" s="7"/>
    </row>
    <row r="8332">
      <c r="W8332" s="7"/>
      <c r="X8332" s="7"/>
    </row>
    <row r="8333">
      <c r="W8333" s="7"/>
      <c r="X8333" s="7"/>
    </row>
    <row r="8334">
      <c r="W8334" s="7"/>
      <c r="X8334" s="7"/>
    </row>
    <row r="8335">
      <c r="W8335" s="7"/>
      <c r="X8335" s="7"/>
    </row>
    <row r="8336">
      <c r="W8336" s="7"/>
      <c r="X8336" s="7"/>
    </row>
    <row r="8337">
      <c r="W8337" s="7"/>
      <c r="X8337" s="7"/>
    </row>
    <row r="8338">
      <c r="W8338" s="7"/>
      <c r="X8338" s="7"/>
    </row>
    <row r="8339">
      <c r="W8339" s="7"/>
      <c r="X8339" s="7"/>
    </row>
    <row r="8340">
      <c r="W8340" s="7"/>
      <c r="X8340" s="7"/>
    </row>
    <row r="8341">
      <c r="W8341" s="7"/>
      <c r="X8341" s="7"/>
    </row>
    <row r="8342">
      <c r="W8342" s="7"/>
      <c r="X8342" s="7"/>
    </row>
    <row r="8343">
      <c r="W8343" s="7"/>
      <c r="X8343" s="7"/>
    </row>
    <row r="8344">
      <c r="W8344" s="7"/>
      <c r="X8344" s="7"/>
    </row>
    <row r="8345">
      <c r="W8345" s="7"/>
      <c r="X8345" s="7"/>
    </row>
    <row r="8346">
      <c r="W8346" s="7"/>
      <c r="X8346" s="7"/>
    </row>
    <row r="8347">
      <c r="W8347" s="7"/>
      <c r="X8347" s="7"/>
    </row>
    <row r="8348">
      <c r="W8348" s="7"/>
      <c r="X8348" s="7"/>
    </row>
    <row r="8349">
      <c r="W8349" s="7"/>
      <c r="X8349" s="7"/>
    </row>
    <row r="8350">
      <c r="W8350" s="7"/>
      <c r="X8350" s="7"/>
    </row>
    <row r="8351">
      <c r="W8351" s="7"/>
      <c r="X8351" s="7"/>
    </row>
    <row r="8352">
      <c r="W8352" s="7"/>
      <c r="X8352" s="7"/>
    </row>
    <row r="8353">
      <c r="W8353" s="7"/>
      <c r="X8353" s="7"/>
    </row>
    <row r="8354">
      <c r="W8354" s="7"/>
      <c r="X8354" s="7"/>
    </row>
    <row r="8355">
      <c r="W8355" s="7"/>
      <c r="X8355" s="7"/>
    </row>
    <row r="8356">
      <c r="W8356" s="7"/>
      <c r="X8356" s="7"/>
    </row>
    <row r="8357">
      <c r="W8357" s="7"/>
      <c r="X8357" s="7"/>
    </row>
    <row r="8358">
      <c r="W8358" s="7"/>
      <c r="X8358" s="7"/>
    </row>
    <row r="8359">
      <c r="W8359" s="7"/>
      <c r="X8359" s="7"/>
    </row>
    <row r="8360">
      <c r="W8360" s="7"/>
      <c r="X8360" s="7"/>
    </row>
    <row r="8361">
      <c r="W8361" s="7"/>
      <c r="X8361" s="7"/>
    </row>
    <row r="8362">
      <c r="W8362" s="7"/>
      <c r="X8362" s="7"/>
    </row>
    <row r="8363">
      <c r="W8363" s="7"/>
      <c r="X8363" s="7"/>
    </row>
    <row r="8364">
      <c r="W8364" s="7"/>
      <c r="X8364" s="7"/>
    </row>
    <row r="8365">
      <c r="W8365" s="7"/>
      <c r="X8365" s="7"/>
    </row>
    <row r="8366">
      <c r="W8366" s="7"/>
      <c r="X8366" s="7"/>
    </row>
    <row r="8367">
      <c r="W8367" s="7"/>
      <c r="X8367" s="7"/>
    </row>
    <row r="8368">
      <c r="W8368" s="7"/>
      <c r="X8368" s="7"/>
    </row>
    <row r="8369">
      <c r="W8369" s="7"/>
      <c r="X8369" s="7"/>
    </row>
    <row r="8370">
      <c r="W8370" s="7"/>
      <c r="X8370" s="7"/>
    </row>
    <row r="8371">
      <c r="W8371" s="7"/>
      <c r="X8371" s="7"/>
    </row>
    <row r="8372">
      <c r="W8372" s="7"/>
      <c r="X8372" s="7"/>
    </row>
    <row r="8373">
      <c r="W8373" s="7"/>
      <c r="X8373" s="7"/>
    </row>
    <row r="8374">
      <c r="W8374" s="7"/>
      <c r="X8374" s="7"/>
    </row>
    <row r="8375">
      <c r="W8375" s="7"/>
      <c r="X8375" s="7"/>
    </row>
    <row r="8376">
      <c r="W8376" s="7"/>
      <c r="X8376" s="7"/>
    </row>
    <row r="8377">
      <c r="W8377" s="7"/>
      <c r="X8377" s="7"/>
    </row>
    <row r="8378">
      <c r="W8378" s="7"/>
      <c r="X8378" s="7"/>
    </row>
    <row r="8379">
      <c r="W8379" s="7"/>
      <c r="X8379" s="7"/>
    </row>
    <row r="8380">
      <c r="W8380" s="7"/>
      <c r="X8380" s="7"/>
    </row>
    <row r="8381">
      <c r="W8381" s="7"/>
      <c r="X8381" s="7"/>
    </row>
    <row r="8382">
      <c r="W8382" s="7"/>
      <c r="X8382" s="7"/>
    </row>
    <row r="8383">
      <c r="W8383" s="7"/>
      <c r="X8383" s="7"/>
    </row>
    <row r="8384">
      <c r="W8384" s="7"/>
      <c r="X8384" s="7"/>
    </row>
    <row r="8385">
      <c r="W8385" s="7"/>
      <c r="X8385" s="7"/>
    </row>
    <row r="8386">
      <c r="W8386" s="7"/>
      <c r="X8386" s="7"/>
    </row>
    <row r="8387">
      <c r="W8387" s="7"/>
      <c r="X8387" s="7"/>
    </row>
    <row r="8388">
      <c r="W8388" s="7"/>
      <c r="X8388" s="7"/>
    </row>
    <row r="8389">
      <c r="W8389" s="7"/>
      <c r="X8389" s="7"/>
    </row>
    <row r="8390">
      <c r="W8390" s="7"/>
      <c r="X8390" s="7"/>
    </row>
    <row r="8391">
      <c r="W8391" s="7"/>
      <c r="X8391" s="7"/>
    </row>
    <row r="8392">
      <c r="W8392" s="7"/>
      <c r="X8392" s="7"/>
    </row>
    <row r="8393">
      <c r="W8393" s="7"/>
      <c r="X8393" s="7"/>
    </row>
    <row r="8394">
      <c r="W8394" s="7"/>
      <c r="X8394" s="7"/>
    </row>
    <row r="8395">
      <c r="W8395" s="7"/>
      <c r="X8395" s="7"/>
    </row>
    <row r="8396">
      <c r="W8396" s="7"/>
      <c r="X8396" s="7"/>
    </row>
    <row r="8397">
      <c r="W8397" s="7"/>
      <c r="X8397" s="7"/>
    </row>
    <row r="8398">
      <c r="W8398" s="7"/>
      <c r="X8398" s="7"/>
    </row>
    <row r="8399">
      <c r="W8399" s="7"/>
      <c r="X8399" s="7"/>
    </row>
    <row r="8400">
      <c r="W8400" s="7"/>
      <c r="X8400" s="7"/>
    </row>
    <row r="8401">
      <c r="W8401" s="7"/>
      <c r="X8401" s="7"/>
    </row>
    <row r="8402">
      <c r="W8402" s="7"/>
      <c r="X8402" s="7"/>
    </row>
    <row r="8403">
      <c r="W8403" s="7"/>
      <c r="X8403" s="7"/>
    </row>
    <row r="8404">
      <c r="W8404" s="7"/>
      <c r="X8404" s="7"/>
    </row>
    <row r="8405">
      <c r="W8405" s="7"/>
      <c r="X8405" s="7"/>
    </row>
    <row r="8406">
      <c r="W8406" s="7"/>
      <c r="X8406" s="7"/>
    </row>
    <row r="8407">
      <c r="W8407" s="7"/>
      <c r="X8407" s="7"/>
    </row>
    <row r="8408">
      <c r="W8408" s="7"/>
      <c r="X8408" s="7"/>
    </row>
    <row r="8409">
      <c r="W8409" s="7"/>
      <c r="X8409" s="7"/>
    </row>
    <row r="8410">
      <c r="W8410" s="7"/>
      <c r="X8410" s="7"/>
    </row>
    <row r="8411">
      <c r="W8411" s="7"/>
      <c r="X8411" s="7"/>
    </row>
    <row r="8412">
      <c r="W8412" s="7"/>
      <c r="X8412" s="7"/>
    </row>
    <row r="8413">
      <c r="W8413" s="7"/>
      <c r="X8413" s="7"/>
    </row>
    <row r="8414">
      <c r="W8414" s="7"/>
      <c r="X8414" s="7"/>
    </row>
    <row r="8415">
      <c r="W8415" s="7"/>
      <c r="X8415" s="7"/>
    </row>
    <row r="8416">
      <c r="W8416" s="7"/>
      <c r="X8416" s="7"/>
    </row>
    <row r="8417">
      <c r="W8417" s="7"/>
      <c r="X8417" s="7"/>
    </row>
    <row r="8418">
      <c r="W8418" s="7"/>
      <c r="X8418" s="7"/>
    </row>
    <row r="8419">
      <c r="W8419" s="7"/>
      <c r="X8419" s="7"/>
    </row>
    <row r="8420">
      <c r="W8420" s="7"/>
      <c r="X8420" s="7"/>
    </row>
    <row r="8421">
      <c r="W8421" s="7"/>
      <c r="X8421" s="7"/>
    </row>
    <row r="8422">
      <c r="W8422" s="7"/>
      <c r="X8422" s="7"/>
    </row>
    <row r="8423">
      <c r="W8423" s="7"/>
      <c r="X8423" s="7"/>
    </row>
    <row r="8424">
      <c r="W8424" s="7"/>
      <c r="X8424" s="7"/>
    </row>
    <row r="8425">
      <c r="W8425" s="7"/>
      <c r="X8425" s="7"/>
    </row>
    <row r="8426">
      <c r="W8426" s="7"/>
      <c r="X8426" s="7"/>
    </row>
    <row r="8427">
      <c r="W8427" s="7"/>
      <c r="X8427" s="7"/>
    </row>
    <row r="8428">
      <c r="W8428" s="7"/>
      <c r="X8428" s="7"/>
    </row>
    <row r="8429">
      <c r="W8429" s="7"/>
      <c r="X8429" s="7"/>
    </row>
    <row r="8430">
      <c r="W8430" s="7"/>
      <c r="X8430" s="7"/>
    </row>
    <row r="8431">
      <c r="W8431" s="7"/>
      <c r="X8431" s="7"/>
    </row>
    <row r="8432">
      <c r="W8432" s="7"/>
      <c r="X8432" s="7"/>
    </row>
    <row r="8433">
      <c r="W8433" s="7"/>
      <c r="X8433" s="7"/>
    </row>
    <row r="8434">
      <c r="W8434" s="7"/>
      <c r="X8434" s="7"/>
    </row>
    <row r="8435">
      <c r="W8435" s="7"/>
      <c r="X8435" s="7"/>
    </row>
    <row r="8436">
      <c r="W8436" s="7"/>
      <c r="X8436" s="7"/>
    </row>
    <row r="8437">
      <c r="W8437" s="7"/>
      <c r="X8437" s="7"/>
    </row>
    <row r="8438">
      <c r="W8438" s="7"/>
      <c r="X8438" s="7"/>
    </row>
    <row r="8439">
      <c r="W8439" s="7"/>
      <c r="X8439" s="7"/>
    </row>
    <row r="8440">
      <c r="W8440" s="7"/>
      <c r="X8440" s="7"/>
    </row>
    <row r="8441">
      <c r="W8441" s="7"/>
      <c r="X8441" s="7"/>
    </row>
    <row r="8442">
      <c r="W8442" s="7"/>
      <c r="X8442" s="7"/>
    </row>
    <row r="8443">
      <c r="W8443" s="7"/>
      <c r="X8443" s="7"/>
    </row>
    <row r="8444">
      <c r="W8444" s="7"/>
      <c r="X8444" s="7"/>
    </row>
    <row r="8445">
      <c r="W8445" s="7"/>
      <c r="X8445" s="7"/>
    </row>
    <row r="8446">
      <c r="W8446" s="7"/>
      <c r="X8446" s="7"/>
    </row>
    <row r="8447">
      <c r="W8447" s="7"/>
      <c r="X8447" s="7"/>
    </row>
    <row r="8448">
      <c r="W8448" s="7"/>
      <c r="X8448" s="7"/>
    </row>
    <row r="8449">
      <c r="W8449" s="7"/>
      <c r="X8449" s="7"/>
    </row>
    <row r="8450">
      <c r="W8450" s="7"/>
      <c r="X8450" s="7"/>
    </row>
    <row r="8451">
      <c r="W8451" s="7"/>
      <c r="X8451" s="7"/>
    </row>
    <row r="8452">
      <c r="W8452" s="7"/>
      <c r="X8452" s="7"/>
    </row>
    <row r="8453">
      <c r="W8453" s="7"/>
      <c r="X8453" s="7"/>
    </row>
    <row r="8454">
      <c r="W8454" s="7"/>
      <c r="X8454" s="7"/>
    </row>
    <row r="8455">
      <c r="W8455" s="7"/>
      <c r="X8455" s="7"/>
    </row>
    <row r="8456">
      <c r="W8456" s="7"/>
      <c r="X8456" s="7"/>
    </row>
    <row r="8457">
      <c r="W8457" s="7"/>
      <c r="X8457" s="7"/>
    </row>
    <row r="8458">
      <c r="W8458" s="7"/>
      <c r="X8458" s="7"/>
    </row>
    <row r="8459">
      <c r="W8459" s="7"/>
      <c r="X8459" s="7"/>
    </row>
    <row r="8460">
      <c r="W8460" s="7"/>
      <c r="X8460" s="7"/>
    </row>
    <row r="8461">
      <c r="W8461" s="7"/>
      <c r="X8461" s="7"/>
    </row>
    <row r="8462">
      <c r="W8462" s="7"/>
      <c r="X8462" s="7"/>
    </row>
    <row r="8463">
      <c r="W8463" s="7"/>
      <c r="X8463" s="7"/>
    </row>
    <row r="8464">
      <c r="W8464" s="7"/>
      <c r="X8464" s="7"/>
    </row>
    <row r="8465">
      <c r="W8465" s="7"/>
      <c r="X8465" s="7"/>
    </row>
    <row r="8466">
      <c r="W8466" s="7"/>
      <c r="X8466" s="7"/>
    </row>
    <row r="8467">
      <c r="W8467" s="7"/>
      <c r="X8467" s="7"/>
    </row>
    <row r="8468">
      <c r="W8468" s="7"/>
      <c r="X8468" s="7"/>
    </row>
    <row r="8469">
      <c r="W8469" s="7"/>
      <c r="X8469" s="7"/>
    </row>
    <row r="8470">
      <c r="W8470" s="7"/>
      <c r="X8470" s="7"/>
    </row>
    <row r="8471">
      <c r="W8471" s="7"/>
      <c r="X8471" s="7"/>
    </row>
    <row r="8472">
      <c r="W8472" s="7"/>
      <c r="X8472" s="7"/>
    </row>
    <row r="8473">
      <c r="W8473" s="7"/>
      <c r="X8473" s="7"/>
    </row>
    <row r="8474">
      <c r="W8474" s="7"/>
      <c r="X8474" s="7"/>
    </row>
    <row r="8475">
      <c r="W8475" s="7"/>
      <c r="X8475" s="7"/>
    </row>
    <row r="8476">
      <c r="W8476" s="7"/>
      <c r="X8476" s="7"/>
    </row>
    <row r="8477">
      <c r="W8477" s="7"/>
      <c r="X8477" s="7"/>
    </row>
    <row r="8478">
      <c r="W8478" s="7"/>
      <c r="X8478" s="7"/>
    </row>
    <row r="8479">
      <c r="W8479" s="7"/>
      <c r="X8479" s="7"/>
    </row>
    <row r="8480">
      <c r="W8480" s="7"/>
      <c r="X8480" s="7"/>
    </row>
    <row r="8481">
      <c r="W8481" s="7"/>
      <c r="X8481" s="7"/>
    </row>
    <row r="8482">
      <c r="W8482" s="7"/>
      <c r="X8482" s="7"/>
    </row>
    <row r="8483">
      <c r="W8483" s="7"/>
      <c r="X8483" s="7"/>
    </row>
    <row r="8484">
      <c r="W8484" s="7"/>
      <c r="X8484" s="7"/>
    </row>
    <row r="8485">
      <c r="W8485" s="7"/>
      <c r="X8485" s="7"/>
    </row>
    <row r="8486">
      <c r="W8486" s="7"/>
      <c r="X8486" s="7"/>
    </row>
    <row r="8487">
      <c r="W8487" s="7"/>
      <c r="X8487" s="7"/>
    </row>
    <row r="8488">
      <c r="W8488" s="7"/>
      <c r="X8488" s="7"/>
    </row>
    <row r="8489">
      <c r="W8489" s="7"/>
      <c r="X8489" s="7"/>
    </row>
    <row r="8490">
      <c r="W8490" s="7"/>
      <c r="X8490" s="7"/>
    </row>
    <row r="8491">
      <c r="W8491" s="7"/>
      <c r="X8491" s="7"/>
    </row>
    <row r="8492">
      <c r="W8492" s="7"/>
      <c r="X8492" s="7"/>
    </row>
    <row r="8493">
      <c r="W8493" s="7"/>
      <c r="X8493" s="7"/>
    </row>
    <row r="8494">
      <c r="W8494" s="7"/>
      <c r="X8494" s="7"/>
    </row>
    <row r="8495">
      <c r="W8495" s="7"/>
      <c r="X8495" s="7"/>
    </row>
    <row r="8496">
      <c r="W8496" s="7"/>
      <c r="X8496" s="7"/>
    </row>
    <row r="8497">
      <c r="W8497" s="7"/>
      <c r="X8497" s="7"/>
    </row>
    <row r="8498">
      <c r="W8498" s="7"/>
      <c r="X8498" s="7"/>
    </row>
    <row r="8499">
      <c r="W8499" s="7"/>
      <c r="X8499" s="7"/>
    </row>
    <row r="8500">
      <c r="W8500" s="7"/>
      <c r="X8500" s="7"/>
    </row>
    <row r="8501">
      <c r="W8501" s="7"/>
      <c r="X8501" s="7"/>
    </row>
    <row r="8502">
      <c r="W8502" s="7"/>
      <c r="X8502" s="7"/>
    </row>
    <row r="8503">
      <c r="W8503" s="7"/>
      <c r="X8503" s="7"/>
    </row>
    <row r="8504">
      <c r="W8504" s="7"/>
      <c r="X8504" s="7"/>
    </row>
    <row r="8505">
      <c r="W8505" s="7"/>
      <c r="X8505" s="7"/>
    </row>
    <row r="8506">
      <c r="W8506" s="7"/>
      <c r="X8506" s="7"/>
    </row>
    <row r="8507">
      <c r="W8507" s="7"/>
      <c r="X8507" s="7"/>
    </row>
    <row r="8508">
      <c r="W8508" s="7"/>
      <c r="X8508" s="7"/>
    </row>
    <row r="8509">
      <c r="W8509" s="7"/>
      <c r="X8509" s="7"/>
    </row>
    <row r="8510">
      <c r="W8510" s="7"/>
      <c r="X8510" s="7"/>
    </row>
    <row r="8511">
      <c r="W8511" s="7"/>
      <c r="X8511" s="7"/>
    </row>
    <row r="8512">
      <c r="W8512" s="7"/>
      <c r="X8512" s="7"/>
    </row>
    <row r="8513">
      <c r="W8513" s="7"/>
      <c r="X8513" s="7"/>
    </row>
    <row r="8514">
      <c r="W8514" s="7"/>
      <c r="X8514" s="7"/>
    </row>
    <row r="8515">
      <c r="W8515" s="7"/>
      <c r="X8515" s="7"/>
    </row>
    <row r="8516">
      <c r="W8516" s="7"/>
      <c r="X8516" s="7"/>
    </row>
    <row r="8517">
      <c r="W8517" s="7"/>
      <c r="X8517" s="7"/>
    </row>
    <row r="8518">
      <c r="W8518" s="7"/>
      <c r="X8518" s="7"/>
    </row>
    <row r="8519">
      <c r="W8519" s="7"/>
      <c r="X8519" s="7"/>
    </row>
    <row r="8520">
      <c r="W8520" s="7"/>
      <c r="X8520" s="7"/>
    </row>
    <row r="8521">
      <c r="W8521" s="7"/>
      <c r="X8521" s="7"/>
    </row>
    <row r="8522">
      <c r="W8522" s="7"/>
      <c r="X8522" s="7"/>
    </row>
    <row r="8523">
      <c r="W8523" s="7"/>
      <c r="X8523" s="7"/>
    </row>
    <row r="8524">
      <c r="W8524" s="7"/>
      <c r="X8524" s="7"/>
    </row>
    <row r="8525">
      <c r="W8525" s="7"/>
      <c r="X8525" s="7"/>
    </row>
    <row r="8526">
      <c r="W8526" s="7"/>
      <c r="X8526" s="7"/>
    </row>
    <row r="8527">
      <c r="W8527" s="7"/>
      <c r="X8527" s="7"/>
    </row>
    <row r="8528">
      <c r="W8528" s="7"/>
      <c r="X8528" s="7"/>
    </row>
    <row r="8529">
      <c r="W8529" s="7"/>
      <c r="X8529" s="7"/>
    </row>
    <row r="8530">
      <c r="W8530" s="7"/>
      <c r="X8530" s="7"/>
    </row>
    <row r="8531">
      <c r="W8531" s="7"/>
      <c r="X8531" s="7"/>
    </row>
    <row r="8532">
      <c r="W8532" s="7"/>
      <c r="X8532" s="7"/>
    </row>
    <row r="8533">
      <c r="W8533" s="7"/>
      <c r="X8533" s="7"/>
    </row>
    <row r="8534">
      <c r="W8534" s="7"/>
      <c r="X8534" s="7"/>
    </row>
    <row r="8535">
      <c r="W8535" s="7"/>
      <c r="X8535" s="7"/>
    </row>
    <row r="8536">
      <c r="W8536" s="7"/>
      <c r="X8536" s="7"/>
    </row>
    <row r="8537">
      <c r="W8537" s="7"/>
      <c r="X8537" s="7"/>
    </row>
    <row r="8538">
      <c r="W8538" s="7"/>
      <c r="X8538" s="7"/>
    </row>
    <row r="8539">
      <c r="W8539" s="7"/>
      <c r="X8539" s="7"/>
    </row>
    <row r="8540">
      <c r="W8540" s="7"/>
      <c r="X8540" s="7"/>
    </row>
    <row r="8541">
      <c r="W8541" s="7"/>
      <c r="X8541" s="7"/>
    </row>
    <row r="8542">
      <c r="W8542" s="7"/>
      <c r="X8542" s="7"/>
    </row>
    <row r="8543">
      <c r="W8543" s="7"/>
      <c r="X8543" s="7"/>
    </row>
    <row r="8544">
      <c r="W8544" s="7"/>
      <c r="X8544" s="7"/>
    </row>
    <row r="8545">
      <c r="W8545" s="7"/>
      <c r="X8545" s="7"/>
    </row>
    <row r="8546">
      <c r="W8546" s="7"/>
      <c r="X8546" s="7"/>
    </row>
    <row r="8547">
      <c r="W8547" s="7"/>
      <c r="X8547" s="7"/>
    </row>
    <row r="8548">
      <c r="W8548" s="7"/>
      <c r="X8548" s="7"/>
    </row>
    <row r="8549">
      <c r="W8549" s="7"/>
      <c r="X8549" s="7"/>
    </row>
    <row r="8550">
      <c r="W8550" s="7"/>
      <c r="X8550" s="7"/>
    </row>
    <row r="8551">
      <c r="W8551" s="7"/>
      <c r="X8551" s="7"/>
    </row>
    <row r="8552">
      <c r="W8552" s="7"/>
      <c r="X8552" s="7"/>
    </row>
    <row r="8553">
      <c r="W8553" s="7"/>
      <c r="X8553" s="7"/>
    </row>
    <row r="8554">
      <c r="W8554" s="7"/>
      <c r="X8554" s="7"/>
    </row>
    <row r="8555">
      <c r="W8555" s="7"/>
      <c r="X8555" s="7"/>
    </row>
    <row r="8556">
      <c r="W8556" s="7"/>
      <c r="X8556" s="7"/>
    </row>
    <row r="8557">
      <c r="W8557" s="7"/>
      <c r="X8557" s="7"/>
    </row>
    <row r="8558">
      <c r="W8558" s="7"/>
      <c r="X8558" s="7"/>
    </row>
    <row r="8559">
      <c r="W8559" s="7"/>
      <c r="X8559" s="7"/>
    </row>
    <row r="8560">
      <c r="W8560" s="7"/>
      <c r="X8560" s="7"/>
    </row>
    <row r="8561">
      <c r="W8561" s="7"/>
      <c r="X8561" s="7"/>
    </row>
    <row r="8562">
      <c r="W8562" s="7"/>
      <c r="X8562" s="7"/>
    </row>
    <row r="8563">
      <c r="W8563" s="7"/>
      <c r="X8563" s="7"/>
    </row>
    <row r="8564">
      <c r="W8564" s="7"/>
      <c r="X8564" s="7"/>
    </row>
    <row r="8565">
      <c r="W8565" s="7"/>
      <c r="X8565" s="7"/>
    </row>
    <row r="8566">
      <c r="W8566" s="7"/>
      <c r="X8566" s="7"/>
    </row>
    <row r="8567">
      <c r="W8567" s="7"/>
      <c r="X8567" s="7"/>
    </row>
    <row r="8568">
      <c r="W8568" s="7"/>
      <c r="X8568" s="7"/>
    </row>
    <row r="8569">
      <c r="W8569" s="7"/>
      <c r="X8569" s="7"/>
    </row>
    <row r="8570">
      <c r="W8570" s="7"/>
      <c r="X8570" s="7"/>
    </row>
    <row r="8571">
      <c r="W8571" s="7"/>
      <c r="X8571" s="7"/>
    </row>
    <row r="8572">
      <c r="W8572" s="7"/>
      <c r="X8572" s="7"/>
    </row>
    <row r="8573">
      <c r="W8573" s="7"/>
      <c r="X8573" s="7"/>
    </row>
    <row r="8574">
      <c r="W8574" s="7"/>
      <c r="X8574" s="7"/>
    </row>
    <row r="8575">
      <c r="W8575" s="7"/>
      <c r="X8575" s="7"/>
    </row>
    <row r="8576">
      <c r="W8576" s="7"/>
      <c r="X8576" s="7"/>
    </row>
    <row r="8577">
      <c r="W8577" s="7"/>
      <c r="X8577" s="7"/>
    </row>
    <row r="8578">
      <c r="W8578" s="7"/>
      <c r="X8578" s="7"/>
    </row>
    <row r="8579">
      <c r="W8579" s="7"/>
      <c r="X8579" s="7"/>
    </row>
    <row r="8580">
      <c r="W8580" s="7"/>
      <c r="X8580" s="7"/>
    </row>
    <row r="8581">
      <c r="W8581" s="7"/>
      <c r="X8581" s="7"/>
    </row>
    <row r="8582">
      <c r="W8582" s="7"/>
      <c r="X8582" s="7"/>
    </row>
    <row r="8583">
      <c r="W8583" s="7"/>
      <c r="X8583" s="7"/>
    </row>
    <row r="8584">
      <c r="W8584" s="7"/>
      <c r="X8584" s="7"/>
    </row>
    <row r="8585">
      <c r="W8585" s="7"/>
      <c r="X8585" s="7"/>
    </row>
    <row r="8586">
      <c r="W8586" s="7"/>
      <c r="X8586" s="7"/>
    </row>
    <row r="8587">
      <c r="W8587" s="7"/>
      <c r="X8587" s="7"/>
    </row>
    <row r="8588">
      <c r="W8588" s="7"/>
      <c r="X8588" s="7"/>
    </row>
    <row r="8589">
      <c r="W8589" s="7"/>
      <c r="X8589" s="7"/>
    </row>
    <row r="8590">
      <c r="W8590" s="7"/>
      <c r="X8590" s="7"/>
    </row>
    <row r="8591">
      <c r="W8591" s="7"/>
      <c r="X8591" s="7"/>
    </row>
    <row r="8592">
      <c r="W8592" s="7"/>
      <c r="X8592" s="7"/>
    </row>
    <row r="8593">
      <c r="W8593" s="7"/>
      <c r="X8593" s="7"/>
    </row>
    <row r="8594">
      <c r="W8594" s="7"/>
      <c r="X8594" s="7"/>
    </row>
    <row r="8595">
      <c r="W8595" s="7"/>
      <c r="X8595" s="7"/>
    </row>
    <row r="8596">
      <c r="W8596" s="7"/>
      <c r="X8596" s="7"/>
    </row>
    <row r="8597">
      <c r="W8597" s="7"/>
      <c r="X8597" s="7"/>
    </row>
    <row r="8598">
      <c r="W8598" s="7"/>
      <c r="X8598" s="7"/>
    </row>
    <row r="8599">
      <c r="W8599" s="7"/>
      <c r="X8599" s="7"/>
    </row>
    <row r="8600">
      <c r="W8600" s="7"/>
      <c r="X8600" s="7"/>
    </row>
    <row r="8601">
      <c r="W8601" s="7"/>
      <c r="X8601" s="7"/>
    </row>
    <row r="8602">
      <c r="W8602" s="7"/>
      <c r="X8602" s="7"/>
    </row>
    <row r="8603">
      <c r="W8603" s="7"/>
      <c r="X8603" s="7"/>
    </row>
    <row r="8604">
      <c r="W8604" s="7"/>
      <c r="X8604" s="7"/>
    </row>
    <row r="8605">
      <c r="W8605" s="7"/>
      <c r="X8605" s="7"/>
    </row>
    <row r="8606">
      <c r="W8606" s="7"/>
      <c r="X8606" s="7"/>
    </row>
    <row r="8607">
      <c r="W8607" s="7"/>
      <c r="X8607" s="7"/>
    </row>
    <row r="8608">
      <c r="W8608" s="7"/>
      <c r="X8608" s="7"/>
    </row>
    <row r="8609">
      <c r="W8609" s="7"/>
      <c r="X8609" s="7"/>
    </row>
    <row r="8610">
      <c r="W8610" s="7"/>
      <c r="X8610" s="7"/>
    </row>
    <row r="8611">
      <c r="W8611" s="7"/>
      <c r="X8611" s="7"/>
    </row>
    <row r="8612">
      <c r="W8612" s="7"/>
      <c r="X8612" s="7"/>
    </row>
    <row r="8613">
      <c r="W8613" s="7"/>
      <c r="X8613" s="7"/>
    </row>
    <row r="8614">
      <c r="W8614" s="7"/>
      <c r="X8614" s="7"/>
    </row>
    <row r="8615">
      <c r="W8615" s="7"/>
      <c r="X8615" s="7"/>
    </row>
    <row r="8616">
      <c r="W8616" s="7"/>
      <c r="X8616" s="7"/>
    </row>
    <row r="8617">
      <c r="W8617" s="7"/>
      <c r="X8617" s="7"/>
    </row>
    <row r="8618">
      <c r="W8618" s="7"/>
      <c r="X8618" s="7"/>
    </row>
    <row r="8619">
      <c r="W8619" s="7"/>
      <c r="X8619" s="7"/>
    </row>
    <row r="8620">
      <c r="W8620" s="7"/>
      <c r="X8620" s="7"/>
    </row>
    <row r="8621">
      <c r="W8621" s="7"/>
      <c r="X8621" s="7"/>
    </row>
    <row r="8622">
      <c r="W8622" s="7"/>
      <c r="X8622" s="7"/>
    </row>
    <row r="8623">
      <c r="W8623" s="7"/>
      <c r="X8623" s="7"/>
    </row>
    <row r="8624">
      <c r="W8624" s="7"/>
      <c r="X8624" s="7"/>
    </row>
    <row r="8625">
      <c r="W8625" s="7"/>
      <c r="X8625" s="7"/>
    </row>
    <row r="8626">
      <c r="W8626" s="7"/>
      <c r="X8626" s="7"/>
    </row>
    <row r="8627">
      <c r="W8627" s="7"/>
      <c r="X8627" s="7"/>
    </row>
    <row r="8628">
      <c r="W8628" s="7"/>
      <c r="X8628" s="7"/>
    </row>
    <row r="8629">
      <c r="W8629" s="7"/>
      <c r="X8629" s="7"/>
    </row>
    <row r="8630">
      <c r="W8630" s="7"/>
      <c r="X8630" s="7"/>
    </row>
    <row r="8631">
      <c r="W8631" s="7"/>
      <c r="X8631" s="7"/>
    </row>
    <row r="8632">
      <c r="W8632" s="7"/>
      <c r="X8632" s="7"/>
    </row>
    <row r="8633">
      <c r="W8633" s="7"/>
      <c r="X8633" s="7"/>
    </row>
    <row r="8634">
      <c r="W8634" s="7"/>
      <c r="X8634" s="7"/>
    </row>
    <row r="8635">
      <c r="W8635" s="7"/>
      <c r="X8635" s="7"/>
    </row>
    <row r="8636">
      <c r="W8636" s="7"/>
      <c r="X8636" s="7"/>
    </row>
    <row r="8637">
      <c r="W8637" s="7"/>
      <c r="X8637" s="7"/>
    </row>
    <row r="8638">
      <c r="W8638" s="7"/>
      <c r="X8638" s="7"/>
    </row>
    <row r="8639">
      <c r="W8639" s="7"/>
      <c r="X8639" s="7"/>
    </row>
    <row r="8640">
      <c r="W8640" s="7"/>
      <c r="X8640" s="7"/>
    </row>
    <row r="8641">
      <c r="W8641" s="7"/>
      <c r="X8641" s="7"/>
    </row>
    <row r="8642">
      <c r="W8642" s="7"/>
      <c r="X8642" s="7"/>
    </row>
    <row r="8643">
      <c r="W8643" s="7"/>
      <c r="X8643" s="7"/>
    </row>
    <row r="8644">
      <c r="W8644" s="7"/>
      <c r="X8644" s="7"/>
    </row>
    <row r="8645">
      <c r="W8645" s="7"/>
      <c r="X8645" s="7"/>
    </row>
    <row r="8646">
      <c r="W8646" s="7"/>
      <c r="X8646" s="7"/>
    </row>
    <row r="8647">
      <c r="W8647" s="7"/>
      <c r="X8647" s="7"/>
    </row>
    <row r="8648">
      <c r="W8648" s="7"/>
      <c r="X8648" s="7"/>
    </row>
    <row r="8649">
      <c r="W8649" s="7"/>
      <c r="X8649" s="7"/>
    </row>
    <row r="8650">
      <c r="W8650" s="7"/>
      <c r="X8650" s="7"/>
    </row>
    <row r="8651">
      <c r="W8651" s="7"/>
      <c r="X8651" s="7"/>
    </row>
    <row r="8652">
      <c r="W8652" s="7"/>
      <c r="X8652" s="7"/>
    </row>
    <row r="8653">
      <c r="W8653" s="7"/>
      <c r="X8653" s="7"/>
    </row>
    <row r="8654">
      <c r="W8654" s="7"/>
      <c r="X8654" s="7"/>
    </row>
    <row r="8655">
      <c r="W8655" s="7"/>
      <c r="X8655" s="7"/>
    </row>
    <row r="8656">
      <c r="W8656" s="7"/>
      <c r="X8656" s="7"/>
    </row>
    <row r="8657">
      <c r="W8657" s="7"/>
      <c r="X8657" s="7"/>
    </row>
    <row r="8658">
      <c r="W8658" s="7"/>
      <c r="X8658" s="7"/>
    </row>
    <row r="8659">
      <c r="W8659" s="7"/>
      <c r="X8659" s="7"/>
    </row>
    <row r="8660">
      <c r="W8660" s="7"/>
      <c r="X8660" s="7"/>
    </row>
    <row r="8661">
      <c r="W8661" s="7"/>
      <c r="X8661" s="7"/>
    </row>
    <row r="8662">
      <c r="W8662" s="7"/>
      <c r="X8662" s="7"/>
    </row>
    <row r="8663">
      <c r="W8663" s="7"/>
      <c r="X8663" s="7"/>
    </row>
    <row r="8664">
      <c r="W8664" s="7"/>
      <c r="X8664" s="7"/>
    </row>
    <row r="8665">
      <c r="W8665" s="7"/>
      <c r="X8665" s="7"/>
    </row>
    <row r="8666">
      <c r="W8666" s="7"/>
      <c r="X8666" s="7"/>
    </row>
    <row r="8667">
      <c r="W8667" s="7"/>
      <c r="X8667" s="7"/>
    </row>
    <row r="8668">
      <c r="W8668" s="7"/>
      <c r="X8668" s="7"/>
    </row>
    <row r="8669">
      <c r="W8669" s="7"/>
      <c r="X8669" s="7"/>
    </row>
    <row r="8670">
      <c r="W8670" s="7"/>
      <c r="X8670" s="7"/>
    </row>
    <row r="8671">
      <c r="W8671" s="7"/>
      <c r="X8671" s="7"/>
    </row>
    <row r="8672">
      <c r="W8672" s="7"/>
      <c r="X8672" s="7"/>
    </row>
    <row r="8673">
      <c r="W8673" s="7"/>
      <c r="X8673" s="7"/>
    </row>
    <row r="8674">
      <c r="W8674" s="7"/>
      <c r="X8674" s="7"/>
    </row>
    <row r="8675">
      <c r="W8675" s="7"/>
      <c r="X8675" s="7"/>
    </row>
    <row r="8676">
      <c r="W8676" s="7"/>
      <c r="X8676" s="7"/>
    </row>
    <row r="8677">
      <c r="W8677" s="7"/>
      <c r="X8677" s="7"/>
    </row>
    <row r="8678">
      <c r="W8678" s="7"/>
      <c r="X8678" s="7"/>
    </row>
    <row r="8679">
      <c r="W8679" s="7"/>
      <c r="X8679" s="7"/>
    </row>
    <row r="8680">
      <c r="W8680" s="7"/>
      <c r="X8680" s="7"/>
    </row>
    <row r="8681">
      <c r="W8681" s="7"/>
      <c r="X8681" s="7"/>
    </row>
    <row r="8682">
      <c r="W8682" s="7"/>
      <c r="X8682" s="7"/>
    </row>
    <row r="8683">
      <c r="W8683" s="7"/>
      <c r="X8683" s="7"/>
    </row>
    <row r="8684">
      <c r="W8684" s="7"/>
      <c r="X8684" s="7"/>
    </row>
    <row r="8685">
      <c r="W8685" s="7"/>
      <c r="X8685" s="7"/>
    </row>
    <row r="8686">
      <c r="W8686" s="7"/>
      <c r="X8686" s="7"/>
    </row>
    <row r="8687">
      <c r="W8687" s="7"/>
      <c r="X8687" s="7"/>
    </row>
    <row r="8688">
      <c r="W8688" s="7"/>
      <c r="X8688" s="7"/>
    </row>
    <row r="8689">
      <c r="W8689" s="7"/>
      <c r="X8689" s="7"/>
    </row>
    <row r="8690">
      <c r="W8690" s="7"/>
      <c r="X8690" s="7"/>
    </row>
    <row r="8691">
      <c r="W8691" s="7"/>
      <c r="X8691" s="7"/>
    </row>
    <row r="8692">
      <c r="W8692" s="7"/>
      <c r="X8692" s="7"/>
    </row>
    <row r="8693">
      <c r="W8693" s="7"/>
      <c r="X8693" s="7"/>
    </row>
    <row r="8694">
      <c r="W8694" s="7"/>
      <c r="X8694" s="7"/>
    </row>
    <row r="8695">
      <c r="W8695" s="7"/>
      <c r="X8695" s="7"/>
    </row>
    <row r="8696">
      <c r="W8696" s="7"/>
      <c r="X8696" s="7"/>
    </row>
    <row r="8697">
      <c r="W8697" s="7"/>
      <c r="X8697" s="7"/>
    </row>
    <row r="8698">
      <c r="W8698" s="7"/>
      <c r="X8698" s="7"/>
    </row>
    <row r="8699">
      <c r="W8699" s="7"/>
      <c r="X8699" s="7"/>
    </row>
    <row r="8700">
      <c r="W8700" s="7"/>
      <c r="X8700" s="7"/>
    </row>
    <row r="8701">
      <c r="W8701" s="7"/>
      <c r="X8701" s="7"/>
    </row>
    <row r="8702">
      <c r="W8702" s="7"/>
      <c r="X8702" s="7"/>
    </row>
    <row r="8703">
      <c r="W8703" s="7"/>
      <c r="X8703" s="7"/>
    </row>
    <row r="8704">
      <c r="W8704" s="7"/>
      <c r="X8704" s="7"/>
    </row>
    <row r="8705">
      <c r="W8705" s="7"/>
      <c r="X8705" s="7"/>
    </row>
    <row r="8706">
      <c r="W8706" s="7"/>
      <c r="X8706" s="7"/>
    </row>
    <row r="8707">
      <c r="W8707" s="7"/>
      <c r="X8707" s="7"/>
    </row>
    <row r="8708">
      <c r="W8708" s="7"/>
      <c r="X8708" s="7"/>
    </row>
    <row r="8709">
      <c r="W8709" s="7"/>
      <c r="X8709" s="7"/>
    </row>
    <row r="8710">
      <c r="W8710" s="7"/>
      <c r="X8710" s="7"/>
    </row>
    <row r="8711">
      <c r="W8711" s="7"/>
      <c r="X8711" s="7"/>
    </row>
    <row r="8712">
      <c r="W8712" s="7"/>
      <c r="X8712" s="7"/>
    </row>
    <row r="8713">
      <c r="W8713" s="7"/>
      <c r="X8713" s="7"/>
    </row>
    <row r="8714">
      <c r="W8714" s="7"/>
      <c r="X8714" s="7"/>
    </row>
    <row r="8715">
      <c r="W8715" s="7"/>
      <c r="X8715" s="7"/>
    </row>
    <row r="8716">
      <c r="W8716" s="7"/>
      <c r="X8716" s="7"/>
    </row>
    <row r="8717">
      <c r="W8717" s="7"/>
      <c r="X8717" s="7"/>
    </row>
    <row r="8718">
      <c r="W8718" s="7"/>
      <c r="X8718" s="7"/>
    </row>
    <row r="8719">
      <c r="W8719" s="7"/>
      <c r="X8719" s="7"/>
    </row>
    <row r="8720">
      <c r="W8720" s="7"/>
      <c r="X8720" s="7"/>
    </row>
    <row r="8721">
      <c r="W8721" s="7"/>
      <c r="X8721" s="7"/>
    </row>
    <row r="8722">
      <c r="W8722" s="7"/>
      <c r="X8722" s="7"/>
    </row>
    <row r="8723">
      <c r="W8723" s="7"/>
      <c r="X8723" s="7"/>
    </row>
    <row r="8724">
      <c r="W8724" s="7"/>
      <c r="X8724" s="7"/>
    </row>
    <row r="8725">
      <c r="W8725" s="7"/>
      <c r="X8725" s="7"/>
    </row>
    <row r="8726">
      <c r="W8726" s="7"/>
      <c r="X8726" s="7"/>
    </row>
    <row r="8727">
      <c r="W8727" s="7"/>
      <c r="X8727" s="7"/>
    </row>
    <row r="8728">
      <c r="W8728" s="7"/>
      <c r="X8728" s="7"/>
    </row>
    <row r="8729">
      <c r="W8729" s="7"/>
      <c r="X8729" s="7"/>
    </row>
    <row r="8730">
      <c r="W8730" s="7"/>
      <c r="X8730" s="7"/>
    </row>
    <row r="8731">
      <c r="W8731" s="7"/>
      <c r="X8731" s="7"/>
    </row>
    <row r="8732">
      <c r="W8732" s="7"/>
      <c r="X8732" s="7"/>
    </row>
    <row r="8733">
      <c r="W8733" s="7"/>
      <c r="X8733" s="7"/>
    </row>
    <row r="8734">
      <c r="W8734" s="7"/>
      <c r="X8734" s="7"/>
    </row>
    <row r="8735">
      <c r="W8735" s="7"/>
      <c r="X8735" s="7"/>
    </row>
    <row r="8736">
      <c r="W8736" s="7"/>
      <c r="X8736" s="7"/>
    </row>
    <row r="8737">
      <c r="W8737" s="7"/>
      <c r="X8737" s="7"/>
    </row>
    <row r="8738">
      <c r="W8738" s="7"/>
      <c r="X8738" s="7"/>
    </row>
    <row r="8739">
      <c r="W8739" s="7"/>
      <c r="X8739" s="7"/>
    </row>
    <row r="8740">
      <c r="W8740" s="7"/>
      <c r="X8740" s="7"/>
    </row>
    <row r="8741">
      <c r="W8741" s="7"/>
      <c r="X8741" s="7"/>
    </row>
    <row r="8742">
      <c r="W8742" s="7"/>
      <c r="X8742" s="7"/>
    </row>
    <row r="8743">
      <c r="W8743" s="7"/>
      <c r="X8743" s="7"/>
    </row>
    <row r="8744">
      <c r="W8744" s="7"/>
      <c r="X8744" s="7"/>
    </row>
    <row r="8745">
      <c r="W8745" s="7"/>
      <c r="X8745" s="7"/>
    </row>
    <row r="8746">
      <c r="W8746" s="7"/>
      <c r="X8746" s="7"/>
    </row>
    <row r="8747">
      <c r="W8747" s="7"/>
      <c r="X8747" s="7"/>
    </row>
    <row r="8748">
      <c r="W8748" s="7"/>
      <c r="X8748" s="7"/>
    </row>
    <row r="8749">
      <c r="W8749" s="7"/>
      <c r="X8749" s="7"/>
    </row>
    <row r="8750">
      <c r="W8750" s="7"/>
      <c r="X8750" s="7"/>
    </row>
    <row r="8751">
      <c r="W8751" s="7"/>
      <c r="X8751" s="7"/>
    </row>
    <row r="8752">
      <c r="W8752" s="7"/>
      <c r="X8752" s="7"/>
    </row>
    <row r="8753">
      <c r="W8753" s="7"/>
      <c r="X8753" s="7"/>
    </row>
    <row r="8754">
      <c r="W8754" s="7"/>
      <c r="X8754" s="7"/>
    </row>
    <row r="8755">
      <c r="W8755" s="7"/>
      <c r="X8755" s="7"/>
    </row>
    <row r="8756">
      <c r="W8756" s="7"/>
      <c r="X8756" s="7"/>
    </row>
    <row r="8757">
      <c r="W8757" s="7"/>
      <c r="X8757" s="7"/>
    </row>
    <row r="8758">
      <c r="W8758" s="7"/>
      <c r="X8758" s="7"/>
    </row>
    <row r="8759">
      <c r="W8759" s="7"/>
      <c r="X8759" s="7"/>
    </row>
    <row r="8760">
      <c r="W8760" s="7"/>
      <c r="X8760" s="7"/>
    </row>
    <row r="8761">
      <c r="W8761" s="7"/>
      <c r="X8761" s="7"/>
    </row>
    <row r="8762">
      <c r="W8762" s="7"/>
      <c r="X8762" s="7"/>
    </row>
    <row r="8763">
      <c r="W8763" s="7"/>
      <c r="X8763" s="7"/>
    </row>
    <row r="8764">
      <c r="W8764" s="7"/>
      <c r="X8764" s="7"/>
    </row>
    <row r="8765">
      <c r="W8765" s="7"/>
      <c r="X8765" s="7"/>
    </row>
    <row r="8766">
      <c r="W8766" s="7"/>
      <c r="X8766" s="7"/>
    </row>
    <row r="8767">
      <c r="W8767" s="7"/>
      <c r="X8767" s="7"/>
    </row>
    <row r="8768">
      <c r="W8768" s="7"/>
      <c r="X8768" s="7"/>
    </row>
    <row r="8769">
      <c r="W8769" s="7"/>
      <c r="X8769" s="7"/>
    </row>
    <row r="8770">
      <c r="W8770" s="7"/>
      <c r="X8770" s="7"/>
    </row>
    <row r="8771">
      <c r="W8771" s="7"/>
      <c r="X8771" s="7"/>
    </row>
    <row r="8772">
      <c r="W8772" s="7"/>
      <c r="X8772" s="7"/>
    </row>
    <row r="8773">
      <c r="W8773" s="7"/>
      <c r="X8773" s="7"/>
    </row>
    <row r="8774">
      <c r="W8774" s="7"/>
      <c r="X8774" s="7"/>
    </row>
    <row r="8775">
      <c r="W8775" s="7"/>
      <c r="X8775" s="7"/>
    </row>
    <row r="8776">
      <c r="W8776" s="7"/>
      <c r="X8776" s="7"/>
    </row>
    <row r="8777">
      <c r="W8777" s="7"/>
      <c r="X8777" s="7"/>
    </row>
    <row r="8778">
      <c r="W8778" s="7"/>
      <c r="X8778" s="7"/>
    </row>
    <row r="8779">
      <c r="W8779" s="7"/>
      <c r="X8779" s="7"/>
    </row>
    <row r="8780">
      <c r="W8780" s="7"/>
      <c r="X8780" s="7"/>
    </row>
    <row r="8781">
      <c r="W8781" s="7"/>
      <c r="X8781" s="7"/>
    </row>
    <row r="8782">
      <c r="W8782" s="7"/>
      <c r="X8782" s="7"/>
    </row>
    <row r="8783">
      <c r="W8783" s="7"/>
      <c r="X8783" s="7"/>
    </row>
    <row r="8784">
      <c r="W8784" s="7"/>
      <c r="X8784" s="7"/>
    </row>
    <row r="8785">
      <c r="W8785" s="7"/>
      <c r="X8785" s="7"/>
    </row>
    <row r="8786">
      <c r="W8786" s="7"/>
      <c r="X8786" s="7"/>
    </row>
    <row r="8787">
      <c r="W8787" s="7"/>
      <c r="X8787" s="7"/>
    </row>
    <row r="8788">
      <c r="W8788" s="7"/>
      <c r="X8788" s="7"/>
    </row>
    <row r="8789">
      <c r="W8789" s="7"/>
      <c r="X8789" s="7"/>
    </row>
    <row r="8790">
      <c r="W8790" s="7"/>
      <c r="X8790" s="7"/>
    </row>
    <row r="8791">
      <c r="W8791" s="7"/>
      <c r="X8791" s="7"/>
    </row>
    <row r="8792">
      <c r="W8792" s="7"/>
      <c r="X8792" s="7"/>
    </row>
    <row r="8793">
      <c r="W8793" s="7"/>
      <c r="X8793" s="7"/>
    </row>
    <row r="8794">
      <c r="W8794" s="7"/>
      <c r="X8794" s="7"/>
    </row>
    <row r="8795">
      <c r="W8795" s="7"/>
      <c r="X8795" s="7"/>
    </row>
    <row r="8796">
      <c r="W8796" s="7"/>
      <c r="X8796" s="7"/>
    </row>
    <row r="8797">
      <c r="W8797" s="7"/>
      <c r="X8797" s="7"/>
    </row>
    <row r="8798">
      <c r="W8798" s="7"/>
      <c r="X8798" s="7"/>
    </row>
    <row r="8799">
      <c r="W8799" s="7"/>
      <c r="X8799" s="7"/>
    </row>
    <row r="8800">
      <c r="W8800" s="7"/>
      <c r="X8800" s="7"/>
    </row>
    <row r="8801">
      <c r="W8801" s="7"/>
      <c r="X8801" s="7"/>
    </row>
    <row r="8802">
      <c r="W8802" s="7"/>
      <c r="X8802" s="7"/>
    </row>
    <row r="8803">
      <c r="W8803" s="7"/>
      <c r="X8803" s="7"/>
    </row>
    <row r="8804">
      <c r="W8804" s="7"/>
      <c r="X8804" s="7"/>
    </row>
    <row r="8805">
      <c r="W8805" s="7"/>
      <c r="X8805" s="7"/>
    </row>
    <row r="8806">
      <c r="W8806" s="7"/>
      <c r="X8806" s="7"/>
    </row>
    <row r="8807">
      <c r="W8807" s="7"/>
      <c r="X8807" s="7"/>
    </row>
    <row r="8808">
      <c r="W8808" s="7"/>
      <c r="X8808" s="7"/>
    </row>
    <row r="8809">
      <c r="W8809" s="7"/>
      <c r="X8809" s="7"/>
    </row>
    <row r="8810">
      <c r="W8810" s="7"/>
      <c r="X8810" s="7"/>
    </row>
    <row r="8811">
      <c r="W8811" s="7"/>
      <c r="X8811" s="7"/>
    </row>
    <row r="8812">
      <c r="W8812" s="7"/>
      <c r="X8812" s="7"/>
    </row>
    <row r="8813">
      <c r="W8813" s="7"/>
      <c r="X8813" s="7"/>
    </row>
    <row r="8814">
      <c r="W8814" s="7"/>
      <c r="X8814" s="7"/>
    </row>
    <row r="8815">
      <c r="W8815" s="7"/>
      <c r="X8815" s="7"/>
    </row>
    <row r="8816">
      <c r="W8816" s="7"/>
      <c r="X8816" s="7"/>
    </row>
    <row r="8817">
      <c r="W8817" s="7"/>
      <c r="X8817" s="7"/>
    </row>
    <row r="8818">
      <c r="W8818" s="7"/>
      <c r="X8818" s="7"/>
    </row>
    <row r="8819">
      <c r="W8819" s="7"/>
      <c r="X8819" s="7"/>
    </row>
    <row r="8820">
      <c r="W8820" s="7"/>
      <c r="X8820" s="7"/>
    </row>
    <row r="8821">
      <c r="W8821" s="7"/>
      <c r="X8821" s="7"/>
    </row>
    <row r="8822">
      <c r="W8822" s="7"/>
      <c r="X8822" s="7"/>
    </row>
    <row r="8823">
      <c r="W8823" s="7"/>
      <c r="X8823" s="7"/>
    </row>
    <row r="8824">
      <c r="W8824" s="7"/>
      <c r="X8824" s="7"/>
    </row>
    <row r="8825">
      <c r="W8825" s="7"/>
      <c r="X8825" s="7"/>
    </row>
    <row r="8826">
      <c r="W8826" s="7"/>
      <c r="X8826" s="7"/>
    </row>
    <row r="8827">
      <c r="W8827" s="7"/>
      <c r="X8827" s="7"/>
    </row>
    <row r="8828">
      <c r="W8828" s="7"/>
      <c r="X8828" s="7"/>
    </row>
    <row r="8829">
      <c r="W8829" s="7"/>
      <c r="X8829" s="7"/>
    </row>
    <row r="8830">
      <c r="W8830" s="7"/>
      <c r="X8830" s="7"/>
    </row>
    <row r="8831">
      <c r="W8831" s="7"/>
      <c r="X8831" s="7"/>
    </row>
    <row r="8832">
      <c r="W8832" s="7"/>
      <c r="X8832" s="7"/>
    </row>
    <row r="8833">
      <c r="W8833" s="7"/>
      <c r="X8833" s="7"/>
    </row>
    <row r="8834">
      <c r="W8834" s="7"/>
      <c r="X8834" s="7"/>
    </row>
    <row r="8835">
      <c r="W8835" s="7"/>
      <c r="X8835" s="7"/>
    </row>
    <row r="8836">
      <c r="W8836" s="7"/>
      <c r="X8836" s="7"/>
    </row>
    <row r="8837">
      <c r="W8837" s="7"/>
      <c r="X8837" s="7"/>
    </row>
    <row r="8838">
      <c r="W8838" s="7"/>
      <c r="X8838" s="7"/>
    </row>
    <row r="8839">
      <c r="W8839" s="7"/>
      <c r="X8839" s="7"/>
    </row>
    <row r="8840">
      <c r="W8840" s="7"/>
      <c r="X8840" s="7"/>
    </row>
    <row r="8841">
      <c r="W8841" s="7"/>
      <c r="X8841" s="7"/>
    </row>
    <row r="8842">
      <c r="W8842" s="7"/>
      <c r="X8842" s="7"/>
    </row>
    <row r="8843">
      <c r="W8843" s="7"/>
      <c r="X8843" s="7"/>
    </row>
    <row r="8844">
      <c r="W8844" s="7"/>
      <c r="X8844" s="7"/>
    </row>
    <row r="8845">
      <c r="W8845" s="7"/>
      <c r="X8845" s="7"/>
    </row>
    <row r="8846">
      <c r="W8846" s="7"/>
      <c r="X8846" s="7"/>
    </row>
    <row r="8847">
      <c r="W8847" s="7"/>
      <c r="X8847" s="7"/>
    </row>
    <row r="8848">
      <c r="W8848" s="7"/>
      <c r="X8848" s="7"/>
    </row>
    <row r="8849">
      <c r="W8849" s="7"/>
      <c r="X8849" s="7"/>
    </row>
    <row r="8850">
      <c r="W8850" s="7"/>
      <c r="X8850" s="7"/>
    </row>
    <row r="8851">
      <c r="W8851" s="7"/>
      <c r="X8851" s="7"/>
    </row>
    <row r="8852">
      <c r="W8852" s="7"/>
      <c r="X8852" s="7"/>
    </row>
    <row r="8853">
      <c r="W8853" s="7"/>
      <c r="X8853" s="7"/>
    </row>
    <row r="8854">
      <c r="W8854" s="7"/>
      <c r="X8854" s="7"/>
    </row>
    <row r="8855">
      <c r="W8855" s="7"/>
      <c r="X8855" s="7"/>
    </row>
    <row r="8856">
      <c r="W8856" s="7"/>
      <c r="X8856" s="7"/>
    </row>
    <row r="8857">
      <c r="W8857" s="7"/>
      <c r="X8857" s="7"/>
    </row>
    <row r="8858">
      <c r="W8858" s="7"/>
      <c r="X8858" s="7"/>
    </row>
    <row r="8859">
      <c r="W8859" s="7"/>
      <c r="X8859" s="7"/>
    </row>
    <row r="8860">
      <c r="W8860" s="7"/>
      <c r="X8860" s="7"/>
    </row>
    <row r="8861">
      <c r="W8861" s="7"/>
      <c r="X8861" s="7"/>
    </row>
    <row r="8862">
      <c r="W8862" s="7"/>
      <c r="X8862" s="7"/>
    </row>
    <row r="8863">
      <c r="W8863" s="7"/>
      <c r="X8863" s="7"/>
    </row>
    <row r="8864">
      <c r="W8864" s="7"/>
      <c r="X8864" s="7"/>
    </row>
    <row r="8865">
      <c r="W8865" s="7"/>
      <c r="X8865" s="7"/>
    </row>
    <row r="8866">
      <c r="W8866" s="7"/>
      <c r="X8866" s="7"/>
    </row>
    <row r="8867">
      <c r="W8867" s="7"/>
      <c r="X8867" s="7"/>
    </row>
    <row r="8868">
      <c r="W8868" s="7"/>
      <c r="X8868" s="7"/>
    </row>
    <row r="8869">
      <c r="W8869" s="7"/>
      <c r="X8869" s="7"/>
    </row>
    <row r="8870">
      <c r="W8870" s="7"/>
      <c r="X8870" s="7"/>
    </row>
    <row r="8871">
      <c r="W8871" s="7"/>
      <c r="X8871" s="7"/>
    </row>
    <row r="8872">
      <c r="W8872" s="7"/>
      <c r="X8872" s="7"/>
    </row>
    <row r="8873">
      <c r="W8873" s="7"/>
      <c r="X8873" s="7"/>
    </row>
    <row r="8874">
      <c r="W8874" s="7"/>
      <c r="X8874" s="7"/>
    </row>
    <row r="8875">
      <c r="W8875" s="7"/>
      <c r="X8875" s="7"/>
    </row>
    <row r="8876">
      <c r="W8876" s="7"/>
      <c r="X8876" s="7"/>
    </row>
    <row r="8877">
      <c r="W8877" s="7"/>
      <c r="X8877" s="7"/>
    </row>
    <row r="8878">
      <c r="W8878" s="7"/>
      <c r="X8878" s="7"/>
    </row>
    <row r="8879">
      <c r="W8879" s="7"/>
      <c r="X8879" s="7"/>
    </row>
    <row r="8880">
      <c r="W8880" s="7"/>
      <c r="X8880" s="7"/>
    </row>
    <row r="8881">
      <c r="W8881" s="7"/>
      <c r="X8881" s="7"/>
    </row>
    <row r="8882">
      <c r="W8882" s="7"/>
      <c r="X8882" s="7"/>
    </row>
    <row r="8883">
      <c r="W8883" s="7"/>
      <c r="X8883" s="7"/>
    </row>
    <row r="8884">
      <c r="W8884" s="7"/>
      <c r="X8884" s="7"/>
    </row>
    <row r="8885">
      <c r="W8885" s="7"/>
      <c r="X8885" s="7"/>
    </row>
    <row r="8886">
      <c r="W8886" s="7"/>
      <c r="X8886" s="7"/>
    </row>
    <row r="8887">
      <c r="W8887" s="7"/>
      <c r="X8887" s="7"/>
    </row>
    <row r="8888">
      <c r="W8888" s="7"/>
      <c r="X8888" s="7"/>
    </row>
    <row r="8889">
      <c r="W8889" s="7"/>
      <c r="X8889" s="7"/>
    </row>
    <row r="8890">
      <c r="W8890" s="7"/>
      <c r="X8890" s="7"/>
    </row>
    <row r="8891">
      <c r="W8891" s="7"/>
      <c r="X8891" s="7"/>
    </row>
    <row r="8892">
      <c r="W8892" s="7"/>
      <c r="X8892" s="7"/>
    </row>
    <row r="8893">
      <c r="W8893" s="7"/>
      <c r="X8893" s="7"/>
    </row>
    <row r="8894">
      <c r="W8894" s="7"/>
      <c r="X8894" s="7"/>
    </row>
    <row r="8895">
      <c r="W8895" s="7"/>
      <c r="X8895" s="7"/>
    </row>
    <row r="8896">
      <c r="W8896" s="7"/>
      <c r="X8896" s="7"/>
    </row>
    <row r="8897">
      <c r="W8897" s="7"/>
      <c r="X8897" s="7"/>
    </row>
    <row r="8898">
      <c r="W8898" s="7"/>
      <c r="X8898" s="7"/>
    </row>
    <row r="8899">
      <c r="W8899" s="7"/>
      <c r="X8899" s="7"/>
    </row>
    <row r="8900">
      <c r="W8900" s="7"/>
      <c r="X8900" s="7"/>
    </row>
    <row r="8901">
      <c r="W8901" s="7"/>
      <c r="X8901" s="7"/>
    </row>
    <row r="8902">
      <c r="W8902" s="7"/>
      <c r="X8902" s="7"/>
    </row>
    <row r="8903">
      <c r="W8903" s="7"/>
      <c r="X8903" s="7"/>
    </row>
    <row r="8904">
      <c r="W8904" s="7"/>
      <c r="X8904" s="7"/>
    </row>
    <row r="8905">
      <c r="W8905" s="7"/>
      <c r="X8905" s="7"/>
    </row>
    <row r="8906">
      <c r="W8906" s="7"/>
      <c r="X8906" s="7"/>
    </row>
    <row r="8907">
      <c r="W8907" s="7"/>
      <c r="X8907" s="7"/>
    </row>
    <row r="8908">
      <c r="W8908" s="7"/>
      <c r="X8908" s="7"/>
    </row>
    <row r="8909">
      <c r="W8909" s="7"/>
      <c r="X8909" s="7"/>
    </row>
    <row r="8910">
      <c r="W8910" s="7"/>
      <c r="X8910" s="7"/>
    </row>
    <row r="8911">
      <c r="W8911" s="7"/>
      <c r="X8911" s="7"/>
    </row>
    <row r="8912">
      <c r="W8912" s="7"/>
      <c r="X8912" s="7"/>
    </row>
    <row r="8913">
      <c r="W8913" s="7"/>
      <c r="X8913" s="7"/>
    </row>
    <row r="8914">
      <c r="W8914" s="7"/>
      <c r="X8914" s="7"/>
    </row>
    <row r="8915">
      <c r="W8915" s="7"/>
      <c r="X8915" s="7"/>
    </row>
    <row r="8916">
      <c r="W8916" s="7"/>
      <c r="X8916" s="7"/>
    </row>
    <row r="8917">
      <c r="W8917" s="7"/>
      <c r="X8917" s="7"/>
    </row>
    <row r="8918">
      <c r="W8918" s="7"/>
      <c r="X8918" s="7"/>
    </row>
    <row r="8919">
      <c r="W8919" s="7"/>
      <c r="X8919" s="7"/>
    </row>
    <row r="8920">
      <c r="W8920" s="7"/>
      <c r="X8920" s="7"/>
    </row>
    <row r="8921">
      <c r="W8921" s="7"/>
      <c r="X8921" s="7"/>
    </row>
    <row r="8922">
      <c r="W8922" s="7"/>
      <c r="X8922" s="7"/>
    </row>
    <row r="8923">
      <c r="W8923" s="7"/>
      <c r="X8923" s="7"/>
    </row>
    <row r="8924">
      <c r="W8924" s="7"/>
      <c r="X8924" s="7"/>
    </row>
    <row r="8925">
      <c r="W8925" s="7"/>
      <c r="X8925" s="7"/>
    </row>
    <row r="8926">
      <c r="W8926" s="7"/>
      <c r="X8926" s="7"/>
    </row>
    <row r="8927">
      <c r="W8927" s="7"/>
      <c r="X8927" s="7"/>
    </row>
    <row r="8928">
      <c r="W8928" s="7"/>
      <c r="X8928" s="7"/>
    </row>
    <row r="8929">
      <c r="W8929" s="7"/>
      <c r="X8929" s="7"/>
    </row>
    <row r="8930">
      <c r="W8930" s="7"/>
      <c r="X8930" s="7"/>
    </row>
    <row r="8931">
      <c r="W8931" s="7"/>
      <c r="X8931" s="7"/>
    </row>
    <row r="8932">
      <c r="W8932" s="7"/>
      <c r="X8932" s="7"/>
    </row>
    <row r="8933">
      <c r="W8933" s="7"/>
      <c r="X8933" s="7"/>
    </row>
    <row r="8934">
      <c r="W8934" s="7"/>
      <c r="X8934" s="7"/>
    </row>
    <row r="8935">
      <c r="W8935" s="7"/>
      <c r="X8935" s="7"/>
    </row>
    <row r="8936">
      <c r="W8936" s="7"/>
      <c r="X8936" s="7"/>
    </row>
    <row r="8937">
      <c r="W8937" s="7"/>
      <c r="X8937" s="7"/>
    </row>
    <row r="8938">
      <c r="W8938" s="7"/>
      <c r="X8938" s="7"/>
    </row>
    <row r="8939">
      <c r="W8939" s="7"/>
      <c r="X8939" s="7"/>
    </row>
    <row r="8940">
      <c r="W8940" s="7"/>
      <c r="X8940" s="7"/>
    </row>
    <row r="8941">
      <c r="W8941" s="7"/>
      <c r="X8941" s="7"/>
    </row>
    <row r="8942">
      <c r="W8942" s="7"/>
      <c r="X8942" s="7"/>
    </row>
    <row r="8943">
      <c r="W8943" s="7"/>
      <c r="X8943" s="7"/>
    </row>
    <row r="8944">
      <c r="W8944" s="7"/>
      <c r="X8944" s="7"/>
    </row>
    <row r="8945">
      <c r="W8945" s="7"/>
      <c r="X8945" s="7"/>
    </row>
    <row r="8946">
      <c r="W8946" s="7"/>
      <c r="X8946" s="7"/>
    </row>
    <row r="8947">
      <c r="W8947" s="7"/>
      <c r="X8947" s="7"/>
    </row>
    <row r="8948">
      <c r="W8948" s="7"/>
      <c r="X8948" s="7"/>
    </row>
    <row r="8949">
      <c r="W8949" s="7"/>
      <c r="X8949" s="7"/>
    </row>
    <row r="8950">
      <c r="W8950" s="7"/>
      <c r="X8950" s="7"/>
    </row>
    <row r="8951">
      <c r="W8951" s="7"/>
      <c r="X8951" s="7"/>
    </row>
    <row r="8952">
      <c r="W8952" s="7"/>
      <c r="X8952" s="7"/>
    </row>
    <row r="8953">
      <c r="W8953" s="7"/>
      <c r="X8953" s="7"/>
    </row>
    <row r="8954">
      <c r="W8954" s="7"/>
      <c r="X8954" s="7"/>
    </row>
    <row r="8955">
      <c r="W8955" s="7"/>
      <c r="X8955" s="7"/>
    </row>
    <row r="8956">
      <c r="W8956" s="7"/>
      <c r="X8956" s="7"/>
    </row>
    <row r="8957">
      <c r="W8957" s="7"/>
      <c r="X8957" s="7"/>
    </row>
    <row r="8958">
      <c r="W8958" s="7"/>
      <c r="X8958" s="7"/>
    </row>
    <row r="8959">
      <c r="W8959" s="7"/>
      <c r="X8959" s="7"/>
    </row>
    <row r="8960">
      <c r="W8960" s="7"/>
      <c r="X8960" s="7"/>
    </row>
    <row r="8961">
      <c r="W8961" s="7"/>
      <c r="X8961" s="7"/>
    </row>
    <row r="8962">
      <c r="W8962" s="7"/>
      <c r="X8962" s="7"/>
    </row>
    <row r="8963">
      <c r="W8963" s="7"/>
      <c r="X8963" s="7"/>
    </row>
    <row r="8964">
      <c r="W8964" s="7"/>
      <c r="X8964" s="7"/>
    </row>
    <row r="8965">
      <c r="W8965" s="7"/>
      <c r="X8965" s="7"/>
    </row>
    <row r="8966">
      <c r="W8966" s="7"/>
      <c r="X8966" s="7"/>
    </row>
    <row r="8967">
      <c r="W8967" s="7"/>
      <c r="X8967" s="7"/>
    </row>
    <row r="8968">
      <c r="W8968" s="7"/>
      <c r="X8968" s="7"/>
    </row>
    <row r="8969">
      <c r="W8969" s="7"/>
      <c r="X8969" s="7"/>
    </row>
    <row r="8970">
      <c r="W8970" s="7"/>
      <c r="X8970" s="7"/>
    </row>
    <row r="8971">
      <c r="W8971" s="7"/>
      <c r="X8971" s="7"/>
    </row>
    <row r="8972">
      <c r="W8972" s="7"/>
      <c r="X8972" s="7"/>
    </row>
    <row r="8973">
      <c r="W8973" s="7"/>
      <c r="X8973" s="7"/>
    </row>
    <row r="8974">
      <c r="W8974" s="7"/>
      <c r="X8974" s="7"/>
    </row>
    <row r="8975">
      <c r="W8975" s="7"/>
      <c r="X8975" s="7"/>
    </row>
    <row r="8976">
      <c r="W8976" s="7"/>
      <c r="X8976" s="7"/>
    </row>
    <row r="8977">
      <c r="W8977" s="7"/>
      <c r="X8977" s="7"/>
    </row>
    <row r="8978">
      <c r="W8978" s="7"/>
      <c r="X8978" s="7"/>
    </row>
    <row r="8979">
      <c r="W8979" s="7"/>
      <c r="X8979" s="7"/>
    </row>
    <row r="8980">
      <c r="W8980" s="7"/>
      <c r="X8980" s="7"/>
    </row>
    <row r="8981">
      <c r="W8981" s="7"/>
      <c r="X8981" s="7"/>
    </row>
    <row r="8982">
      <c r="W8982" s="7"/>
      <c r="X8982" s="7"/>
    </row>
    <row r="8983">
      <c r="W8983" s="7"/>
      <c r="X8983" s="7"/>
    </row>
    <row r="8984">
      <c r="W8984" s="7"/>
      <c r="X8984" s="7"/>
    </row>
    <row r="8985">
      <c r="W8985" s="7"/>
      <c r="X8985" s="7"/>
    </row>
    <row r="8986">
      <c r="W8986" s="7"/>
      <c r="X8986" s="7"/>
    </row>
    <row r="8987">
      <c r="W8987" s="7"/>
      <c r="X8987" s="7"/>
    </row>
    <row r="8988">
      <c r="W8988" s="7"/>
      <c r="X8988" s="7"/>
    </row>
    <row r="8989">
      <c r="W8989" s="7"/>
      <c r="X8989" s="7"/>
    </row>
    <row r="8990">
      <c r="W8990" s="7"/>
      <c r="X8990" s="7"/>
    </row>
    <row r="8991">
      <c r="W8991" s="7"/>
      <c r="X8991" s="7"/>
    </row>
    <row r="8992">
      <c r="W8992" s="7"/>
      <c r="X8992" s="7"/>
    </row>
    <row r="8993">
      <c r="W8993" s="7"/>
      <c r="X8993" s="7"/>
    </row>
    <row r="8994">
      <c r="W8994" s="7"/>
      <c r="X8994" s="7"/>
    </row>
    <row r="8995">
      <c r="W8995" s="7"/>
      <c r="X8995" s="7"/>
    </row>
    <row r="8996">
      <c r="W8996" s="7"/>
      <c r="X8996" s="7"/>
    </row>
    <row r="8997">
      <c r="W8997" s="7"/>
      <c r="X8997" s="7"/>
    </row>
    <row r="8998">
      <c r="W8998" s="7"/>
      <c r="X8998" s="7"/>
    </row>
    <row r="8999">
      <c r="W8999" s="7"/>
      <c r="X8999" s="7"/>
    </row>
    <row r="9000">
      <c r="W9000" s="7"/>
      <c r="X9000" s="7"/>
    </row>
    <row r="9001">
      <c r="W9001" s="7"/>
      <c r="X9001" s="7"/>
    </row>
    <row r="9002">
      <c r="W9002" s="7"/>
      <c r="X9002" s="7"/>
    </row>
    <row r="9003">
      <c r="W9003" s="7"/>
      <c r="X9003" s="7"/>
    </row>
    <row r="9004">
      <c r="W9004" s="7"/>
      <c r="X9004" s="7"/>
    </row>
    <row r="9005">
      <c r="W9005" s="7"/>
      <c r="X9005" s="7"/>
    </row>
    <row r="9006">
      <c r="W9006" s="7"/>
      <c r="X9006" s="7"/>
    </row>
    <row r="9007">
      <c r="W9007" s="7"/>
      <c r="X9007" s="7"/>
    </row>
    <row r="9008">
      <c r="W9008" s="7"/>
      <c r="X9008" s="7"/>
    </row>
    <row r="9009">
      <c r="W9009" s="7"/>
      <c r="X9009" s="7"/>
    </row>
    <row r="9010">
      <c r="W9010" s="7"/>
      <c r="X9010" s="7"/>
    </row>
    <row r="9011">
      <c r="W9011" s="7"/>
      <c r="X9011" s="7"/>
    </row>
    <row r="9012">
      <c r="W9012" s="7"/>
      <c r="X9012" s="7"/>
    </row>
    <row r="9013">
      <c r="W9013" s="7"/>
      <c r="X9013" s="7"/>
    </row>
    <row r="9014">
      <c r="W9014" s="7"/>
      <c r="X9014" s="7"/>
    </row>
    <row r="9015">
      <c r="W9015" s="7"/>
      <c r="X9015" s="7"/>
    </row>
    <row r="9016">
      <c r="W9016" s="7"/>
      <c r="X9016" s="7"/>
    </row>
    <row r="9017">
      <c r="W9017" s="7"/>
      <c r="X9017" s="7"/>
    </row>
    <row r="9018">
      <c r="W9018" s="7"/>
      <c r="X9018" s="7"/>
    </row>
    <row r="9019">
      <c r="W9019" s="7"/>
      <c r="X9019" s="7"/>
    </row>
    <row r="9020">
      <c r="W9020" s="7"/>
      <c r="X9020" s="7"/>
    </row>
    <row r="9021">
      <c r="W9021" s="7"/>
      <c r="X9021" s="7"/>
    </row>
    <row r="9022">
      <c r="W9022" s="7"/>
      <c r="X9022" s="7"/>
    </row>
    <row r="9023">
      <c r="W9023" s="7"/>
      <c r="X9023" s="7"/>
    </row>
    <row r="9024">
      <c r="W9024" s="7"/>
      <c r="X9024" s="7"/>
    </row>
    <row r="9025">
      <c r="W9025" s="7"/>
      <c r="X9025" s="7"/>
    </row>
    <row r="9026">
      <c r="W9026" s="7"/>
      <c r="X9026" s="7"/>
    </row>
    <row r="9027">
      <c r="W9027" s="7"/>
      <c r="X9027" s="7"/>
    </row>
    <row r="9028">
      <c r="W9028" s="7"/>
      <c r="X9028" s="7"/>
    </row>
    <row r="9029">
      <c r="W9029" s="7"/>
      <c r="X9029" s="7"/>
    </row>
    <row r="9030">
      <c r="W9030" s="7"/>
      <c r="X9030" s="7"/>
    </row>
    <row r="9031">
      <c r="W9031" s="7"/>
      <c r="X9031" s="7"/>
    </row>
    <row r="9032">
      <c r="W9032" s="7"/>
      <c r="X9032" s="7"/>
    </row>
    <row r="9033">
      <c r="W9033" s="7"/>
      <c r="X9033" s="7"/>
    </row>
    <row r="9034">
      <c r="W9034" s="7"/>
      <c r="X9034" s="7"/>
    </row>
    <row r="9035">
      <c r="W9035" s="7"/>
      <c r="X9035" s="7"/>
    </row>
    <row r="9036">
      <c r="W9036" s="7"/>
      <c r="X9036" s="7"/>
    </row>
    <row r="9037">
      <c r="W9037" s="7"/>
      <c r="X9037" s="7"/>
    </row>
    <row r="9038">
      <c r="W9038" s="7"/>
      <c r="X9038" s="7"/>
    </row>
    <row r="9039">
      <c r="W9039" s="7"/>
      <c r="X9039" s="7"/>
    </row>
    <row r="9040">
      <c r="W9040" s="7"/>
      <c r="X9040" s="7"/>
    </row>
    <row r="9041">
      <c r="W9041" s="7"/>
      <c r="X9041" s="7"/>
    </row>
    <row r="9042">
      <c r="W9042" s="7"/>
      <c r="X9042" s="7"/>
    </row>
    <row r="9043">
      <c r="W9043" s="7"/>
      <c r="X9043" s="7"/>
    </row>
    <row r="9044">
      <c r="W9044" s="7"/>
      <c r="X9044" s="7"/>
    </row>
    <row r="9045">
      <c r="W9045" s="7"/>
      <c r="X9045" s="7"/>
    </row>
    <row r="9046">
      <c r="W9046" s="7"/>
      <c r="X9046" s="7"/>
    </row>
    <row r="9047">
      <c r="W9047" s="7"/>
      <c r="X9047" s="7"/>
    </row>
    <row r="9048">
      <c r="W9048" s="7"/>
      <c r="X9048" s="7"/>
    </row>
    <row r="9049">
      <c r="W9049" s="7"/>
      <c r="X9049" s="7"/>
    </row>
    <row r="9050">
      <c r="W9050" s="7"/>
      <c r="X9050" s="7"/>
    </row>
    <row r="9051">
      <c r="W9051" s="7"/>
      <c r="X9051" s="7"/>
    </row>
    <row r="9052">
      <c r="W9052" s="7"/>
      <c r="X9052" s="7"/>
    </row>
    <row r="9053">
      <c r="W9053" s="7"/>
      <c r="X9053" s="7"/>
    </row>
    <row r="9054">
      <c r="W9054" s="7"/>
      <c r="X9054" s="7"/>
    </row>
    <row r="9055">
      <c r="W9055" s="7"/>
      <c r="X9055" s="7"/>
    </row>
    <row r="9056">
      <c r="W9056" s="7"/>
      <c r="X9056" s="7"/>
    </row>
    <row r="9057">
      <c r="W9057" s="7"/>
      <c r="X9057" s="7"/>
    </row>
    <row r="9058">
      <c r="W9058" s="7"/>
      <c r="X9058" s="7"/>
    </row>
    <row r="9059">
      <c r="W9059" s="7"/>
      <c r="X9059" s="7"/>
    </row>
    <row r="9060">
      <c r="W9060" s="7"/>
      <c r="X9060" s="7"/>
    </row>
    <row r="9061">
      <c r="W9061" s="7"/>
      <c r="X9061" s="7"/>
    </row>
    <row r="9062">
      <c r="W9062" s="7"/>
      <c r="X9062" s="7"/>
    </row>
    <row r="9063">
      <c r="W9063" s="7"/>
      <c r="X9063" s="7"/>
    </row>
    <row r="9064">
      <c r="W9064" s="7"/>
      <c r="X9064" s="7"/>
    </row>
    <row r="9065">
      <c r="W9065" s="7"/>
      <c r="X9065" s="7"/>
    </row>
    <row r="9066">
      <c r="W9066" s="7"/>
      <c r="X9066" s="7"/>
    </row>
    <row r="9067">
      <c r="W9067" s="7"/>
      <c r="X9067" s="7"/>
    </row>
    <row r="9068">
      <c r="W9068" s="7"/>
      <c r="X9068" s="7"/>
    </row>
    <row r="9069">
      <c r="W9069" s="7"/>
      <c r="X9069" s="7"/>
    </row>
    <row r="9070">
      <c r="W9070" s="7"/>
      <c r="X9070" s="7"/>
    </row>
    <row r="9071">
      <c r="W9071" s="7"/>
      <c r="X9071" s="7"/>
    </row>
    <row r="9072">
      <c r="W9072" s="7"/>
      <c r="X9072" s="7"/>
    </row>
    <row r="9073">
      <c r="W9073" s="7"/>
      <c r="X9073" s="7"/>
    </row>
    <row r="9074">
      <c r="W9074" s="7"/>
      <c r="X9074" s="7"/>
    </row>
    <row r="9075">
      <c r="W9075" s="7"/>
      <c r="X9075" s="7"/>
    </row>
    <row r="9076">
      <c r="W9076" s="7"/>
      <c r="X9076" s="7"/>
    </row>
    <row r="9077">
      <c r="W9077" s="7"/>
      <c r="X9077" s="7"/>
    </row>
    <row r="9078">
      <c r="W9078" s="7"/>
      <c r="X9078" s="7"/>
    </row>
    <row r="9079">
      <c r="W9079" s="7"/>
      <c r="X9079" s="7"/>
    </row>
    <row r="9080">
      <c r="W9080" s="7"/>
      <c r="X9080" s="7"/>
    </row>
    <row r="9081">
      <c r="W9081" s="7"/>
      <c r="X9081" s="7"/>
    </row>
    <row r="9082">
      <c r="W9082" s="7"/>
      <c r="X9082" s="7"/>
    </row>
    <row r="9083">
      <c r="W9083" s="7"/>
      <c r="X9083" s="7"/>
    </row>
    <row r="9084">
      <c r="W9084" s="7"/>
      <c r="X9084" s="7"/>
    </row>
    <row r="9085">
      <c r="W9085" s="7"/>
      <c r="X9085" s="7"/>
    </row>
    <row r="9086">
      <c r="W9086" s="7"/>
      <c r="X9086" s="7"/>
    </row>
    <row r="9087">
      <c r="W9087" s="7"/>
      <c r="X9087" s="7"/>
    </row>
    <row r="9088">
      <c r="W9088" s="7"/>
      <c r="X9088" s="7"/>
    </row>
    <row r="9089">
      <c r="W9089" s="7"/>
      <c r="X9089" s="7"/>
    </row>
    <row r="9090">
      <c r="W9090" s="7"/>
      <c r="X9090" s="7"/>
    </row>
    <row r="9091">
      <c r="W9091" s="7"/>
      <c r="X9091" s="7"/>
    </row>
    <row r="9092">
      <c r="W9092" s="7"/>
      <c r="X9092" s="7"/>
    </row>
    <row r="9093">
      <c r="W9093" s="7"/>
      <c r="X9093" s="7"/>
    </row>
    <row r="9094">
      <c r="W9094" s="7"/>
      <c r="X9094" s="7"/>
    </row>
    <row r="9095">
      <c r="W9095" s="7"/>
      <c r="X9095" s="7"/>
    </row>
    <row r="9096">
      <c r="W9096" s="7"/>
      <c r="X9096" s="7"/>
    </row>
    <row r="9097">
      <c r="W9097" s="7"/>
      <c r="X9097" s="7"/>
    </row>
    <row r="9098">
      <c r="W9098" s="7"/>
      <c r="X9098" s="7"/>
    </row>
    <row r="9099">
      <c r="W9099" s="7"/>
      <c r="X9099" s="7"/>
    </row>
    <row r="9100">
      <c r="W9100" s="7"/>
      <c r="X9100" s="7"/>
    </row>
    <row r="9101">
      <c r="W9101" s="7"/>
      <c r="X9101" s="7"/>
    </row>
    <row r="9102">
      <c r="W9102" s="7"/>
      <c r="X9102" s="7"/>
    </row>
    <row r="9103">
      <c r="W9103" s="7"/>
      <c r="X9103" s="7"/>
    </row>
    <row r="9104">
      <c r="W9104" s="7"/>
      <c r="X9104" s="7"/>
    </row>
    <row r="9105">
      <c r="W9105" s="7"/>
      <c r="X9105" s="7"/>
    </row>
    <row r="9106">
      <c r="W9106" s="7"/>
      <c r="X9106" s="7"/>
    </row>
    <row r="9107">
      <c r="W9107" s="7"/>
      <c r="X9107" s="7"/>
    </row>
    <row r="9108">
      <c r="W9108" s="7"/>
      <c r="X9108" s="7"/>
    </row>
    <row r="9109">
      <c r="W9109" s="7"/>
      <c r="X9109" s="7"/>
    </row>
    <row r="9110">
      <c r="W9110" s="7"/>
      <c r="X9110" s="7"/>
    </row>
    <row r="9111">
      <c r="W9111" s="7"/>
      <c r="X9111" s="7"/>
    </row>
    <row r="9112">
      <c r="W9112" s="7"/>
      <c r="X9112" s="7"/>
    </row>
    <row r="9113">
      <c r="W9113" s="7"/>
      <c r="X9113" s="7"/>
    </row>
    <row r="9114">
      <c r="W9114" s="7"/>
      <c r="X9114" s="7"/>
    </row>
    <row r="9115">
      <c r="W9115" s="7"/>
      <c r="X9115" s="7"/>
    </row>
    <row r="9116">
      <c r="W9116" s="7"/>
      <c r="X9116" s="7"/>
    </row>
    <row r="9117">
      <c r="W9117" s="7"/>
      <c r="X9117" s="7"/>
    </row>
    <row r="9118">
      <c r="W9118" s="7"/>
      <c r="X9118" s="7"/>
    </row>
    <row r="9119">
      <c r="W9119" s="7"/>
      <c r="X9119" s="7"/>
    </row>
    <row r="9120">
      <c r="W9120" s="7"/>
      <c r="X9120" s="7"/>
    </row>
    <row r="9121">
      <c r="W9121" s="7"/>
      <c r="X9121" s="7"/>
    </row>
    <row r="9122">
      <c r="W9122" s="7"/>
      <c r="X9122" s="7"/>
    </row>
    <row r="9123">
      <c r="W9123" s="7"/>
      <c r="X9123" s="7"/>
    </row>
    <row r="9124">
      <c r="W9124" s="7"/>
      <c r="X9124" s="7"/>
    </row>
    <row r="9125">
      <c r="W9125" s="7"/>
      <c r="X9125" s="7"/>
    </row>
    <row r="9126">
      <c r="W9126" s="7"/>
      <c r="X9126" s="7"/>
    </row>
    <row r="9127">
      <c r="W9127" s="7"/>
      <c r="X9127" s="7"/>
    </row>
    <row r="9128">
      <c r="W9128" s="7"/>
      <c r="X9128" s="7"/>
    </row>
    <row r="9129">
      <c r="W9129" s="7"/>
      <c r="X9129" s="7"/>
    </row>
    <row r="9130">
      <c r="W9130" s="7"/>
      <c r="X9130" s="7"/>
    </row>
    <row r="9131">
      <c r="W9131" s="7"/>
      <c r="X9131" s="7"/>
    </row>
    <row r="9132">
      <c r="W9132" s="7"/>
      <c r="X9132" s="7"/>
    </row>
    <row r="9133">
      <c r="W9133" s="7"/>
      <c r="X9133" s="7"/>
    </row>
    <row r="9134">
      <c r="W9134" s="7"/>
      <c r="X9134" s="7"/>
    </row>
    <row r="9135">
      <c r="W9135" s="7"/>
      <c r="X9135" s="7"/>
    </row>
    <row r="9136">
      <c r="W9136" s="7"/>
      <c r="X9136" s="7"/>
    </row>
    <row r="9137">
      <c r="W9137" s="7"/>
      <c r="X9137" s="7"/>
    </row>
    <row r="9138">
      <c r="W9138" s="7"/>
      <c r="X9138" s="7"/>
    </row>
    <row r="9139">
      <c r="W9139" s="7"/>
      <c r="X9139" s="7"/>
    </row>
    <row r="9140">
      <c r="W9140" s="7"/>
      <c r="X9140" s="7"/>
    </row>
    <row r="9141">
      <c r="W9141" s="7"/>
      <c r="X9141" s="7"/>
    </row>
    <row r="9142">
      <c r="W9142" s="7"/>
      <c r="X9142" s="7"/>
    </row>
    <row r="9143">
      <c r="W9143" s="7"/>
      <c r="X9143" s="7"/>
    </row>
    <row r="9144">
      <c r="W9144" s="7"/>
      <c r="X9144" s="7"/>
    </row>
    <row r="9145">
      <c r="W9145" s="7"/>
      <c r="X9145" s="7"/>
    </row>
    <row r="9146">
      <c r="W9146" s="7"/>
      <c r="X9146" s="7"/>
    </row>
    <row r="9147">
      <c r="W9147" s="7"/>
      <c r="X9147" s="7"/>
    </row>
    <row r="9148">
      <c r="W9148" s="7"/>
      <c r="X9148" s="7"/>
    </row>
    <row r="9149">
      <c r="W9149" s="7"/>
      <c r="X9149" s="7"/>
    </row>
    <row r="9150">
      <c r="W9150" s="7"/>
      <c r="X9150" s="7"/>
    </row>
    <row r="9151">
      <c r="W9151" s="7"/>
      <c r="X9151" s="7"/>
    </row>
    <row r="9152">
      <c r="W9152" s="7"/>
      <c r="X9152" s="7"/>
    </row>
    <row r="9153">
      <c r="W9153" s="7"/>
      <c r="X9153" s="7"/>
    </row>
    <row r="9154">
      <c r="W9154" s="7"/>
      <c r="X9154" s="7"/>
    </row>
    <row r="9155">
      <c r="W9155" s="7"/>
      <c r="X9155" s="7"/>
    </row>
    <row r="9156">
      <c r="W9156" s="7"/>
      <c r="X9156" s="7"/>
    </row>
    <row r="9157">
      <c r="W9157" s="7"/>
      <c r="X9157" s="7"/>
    </row>
    <row r="9158">
      <c r="W9158" s="7"/>
      <c r="X9158" s="7"/>
    </row>
    <row r="9159">
      <c r="W9159" s="7"/>
      <c r="X9159" s="7"/>
    </row>
    <row r="9160">
      <c r="W9160" s="7"/>
      <c r="X9160" s="7"/>
    </row>
    <row r="9161">
      <c r="W9161" s="7"/>
      <c r="X9161" s="7"/>
    </row>
    <row r="9162">
      <c r="W9162" s="7"/>
      <c r="X9162" s="7"/>
    </row>
    <row r="9163">
      <c r="W9163" s="7"/>
      <c r="X9163" s="7"/>
    </row>
    <row r="9164">
      <c r="W9164" s="7"/>
      <c r="X9164" s="7"/>
    </row>
    <row r="9165">
      <c r="W9165" s="7"/>
      <c r="X9165" s="7"/>
    </row>
    <row r="9166">
      <c r="W9166" s="7"/>
      <c r="X9166" s="7"/>
    </row>
    <row r="9167">
      <c r="W9167" s="7"/>
      <c r="X9167" s="7"/>
    </row>
    <row r="9168">
      <c r="W9168" s="7"/>
      <c r="X9168" s="7"/>
    </row>
    <row r="9169">
      <c r="W9169" s="7"/>
      <c r="X9169" s="7"/>
    </row>
    <row r="9170">
      <c r="W9170" s="7"/>
      <c r="X9170" s="7"/>
    </row>
    <row r="9171">
      <c r="W9171" s="7"/>
      <c r="X9171" s="7"/>
    </row>
    <row r="9172">
      <c r="W9172" s="7"/>
      <c r="X9172" s="7"/>
    </row>
    <row r="9173">
      <c r="W9173" s="7"/>
      <c r="X9173" s="7"/>
    </row>
    <row r="9174">
      <c r="W9174" s="7"/>
      <c r="X9174" s="7"/>
    </row>
    <row r="9175">
      <c r="W9175" s="7"/>
      <c r="X9175" s="7"/>
    </row>
    <row r="9176">
      <c r="W9176" s="7"/>
      <c r="X9176" s="7"/>
    </row>
    <row r="9177">
      <c r="W9177" s="7"/>
      <c r="X9177" s="7"/>
    </row>
    <row r="9178">
      <c r="W9178" s="7"/>
      <c r="X9178" s="7"/>
    </row>
    <row r="9179">
      <c r="W9179" s="7"/>
      <c r="X9179" s="7"/>
    </row>
    <row r="9180">
      <c r="W9180" s="7"/>
      <c r="X9180" s="7"/>
    </row>
    <row r="9181">
      <c r="W9181" s="7"/>
      <c r="X9181" s="7"/>
    </row>
    <row r="9182">
      <c r="W9182" s="7"/>
      <c r="X9182" s="7"/>
    </row>
    <row r="9183">
      <c r="W9183" s="7"/>
      <c r="X9183" s="7"/>
    </row>
    <row r="9184">
      <c r="W9184" s="7"/>
      <c r="X9184" s="7"/>
    </row>
    <row r="9185">
      <c r="W9185" s="7"/>
      <c r="X9185" s="7"/>
    </row>
    <row r="9186">
      <c r="W9186" s="7"/>
      <c r="X9186" s="7"/>
    </row>
    <row r="9187">
      <c r="W9187" s="7"/>
      <c r="X9187" s="7"/>
    </row>
    <row r="9188">
      <c r="W9188" s="7"/>
      <c r="X9188" s="7"/>
    </row>
    <row r="9189">
      <c r="W9189" s="7"/>
      <c r="X9189" s="7"/>
    </row>
    <row r="9190">
      <c r="W9190" s="7"/>
      <c r="X9190" s="7"/>
    </row>
    <row r="9191">
      <c r="W9191" s="7"/>
      <c r="X9191" s="7"/>
    </row>
    <row r="9192">
      <c r="W9192" s="7"/>
      <c r="X9192" s="7"/>
    </row>
    <row r="9193">
      <c r="W9193" s="7"/>
      <c r="X9193" s="7"/>
    </row>
    <row r="9194">
      <c r="W9194" s="7"/>
      <c r="X9194" s="7"/>
    </row>
    <row r="9195">
      <c r="W9195" s="7"/>
      <c r="X9195" s="7"/>
    </row>
    <row r="9196">
      <c r="W9196" s="7"/>
      <c r="X9196" s="7"/>
    </row>
    <row r="9197">
      <c r="W9197" s="7"/>
      <c r="X9197" s="7"/>
    </row>
    <row r="9198">
      <c r="W9198" s="7"/>
      <c r="X9198" s="7"/>
    </row>
    <row r="9199">
      <c r="W9199" s="7"/>
      <c r="X9199" s="7"/>
    </row>
    <row r="9200">
      <c r="W9200" s="7"/>
      <c r="X9200" s="7"/>
    </row>
    <row r="9201">
      <c r="W9201" s="7"/>
      <c r="X9201" s="7"/>
    </row>
    <row r="9202">
      <c r="W9202" s="7"/>
      <c r="X9202" s="7"/>
    </row>
    <row r="9203">
      <c r="W9203" s="7"/>
      <c r="X9203" s="7"/>
    </row>
    <row r="9204">
      <c r="W9204" s="7"/>
      <c r="X9204" s="7"/>
    </row>
    <row r="9205">
      <c r="W9205" s="7"/>
      <c r="X9205" s="7"/>
    </row>
    <row r="9206">
      <c r="W9206" s="7"/>
      <c r="X9206" s="7"/>
    </row>
    <row r="9207">
      <c r="W9207" s="7"/>
      <c r="X9207" s="7"/>
    </row>
    <row r="9208">
      <c r="W9208" s="7"/>
      <c r="X9208" s="7"/>
    </row>
    <row r="9209">
      <c r="W9209" s="7"/>
      <c r="X9209" s="7"/>
    </row>
    <row r="9210">
      <c r="W9210" s="7"/>
      <c r="X9210" s="7"/>
    </row>
    <row r="9211">
      <c r="W9211" s="7"/>
      <c r="X9211" s="7"/>
    </row>
    <row r="9212">
      <c r="W9212" s="7"/>
      <c r="X9212" s="7"/>
    </row>
    <row r="9213">
      <c r="W9213" s="7"/>
      <c r="X9213" s="7"/>
    </row>
    <row r="9214">
      <c r="W9214" s="7"/>
      <c r="X9214" s="7"/>
    </row>
    <row r="9215">
      <c r="W9215" s="7"/>
      <c r="X9215" s="7"/>
    </row>
    <row r="9216">
      <c r="W9216" s="7"/>
      <c r="X9216" s="7"/>
    </row>
    <row r="9217">
      <c r="W9217" s="7"/>
      <c r="X9217" s="7"/>
    </row>
    <row r="9218">
      <c r="W9218" s="7"/>
      <c r="X9218" s="7"/>
    </row>
    <row r="9219">
      <c r="W9219" s="7"/>
      <c r="X9219" s="7"/>
    </row>
    <row r="9220">
      <c r="W9220" s="7"/>
      <c r="X9220" s="7"/>
    </row>
    <row r="9221">
      <c r="W9221" s="7"/>
      <c r="X9221" s="7"/>
    </row>
    <row r="9222">
      <c r="W9222" s="7"/>
      <c r="X9222" s="7"/>
    </row>
    <row r="9223">
      <c r="W9223" s="7"/>
      <c r="X9223" s="7"/>
    </row>
    <row r="9224">
      <c r="W9224" s="7"/>
      <c r="X9224" s="7"/>
    </row>
    <row r="9225">
      <c r="W9225" s="7"/>
      <c r="X9225" s="7"/>
    </row>
    <row r="9226">
      <c r="W9226" s="7"/>
      <c r="X9226" s="7"/>
    </row>
    <row r="9227">
      <c r="W9227" s="7"/>
      <c r="X9227" s="7"/>
    </row>
    <row r="9228">
      <c r="W9228" s="7"/>
      <c r="X9228" s="7"/>
    </row>
    <row r="9229">
      <c r="W9229" s="7"/>
      <c r="X9229" s="7"/>
    </row>
    <row r="9230">
      <c r="W9230" s="7"/>
      <c r="X9230" s="7"/>
    </row>
    <row r="9231">
      <c r="W9231" s="7"/>
      <c r="X9231" s="7"/>
    </row>
    <row r="9232">
      <c r="W9232" s="7"/>
      <c r="X9232" s="7"/>
    </row>
    <row r="9233">
      <c r="W9233" s="7"/>
      <c r="X9233" s="7"/>
    </row>
    <row r="9234">
      <c r="W9234" s="7"/>
      <c r="X9234" s="7"/>
    </row>
    <row r="9235">
      <c r="W9235" s="7"/>
      <c r="X9235" s="7"/>
    </row>
    <row r="9236">
      <c r="W9236" s="7"/>
      <c r="X9236" s="7"/>
    </row>
    <row r="9237">
      <c r="W9237" s="7"/>
      <c r="X9237" s="7"/>
    </row>
    <row r="9238">
      <c r="W9238" s="7"/>
      <c r="X9238" s="7"/>
    </row>
    <row r="9239">
      <c r="W9239" s="7"/>
      <c r="X9239" s="7"/>
    </row>
    <row r="9240">
      <c r="W9240" s="7"/>
      <c r="X9240" s="7"/>
    </row>
    <row r="9241">
      <c r="W9241" s="7"/>
      <c r="X9241" s="7"/>
    </row>
    <row r="9242">
      <c r="W9242" s="7"/>
      <c r="X9242" s="7"/>
    </row>
    <row r="9243">
      <c r="W9243" s="7"/>
      <c r="X9243" s="7"/>
    </row>
    <row r="9244">
      <c r="W9244" s="7"/>
      <c r="X9244" s="7"/>
    </row>
    <row r="9245">
      <c r="W9245" s="7"/>
      <c r="X9245" s="7"/>
    </row>
    <row r="9246">
      <c r="W9246" s="7"/>
      <c r="X9246" s="7"/>
    </row>
    <row r="9247">
      <c r="W9247" s="7"/>
      <c r="X9247" s="7"/>
    </row>
    <row r="9248">
      <c r="W9248" s="7"/>
      <c r="X9248" s="7"/>
    </row>
    <row r="9249">
      <c r="W9249" s="7"/>
      <c r="X9249" s="7"/>
    </row>
    <row r="9250">
      <c r="W9250" s="7"/>
      <c r="X9250" s="7"/>
    </row>
    <row r="9251">
      <c r="W9251" s="7"/>
      <c r="X9251" s="7"/>
    </row>
    <row r="9252">
      <c r="W9252" s="7"/>
      <c r="X9252" s="7"/>
    </row>
    <row r="9253">
      <c r="W9253" s="7"/>
      <c r="X9253" s="7"/>
    </row>
    <row r="9254">
      <c r="W9254" s="7"/>
      <c r="X9254" s="7"/>
    </row>
    <row r="9255">
      <c r="W9255" s="7"/>
      <c r="X9255" s="7"/>
    </row>
    <row r="9256">
      <c r="W9256" s="7"/>
      <c r="X9256" s="7"/>
    </row>
    <row r="9257">
      <c r="W9257" s="7"/>
      <c r="X9257" s="7"/>
    </row>
    <row r="9258">
      <c r="W9258" s="7"/>
      <c r="X9258" s="7"/>
    </row>
    <row r="9259">
      <c r="W9259" s="7"/>
      <c r="X9259" s="7"/>
    </row>
    <row r="9260">
      <c r="W9260" s="7"/>
      <c r="X9260" s="7"/>
    </row>
    <row r="9261">
      <c r="W9261" s="7"/>
      <c r="X9261" s="7"/>
    </row>
    <row r="9262">
      <c r="W9262" s="7"/>
      <c r="X9262" s="7"/>
    </row>
    <row r="9263">
      <c r="W9263" s="7"/>
      <c r="X9263" s="7"/>
    </row>
    <row r="9264">
      <c r="W9264" s="7"/>
      <c r="X9264" s="7"/>
    </row>
    <row r="9265">
      <c r="W9265" s="7"/>
      <c r="X9265" s="7"/>
    </row>
    <row r="9266">
      <c r="W9266" s="7"/>
      <c r="X9266" s="7"/>
    </row>
    <row r="9267">
      <c r="W9267" s="7"/>
      <c r="X9267" s="7"/>
    </row>
    <row r="9268">
      <c r="W9268" s="7"/>
      <c r="X9268" s="7"/>
    </row>
    <row r="9269">
      <c r="W9269" s="7"/>
      <c r="X9269" s="7"/>
    </row>
    <row r="9270">
      <c r="W9270" s="7"/>
      <c r="X9270" s="7"/>
    </row>
    <row r="9271">
      <c r="W9271" s="7"/>
      <c r="X9271" s="7"/>
    </row>
    <row r="9272">
      <c r="W9272" s="7"/>
      <c r="X9272" s="7"/>
    </row>
    <row r="9273">
      <c r="W9273" s="7"/>
      <c r="X9273" s="7"/>
    </row>
    <row r="9274">
      <c r="W9274" s="7"/>
      <c r="X9274" s="7"/>
    </row>
    <row r="9275">
      <c r="W9275" s="7"/>
      <c r="X9275" s="7"/>
    </row>
    <row r="9276">
      <c r="W9276" s="7"/>
      <c r="X9276" s="7"/>
    </row>
    <row r="9277">
      <c r="W9277" s="7"/>
      <c r="X9277" s="7"/>
    </row>
    <row r="9278">
      <c r="W9278" s="7"/>
      <c r="X9278" s="7"/>
    </row>
    <row r="9279">
      <c r="W9279" s="7"/>
      <c r="X9279" s="7"/>
    </row>
    <row r="9280">
      <c r="W9280" s="7"/>
      <c r="X9280" s="7"/>
    </row>
    <row r="9281">
      <c r="W9281" s="7"/>
      <c r="X9281" s="7"/>
    </row>
    <row r="9282">
      <c r="W9282" s="7"/>
      <c r="X9282" s="7"/>
    </row>
    <row r="9283">
      <c r="W9283" s="7"/>
      <c r="X9283" s="7"/>
    </row>
    <row r="9284">
      <c r="W9284" s="7"/>
      <c r="X9284" s="7"/>
    </row>
    <row r="9285">
      <c r="W9285" s="7"/>
      <c r="X9285" s="7"/>
    </row>
    <row r="9286">
      <c r="W9286" s="7"/>
      <c r="X9286" s="7"/>
    </row>
    <row r="9287">
      <c r="W9287" s="7"/>
      <c r="X9287" s="7"/>
    </row>
    <row r="9288">
      <c r="W9288" s="7"/>
      <c r="X9288" s="7"/>
    </row>
    <row r="9289">
      <c r="W9289" s="7"/>
      <c r="X9289" s="7"/>
    </row>
    <row r="9290">
      <c r="W9290" s="7"/>
      <c r="X9290" s="7"/>
    </row>
    <row r="9291">
      <c r="W9291" s="7"/>
      <c r="X9291" s="7"/>
    </row>
    <row r="9292">
      <c r="W9292" s="7"/>
      <c r="X9292" s="7"/>
    </row>
    <row r="9293">
      <c r="W9293" s="7"/>
      <c r="X9293" s="7"/>
    </row>
    <row r="9294">
      <c r="W9294" s="7"/>
      <c r="X9294" s="7"/>
    </row>
    <row r="9295">
      <c r="W9295" s="7"/>
      <c r="X9295" s="7"/>
    </row>
    <row r="9296">
      <c r="W9296" s="7"/>
      <c r="X9296" s="7"/>
    </row>
    <row r="9297">
      <c r="W9297" s="7"/>
      <c r="X9297" s="7"/>
    </row>
    <row r="9298">
      <c r="W9298" s="7"/>
      <c r="X9298" s="7"/>
    </row>
    <row r="9299">
      <c r="W9299" s="7"/>
      <c r="X9299" s="7"/>
    </row>
    <row r="9300">
      <c r="W9300" s="7"/>
      <c r="X9300" s="7"/>
    </row>
    <row r="9301">
      <c r="W9301" s="7"/>
      <c r="X9301" s="7"/>
    </row>
    <row r="9302">
      <c r="W9302" s="7"/>
      <c r="X9302" s="7"/>
    </row>
    <row r="9303">
      <c r="W9303" s="7"/>
      <c r="X9303" s="7"/>
    </row>
    <row r="9304">
      <c r="W9304" s="7"/>
      <c r="X9304" s="7"/>
    </row>
    <row r="9305">
      <c r="W9305" s="7"/>
      <c r="X9305" s="7"/>
    </row>
    <row r="9306">
      <c r="W9306" s="7"/>
      <c r="X9306" s="7"/>
    </row>
    <row r="9307">
      <c r="W9307" s="7"/>
      <c r="X9307" s="7"/>
    </row>
    <row r="9308">
      <c r="W9308" s="7"/>
      <c r="X9308" s="7"/>
    </row>
    <row r="9309">
      <c r="W9309" s="7"/>
      <c r="X9309" s="7"/>
    </row>
    <row r="9310">
      <c r="W9310" s="7"/>
      <c r="X9310" s="7"/>
    </row>
    <row r="9311">
      <c r="W9311" s="7"/>
      <c r="X9311" s="7"/>
    </row>
    <row r="9312">
      <c r="W9312" s="7"/>
      <c r="X9312" s="7"/>
    </row>
    <row r="9313">
      <c r="W9313" s="7"/>
      <c r="X9313" s="7"/>
    </row>
    <row r="9314">
      <c r="W9314" s="7"/>
      <c r="X9314" s="7"/>
    </row>
    <row r="9315">
      <c r="W9315" s="7"/>
      <c r="X9315" s="7"/>
    </row>
    <row r="9316">
      <c r="W9316" s="7"/>
      <c r="X9316" s="7"/>
    </row>
    <row r="9317">
      <c r="W9317" s="7"/>
      <c r="X9317" s="7"/>
    </row>
    <row r="9318">
      <c r="W9318" s="7"/>
      <c r="X9318" s="7"/>
    </row>
    <row r="9319">
      <c r="W9319" s="7"/>
      <c r="X9319" s="7"/>
    </row>
    <row r="9320">
      <c r="W9320" s="7"/>
      <c r="X9320" s="7"/>
    </row>
    <row r="9321">
      <c r="W9321" s="7"/>
      <c r="X9321" s="7"/>
    </row>
    <row r="9322">
      <c r="W9322" s="7"/>
      <c r="X9322" s="7"/>
    </row>
    <row r="9323">
      <c r="W9323" s="7"/>
      <c r="X9323" s="7"/>
    </row>
    <row r="9324">
      <c r="W9324" s="7"/>
      <c r="X9324" s="7"/>
    </row>
    <row r="9325">
      <c r="W9325" s="7"/>
      <c r="X9325" s="7"/>
    </row>
    <row r="9326">
      <c r="W9326" s="7"/>
      <c r="X9326" s="7"/>
    </row>
    <row r="9327">
      <c r="W9327" s="7"/>
      <c r="X9327" s="7"/>
    </row>
    <row r="9328">
      <c r="W9328" s="7"/>
      <c r="X9328" s="7"/>
    </row>
    <row r="9329">
      <c r="W9329" s="7"/>
      <c r="X9329" s="7"/>
    </row>
    <row r="9330">
      <c r="W9330" s="7"/>
      <c r="X9330" s="7"/>
    </row>
    <row r="9331">
      <c r="W9331" s="7"/>
      <c r="X9331" s="7"/>
    </row>
    <row r="9332">
      <c r="W9332" s="7"/>
      <c r="X9332" s="7"/>
    </row>
    <row r="9333">
      <c r="W9333" s="7"/>
      <c r="X9333" s="7"/>
    </row>
    <row r="9334">
      <c r="W9334" s="7"/>
      <c r="X9334" s="7"/>
    </row>
    <row r="9335">
      <c r="W9335" s="7"/>
      <c r="X9335" s="7"/>
    </row>
    <row r="9336">
      <c r="W9336" s="7"/>
      <c r="X9336" s="7"/>
    </row>
    <row r="9337">
      <c r="W9337" s="7"/>
      <c r="X9337" s="7"/>
    </row>
    <row r="9338">
      <c r="W9338" s="7"/>
      <c r="X9338" s="7"/>
    </row>
    <row r="9339">
      <c r="W9339" s="7"/>
      <c r="X9339" s="7"/>
    </row>
    <row r="9340">
      <c r="W9340" s="7"/>
      <c r="X9340" s="7"/>
    </row>
    <row r="9341">
      <c r="W9341" s="7"/>
      <c r="X9341" s="7"/>
    </row>
    <row r="9342">
      <c r="W9342" s="7"/>
      <c r="X9342" s="7"/>
    </row>
    <row r="9343">
      <c r="W9343" s="7"/>
      <c r="X9343" s="7"/>
    </row>
    <row r="9344">
      <c r="W9344" s="7"/>
      <c r="X9344" s="7"/>
    </row>
    <row r="9345">
      <c r="W9345" s="7"/>
      <c r="X9345" s="7"/>
    </row>
    <row r="9346">
      <c r="W9346" s="7"/>
      <c r="X9346" s="7"/>
    </row>
    <row r="9347">
      <c r="W9347" s="7"/>
      <c r="X9347" s="7"/>
    </row>
    <row r="9348">
      <c r="W9348" s="7"/>
      <c r="X9348" s="7"/>
    </row>
    <row r="9349">
      <c r="W9349" s="7"/>
      <c r="X9349" s="7"/>
    </row>
    <row r="9350">
      <c r="W9350" s="7"/>
      <c r="X9350" s="7"/>
    </row>
    <row r="9351">
      <c r="W9351" s="7"/>
      <c r="X9351" s="7"/>
    </row>
    <row r="9352">
      <c r="W9352" s="7"/>
      <c r="X9352" s="7"/>
    </row>
    <row r="9353">
      <c r="W9353" s="7"/>
      <c r="X9353" s="7"/>
    </row>
    <row r="9354">
      <c r="W9354" s="7"/>
      <c r="X9354" s="7"/>
    </row>
    <row r="9355">
      <c r="W9355" s="7"/>
      <c r="X9355" s="7"/>
    </row>
    <row r="9356">
      <c r="W9356" s="7"/>
      <c r="X9356" s="7"/>
    </row>
    <row r="9357">
      <c r="W9357" s="7"/>
      <c r="X9357" s="7"/>
    </row>
    <row r="9358">
      <c r="W9358" s="7"/>
      <c r="X9358" s="7"/>
    </row>
    <row r="9359">
      <c r="W9359" s="7"/>
      <c r="X9359" s="7"/>
    </row>
    <row r="9360">
      <c r="W9360" s="7"/>
      <c r="X9360" s="7"/>
    </row>
    <row r="9361">
      <c r="W9361" s="7"/>
      <c r="X9361" s="7"/>
    </row>
    <row r="9362">
      <c r="W9362" s="7"/>
      <c r="X9362" s="7"/>
    </row>
    <row r="9363">
      <c r="W9363" s="7"/>
      <c r="X9363" s="7"/>
    </row>
    <row r="9364">
      <c r="W9364" s="7"/>
      <c r="X9364" s="7"/>
    </row>
    <row r="9365">
      <c r="W9365" s="7"/>
      <c r="X9365" s="7"/>
    </row>
    <row r="9366">
      <c r="W9366" s="7"/>
      <c r="X9366" s="7"/>
    </row>
    <row r="9367">
      <c r="W9367" s="7"/>
      <c r="X9367" s="7"/>
    </row>
    <row r="9368">
      <c r="W9368" s="7"/>
      <c r="X9368" s="7"/>
    </row>
    <row r="9369">
      <c r="W9369" s="7"/>
      <c r="X9369" s="7"/>
    </row>
    <row r="9370">
      <c r="W9370" s="7"/>
      <c r="X9370" s="7"/>
    </row>
    <row r="9371">
      <c r="W9371" s="7"/>
      <c r="X9371" s="7"/>
    </row>
    <row r="9372">
      <c r="W9372" s="7"/>
      <c r="X9372" s="7"/>
    </row>
    <row r="9373">
      <c r="W9373" s="7"/>
      <c r="X9373" s="7"/>
    </row>
    <row r="9374">
      <c r="W9374" s="7"/>
      <c r="X9374" s="7"/>
    </row>
    <row r="9375">
      <c r="W9375" s="7"/>
      <c r="X9375" s="7"/>
    </row>
    <row r="9376">
      <c r="W9376" s="7"/>
      <c r="X9376" s="7"/>
    </row>
    <row r="9377">
      <c r="W9377" s="7"/>
      <c r="X9377" s="7"/>
    </row>
    <row r="9378">
      <c r="W9378" s="7"/>
      <c r="X9378" s="7"/>
    </row>
    <row r="9379">
      <c r="W9379" s="7"/>
      <c r="X9379" s="7"/>
    </row>
    <row r="9380">
      <c r="W9380" s="7"/>
      <c r="X9380" s="7"/>
    </row>
    <row r="9381">
      <c r="W9381" s="7"/>
      <c r="X9381" s="7"/>
    </row>
    <row r="9382">
      <c r="W9382" s="7"/>
      <c r="X9382" s="7"/>
    </row>
    <row r="9383">
      <c r="W9383" s="7"/>
      <c r="X9383" s="7"/>
    </row>
    <row r="9384">
      <c r="W9384" s="7"/>
      <c r="X9384" s="7"/>
    </row>
    <row r="9385">
      <c r="W9385" s="7"/>
      <c r="X9385" s="7"/>
    </row>
    <row r="9386">
      <c r="W9386" s="7"/>
      <c r="X9386" s="7"/>
    </row>
    <row r="9387">
      <c r="W9387" s="7"/>
      <c r="X9387" s="7"/>
    </row>
    <row r="9388">
      <c r="W9388" s="7"/>
      <c r="X9388" s="7"/>
    </row>
    <row r="9389">
      <c r="W9389" s="7"/>
      <c r="X9389" s="7"/>
    </row>
    <row r="9390">
      <c r="W9390" s="7"/>
      <c r="X9390" s="7"/>
    </row>
    <row r="9391">
      <c r="W9391" s="7"/>
      <c r="X9391" s="7"/>
    </row>
    <row r="9392">
      <c r="W9392" s="7"/>
      <c r="X9392" s="7"/>
    </row>
    <row r="9393">
      <c r="W9393" s="7"/>
      <c r="X9393" s="7"/>
    </row>
    <row r="9394">
      <c r="W9394" s="7"/>
      <c r="X9394" s="7"/>
    </row>
    <row r="9395">
      <c r="W9395" s="7"/>
      <c r="X9395" s="7"/>
    </row>
    <row r="9396">
      <c r="W9396" s="7"/>
      <c r="X9396" s="7"/>
    </row>
    <row r="9397">
      <c r="W9397" s="7"/>
      <c r="X9397" s="7"/>
    </row>
    <row r="9398">
      <c r="W9398" s="7"/>
      <c r="X9398" s="7"/>
    </row>
    <row r="9399">
      <c r="W9399" s="7"/>
      <c r="X9399" s="7"/>
    </row>
    <row r="9400">
      <c r="W9400" s="7"/>
      <c r="X9400" s="7"/>
    </row>
    <row r="9401">
      <c r="W9401" s="7"/>
      <c r="X9401" s="7"/>
    </row>
    <row r="9402">
      <c r="W9402" s="7"/>
      <c r="X9402" s="7"/>
    </row>
    <row r="9403">
      <c r="W9403" s="7"/>
      <c r="X9403" s="7"/>
    </row>
    <row r="9404">
      <c r="W9404" s="7"/>
      <c r="X9404" s="7"/>
    </row>
    <row r="9405">
      <c r="W9405" s="7"/>
      <c r="X9405" s="7"/>
    </row>
    <row r="9406">
      <c r="W9406" s="7"/>
      <c r="X9406" s="7"/>
    </row>
    <row r="9407">
      <c r="W9407" s="7"/>
      <c r="X9407" s="7"/>
    </row>
    <row r="9408">
      <c r="W9408" s="7"/>
      <c r="X9408" s="7"/>
    </row>
    <row r="9409">
      <c r="W9409" s="7"/>
      <c r="X9409" s="7"/>
    </row>
    <row r="9410">
      <c r="W9410" s="7"/>
      <c r="X9410" s="7"/>
    </row>
    <row r="9411">
      <c r="W9411" s="7"/>
      <c r="X9411" s="7"/>
    </row>
    <row r="9412">
      <c r="W9412" s="7"/>
      <c r="X9412" s="7"/>
    </row>
    <row r="9413">
      <c r="W9413" s="7"/>
      <c r="X9413" s="7"/>
    </row>
    <row r="9414">
      <c r="W9414" s="7"/>
      <c r="X9414" s="7"/>
    </row>
    <row r="9415">
      <c r="W9415" s="7"/>
      <c r="X9415" s="7"/>
    </row>
    <row r="9416">
      <c r="W9416" s="7"/>
      <c r="X9416" s="7"/>
    </row>
    <row r="9417">
      <c r="W9417" s="7"/>
      <c r="X9417" s="7"/>
    </row>
    <row r="9418">
      <c r="W9418" s="7"/>
      <c r="X9418" s="7"/>
    </row>
    <row r="9419">
      <c r="W9419" s="7"/>
      <c r="X9419" s="7"/>
    </row>
    <row r="9420">
      <c r="W9420" s="7"/>
      <c r="X9420" s="7"/>
    </row>
    <row r="9421">
      <c r="W9421" s="7"/>
      <c r="X9421" s="7"/>
    </row>
    <row r="9422">
      <c r="W9422" s="7"/>
      <c r="X9422" s="7"/>
    </row>
    <row r="9423">
      <c r="W9423" s="7"/>
      <c r="X9423" s="7"/>
    </row>
    <row r="9424">
      <c r="W9424" s="7"/>
      <c r="X9424" s="7"/>
    </row>
    <row r="9425">
      <c r="W9425" s="7"/>
      <c r="X9425" s="7"/>
    </row>
    <row r="9426">
      <c r="W9426" s="7"/>
      <c r="X9426" s="7"/>
    </row>
    <row r="9427">
      <c r="W9427" s="7"/>
      <c r="X9427" s="7"/>
    </row>
    <row r="9428">
      <c r="W9428" s="7"/>
      <c r="X9428" s="7"/>
    </row>
    <row r="9429">
      <c r="W9429" s="7"/>
      <c r="X9429" s="7"/>
    </row>
    <row r="9430">
      <c r="W9430" s="7"/>
      <c r="X9430" s="7"/>
    </row>
    <row r="9431">
      <c r="W9431" s="7"/>
      <c r="X9431" s="7"/>
    </row>
    <row r="9432">
      <c r="W9432" s="7"/>
      <c r="X9432" s="7"/>
    </row>
    <row r="9433">
      <c r="W9433" s="7"/>
      <c r="X9433" s="7"/>
    </row>
    <row r="9434">
      <c r="W9434" s="7"/>
      <c r="X9434" s="7"/>
    </row>
    <row r="9435">
      <c r="W9435" s="7"/>
      <c r="X9435" s="7"/>
    </row>
    <row r="9436">
      <c r="W9436" s="7"/>
      <c r="X9436" s="7"/>
    </row>
    <row r="9437">
      <c r="W9437" s="7"/>
      <c r="X9437" s="7"/>
    </row>
    <row r="9438">
      <c r="W9438" s="7"/>
      <c r="X9438" s="7"/>
    </row>
    <row r="9439">
      <c r="W9439" s="7"/>
      <c r="X9439" s="7"/>
    </row>
    <row r="9440">
      <c r="W9440" s="7"/>
      <c r="X9440" s="7"/>
    </row>
    <row r="9441">
      <c r="W9441" s="7"/>
      <c r="X9441" s="7"/>
    </row>
    <row r="9442">
      <c r="W9442" s="7"/>
      <c r="X9442" s="7"/>
    </row>
    <row r="9443">
      <c r="W9443" s="7"/>
      <c r="X9443" s="7"/>
    </row>
    <row r="9444">
      <c r="W9444" s="7"/>
      <c r="X9444" s="7"/>
    </row>
    <row r="9445">
      <c r="W9445" s="7"/>
      <c r="X9445" s="7"/>
    </row>
    <row r="9446">
      <c r="W9446" s="7"/>
      <c r="X9446" s="7"/>
    </row>
    <row r="9447">
      <c r="W9447" s="7"/>
      <c r="X9447" s="7"/>
    </row>
    <row r="9448">
      <c r="W9448" s="7"/>
      <c r="X9448" s="7"/>
    </row>
    <row r="9449">
      <c r="W9449" s="7"/>
      <c r="X9449" s="7"/>
    </row>
    <row r="9450">
      <c r="W9450" s="7"/>
      <c r="X9450" s="7"/>
    </row>
    <row r="9451">
      <c r="W9451" s="7"/>
      <c r="X9451" s="7"/>
    </row>
    <row r="9452">
      <c r="W9452" s="7"/>
      <c r="X9452" s="7"/>
    </row>
    <row r="9453">
      <c r="W9453" s="7"/>
      <c r="X9453" s="7"/>
    </row>
    <row r="9454">
      <c r="W9454" s="7"/>
      <c r="X9454" s="7"/>
    </row>
    <row r="9455">
      <c r="W9455" s="7"/>
      <c r="X9455" s="7"/>
    </row>
    <row r="9456">
      <c r="W9456" s="7"/>
      <c r="X9456" s="7"/>
    </row>
    <row r="9457">
      <c r="W9457" s="7"/>
      <c r="X9457" s="7"/>
    </row>
    <row r="9458">
      <c r="W9458" s="7"/>
      <c r="X9458" s="7"/>
    </row>
    <row r="9459">
      <c r="W9459" s="7"/>
      <c r="X9459" s="7"/>
    </row>
    <row r="9460">
      <c r="W9460" s="7"/>
      <c r="X9460" s="7"/>
    </row>
    <row r="9461">
      <c r="W9461" s="7"/>
      <c r="X9461" s="7"/>
    </row>
    <row r="9462">
      <c r="W9462" s="7"/>
      <c r="X9462" s="7"/>
    </row>
    <row r="9463">
      <c r="W9463" s="7"/>
      <c r="X9463" s="7"/>
    </row>
    <row r="9464">
      <c r="W9464" s="7"/>
      <c r="X9464" s="7"/>
    </row>
    <row r="9465">
      <c r="W9465" s="7"/>
      <c r="X9465" s="7"/>
    </row>
    <row r="9466">
      <c r="W9466" s="7"/>
      <c r="X9466" s="7"/>
    </row>
    <row r="9467">
      <c r="W9467" s="7"/>
      <c r="X9467" s="7"/>
    </row>
    <row r="9468">
      <c r="W9468" s="7"/>
      <c r="X9468" s="7"/>
    </row>
    <row r="9469">
      <c r="W9469" s="7"/>
      <c r="X9469" s="7"/>
    </row>
    <row r="9470">
      <c r="W9470" s="7"/>
      <c r="X9470" s="7"/>
    </row>
    <row r="9471">
      <c r="W9471" s="7"/>
      <c r="X9471" s="7"/>
    </row>
    <row r="9472">
      <c r="W9472" s="7"/>
      <c r="X9472" s="7"/>
    </row>
    <row r="9473">
      <c r="W9473" s="7"/>
      <c r="X9473" s="7"/>
    </row>
    <row r="9474">
      <c r="W9474" s="7"/>
      <c r="X9474" s="7"/>
    </row>
    <row r="9475">
      <c r="W9475" s="7"/>
      <c r="X9475" s="7"/>
    </row>
    <row r="9476">
      <c r="W9476" s="7"/>
      <c r="X9476" s="7"/>
    </row>
    <row r="9477">
      <c r="W9477" s="7"/>
      <c r="X9477" s="7"/>
    </row>
    <row r="9478">
      <c r="W9478" s="7"/>
      <c r="X9478" s="7"/>
    </row>
    <row r="9479">
      <c r="W9479" s="7"/>
      <c r="X9479" s="7"/>
    </row>
    <row r="9480">
      <c r="W9480" s="7"/>
      <c r="X9480" s="7"/>
    </row>
    <row r="9481">
      <c r="W9481" s="7"/>
      <c r="X9481" s="7"/>
    </row>
    <row r="9482">
      <c r="W9482" s="7"/>
      <c r="X9482" s="7"/>
    </row>
    <row r="9483">
      <c r="W9483" s="7"/>
      <c r="X9483" s="7"/>
    </row>
    <row r="9484">
      <c r="W9484" s="7"/>
      <c r="X9484" s="7"/>
    </row>
    <row r="9485">
      <c r="W9485" s="7"/>
      <c r="X9485" s="7"/>
    </row>
    <row r="9486">
      <c r="W9486" s="7"/>
      <c r="X9486" s="7"/>
    </row>
    <row r="9487">
      <c r="W9487" s="7"/>
      <c r="X9487" s="7"/>
    </row>
    <row r="9488">
      <c r="W9488" s="7"/>
      <c r="X9488" s="7"/>
    </row>
    <row r="9489">
      <c r="W9489" s="7"/>
      <c r="X9489" s="7"/>
    </row>
    <row r="9490">
      <c r="W9490" s="7"/>
      <c r="X9490" s="7"/>
    </row>
    <row r="9491">
      <c r="W9491" s="7"/>
      <c r="X9491" s="7"/>
    </row>
    <row r="9492">
      <c r="W9492" s="7"/>
      <c r="X9492" s="7"/>
    </row>
    <row r="9493">
      <c r="W9493" s="7"/>
      <c r="X9493" s="7"/>
    </row>
    <row r="9494">
      <c r="W9494" s="7"/>
      <c r="X9494" s="7"/>
    </row>
    <row r="9495">
      <c r="W9495" s="7"/>
      <c r="X9495" s="7"/>
    </row>
    <row r="9496">
      <c r="W9496" s="7"/>
      <c r="X9496" s="7"/>
    </row>
    <row r="9497">
      <c r="W9497" s="7"/>
      <c r="X9497" s="7"/>
    </row>
    <row r="9498">
      <c r="W9498" s="7"/>
      <c r="X9498" s="7"/>
    </row>
    <row r="9499">
      <c r="W9499" s="7"/>
      <c r="X9499" s="7"/>
    </row>
    <row r="9500">
      <c r="W9500" s="7"/>
      <c r="X9500" s="7"/>
    </row>
    <row r="9501">
      <c r="W9501" s="7"/>
      <c r="X9501" s="7"/>
    </row>
    <row r="9502">
      <c r="W9502" s="7"/>
      <c r="X9502" s="7"/>
    </row>
    <row r="9503">
      <c r="W9503" s="7"/>
      <c r="X9503" s="7"/>
    </row>
    <row r="9504">
      <c r="W9504" s="7"/>
      <c r="X9504" s="7"/>
    </row>
    <row r="9505">
      <c r="W9505" s="7"/>
      <c r="X9505" s="7"/>
    </row>
    <row r="9506">
      <c r="W9506" s="7"/>
      <c r="X9506" s="7"/>
    </row>
    <row r="9507">
      <c r="W9507" s="7"/>
      <c r="X9507" s="7"/>
    </row>
    <row r="9508">
      <c r="W9508" s="7"/>
      <c r="X9508" s="7"/>
    </row>
    <row r="9509">
      <c r="W9509" s="7"/>
      <c r="X9509" s="7"/>
    </row>
    <row r="9510">
      <c r="W9510" s="7"/>
      <c r="X9510" s="7"/>
    </row>
    <row r="9511">
      <c r="W9511" s="7"/>
      <c r="X9511" s="7"/>
    </row>
    <row r="9512">
      <c r="W9512" s="7"/>
      <c r="X9512" s="7"/>
    </row>
    <row r="9513">
      <c r="W9513" s="7"/>
      <c r="X9513" s="7"/>
    </row>
    <row r="9514">
      <c r="W9514" s="7"/>
      <c r="X9514" s="7"/>
    </row>
    <row r="9515">
      <c r="W9515" s="7"/>
      <c r="X9515" s="7"/>
    </row>
    <row r="9516">
      <c r="W9516" s="7"/>
      <c r="X9516" s="7"/>
    </row>
    <row r="9517">
      <c r="W9517" s="7"/>
      <c r="X9517" s="7"/>
    </row>
    <row r="9518">
      <c r="W9518" s="7"/>
      <c r="X9518" s="7"/>
    </row>
    <row r="9519">
      <c r="W9519" s="7"/>
      <c r="X9519" s="7"/>
    </row>
    <row r="9520">
      <c r="W9520" s="7"/>
      <c r="X9520" s="7"/>
    </row>
    <row r="9521">
      <c r="W9521" s="7"/>
      <c r="X9521" s="7"/>
    </row>
    <row r="9522">
      <c r="W9522" s="7"/>
      <c r="X9522" s="7"/>
    </row>
    <row r="9523">
      <c r="W9523" s="7"/>
      <c r="X9523" s="7"/>
    </row>
    <row r="9524">
      <c r="W9524" s="7"/>
      <c r="X9524" s="7"/>
    </row>
    <row r="9525">
      <c r="W9525" s="7"/>
      <c r="X9525" s="7"/>
    </row>
    <row r="9526">
      <c r="W9526" s="7"/>
      <c r="X9526" s="7"/>
    </row>
    <row r="9527">
      <c r="W9527" s="7"/>
      <c r="X9527" s="7"/>
    </row>
    <row r="9528">
      <c r="W9528" s="7"/>
      <c r="X9528" s="7"/>
    </row>
    <row r="9529">
      <c r="W9529" s="7"/>
      <c r="X9529" s="7"/>
    </row>
    <row r="9530">
      <c r="W9530" s="7"/>
      <c r="X9530" s="7"/>
    </row>
    <row r="9531">
      <c r="W9531" s="7"/>
      <c r="X9531" s="7"/>
    </row>
    <row r="9532">
      <c r="W9532" s="7"/>
      <c r="X9532" s="7"/>
    </row>
    <row r="9533">
      <c r="W9533" s="7"/>
      <c r="X9533" s="7"/>
    </row>
    <row r="9534">
      <c r="W9534" s="7"/>
      <c r="X9534" s="7"/>
    </row>
    <row r="9535">
      <c r="W9535" s="7"/>
      <c r="X9535" s="7"/>
    </row>
    <row r="9536">
      <c r="W9536" s="7"/>
      <c r="X9536" s="7"/>
    </row>
    <row r="9537">
      <c r="W9537" s="7"/>
      <c r="X9537" s="7"/>
    </row>
    <row r="9538">
      <c r="W9538" s="7"/>
      <c r="X9538" s="7"/>
    </row>
    <row r="9539">
      <c r="W9539" s="7"/>
      <c r="X9539" s="7"/>
    </row>
    <row r="9540">
      <c r="W9540" s="7"/>
      <c r="X9540" s="7"/>
    </row>
    <row r="9541">
      <c r="W9541" s="7"/>
      <c r="X9541" s="7"/>
    </row>
    <row r="9542">
      <c r="W9542" s="7"/>
      <c r="X9542" s="7"/>
    </row>
    <row r="9543">
      <c r="W9543" s="7"/>
      <c r="X9543" s="7"/>
    </row>
    <row r="9544">
      <c r="W9544" s="7"/>
      <c r="X9544" s="7"/>
    </row>
    <row r="9545">
      <c r="W9545" s="7"/>
      <c r="X9545" s="7"/>
    </row>
    <row r="9546">
      <c r="W9546" s="7"/>
      <c r="X9546" s="7"/>
    </row>
    <row r="9547">
      <c r="W9547" s="7"/>
      <c r="X9547" s="7"/>
    </row>
    <row r="9548">
      <c r="W9548" s="7"/>
      <c r="X9548" s="7"/>
    </row>
    <row r="9549">
      <c r="W9549" s="7"/>
      <c r="X9549" s="7"/>
    </row>
    <row r="9550">
      <c r="W9550" s="7"/>
      <c r="X9550" s="7"/>
    </row>
    <row r="9551">
      <c r="W9551" s="7"/>
      <c r="X9551" s="7"/>
    </row>
    <row r="9552">
      <c r="W9552" s="7"/>
      <c r="X9552" s="7"/>
    </row>
    <row r="9553">
      <c r="W9553" s="7"/>
      <c r="X9553" s="7"/>
    </row>
    <row r="9554">
      <c r="W9554" s="7"/>
      <c r="X9554" s="7"/>
    </row>
    <row r="9555">
      <c r="W9555" s="7"/>
      <c r="X9555" s="7"/>
    </row>
    <row r="9556">
      <c r="W9556" s="7"/>
      <c r="X9556" s="7"/>
    </row>
    <row r="9557">
      <c r="W9557" s="7"/>
      <c r="X9557" s="7"/>
    </row>
    <row r="9558">
      <c r="W9558" s="7"/>
      <c r="X9558" s="7"/>
    </row>
    <row r="9559">
      <c r="W9559" s="7"/>
      <c r="X9559" s="7"/>
    </row>
    <row r="9560">
      <c r="W9560" s="7"/>
      <c r="X9560" s="7"/>
    </row>
    <row r="9561">
      <c r="W9561" s="7"/>
      <c r="X9561" s="7"/>
    </row>
    <row r="9562">
      <c r="W9562" s="7"/>
      <c r="X9562" s="7"/>
    </row>
    <row r="9563">
      <c r="W9563" s="7"/>
      <c r="X9563" s="7"/>
    </row>
    <row r="9564">
      <c r="W9564" s="7"/>
      <c r="X9564" s="7"/>
    </row>
    <row r="9565">
      <c r="W9565" s="7"/>
      <c r="X9565" s="7"/>
    </row>
    <row r="9566">
      <c r="W9566" s="7"/>
      <c r="X9566" s="7"/>
    </row>
    <row r="9567">
      <c r="W9567" s="7"/>
      <c r="X9567" s="7"/>
    </row>
    <row r="9568">
      <c r="W9568" s="7"/>
      <c r="X9568" s="7"/>
    </row>
    <row r="9569">
      <c r="W9569" s="7"/>
      <c r="X9569" s="7"/>
    </row>
    <row r="9570">
      <c r="W9570" s="7"/>
      <c r="X9570" s="7"/>
    </row>
    <row r="9571">
      <c r="W9571" s="7"/>
      <c r="X9571" s="7"/>
    </row>
    <row r="9572">
      <c r="W9572" s="7"/>
      <c r="X9572" s="7"/>
    </row>
    <row r="9573">
      <c r="W9573" s="7"/>
      <c r="X9573" s="7"/>
    </row>
    <row r="9574">
      <c r="W9574" s="7"/>
      <c r="X9574" s="7"/>
    </row>
    <row r="9575">
      <c r="W9575" s="7"/>
      <c r="X9575" s="7"/>
    </row>
    <row r="9576">
      <c r="W9576" s="7"/>
      <c r="X9576" s="7"/>
    </row>
    <row r="9577">
      <c r="W9577" s="7"/>
      <c r="X9577" s="7"/>
    </row>
    <row r="9578">
      <c r="W9578" s="7"/>
      <c r="X9578" s="7"/>
    </row>
    <row r="9579">
      <c r="W9579" s="7"/>
      <c r="X9579" s="7"/>
    </row>
    <row r="9580">
      <c r="W9580" s="7"/>
      <c r="X9580" s="7"/>
    </row>
    <row r="9581">
      <c r="W9581" s="7"/>
      <c r="X9581" s="7"/>
    </row>
    <row r="9582">
      <c r="W9582" s="7"/>
      <c r="X9582" s="7"/>
    </row>
    <row r="9583">
      <c r="W9583" s="7"/>
      <c r="X9583" s="7"/>
    </row>
    <row r="9584">
      <c r="W9584" s="7"/>
      <c r="X9584" s="7"/>
    </row>
    <row r="9585">
      <c r="W9585" s="7"/>
      <c r="X9585" s="7"/>
    </row>
    <row r="9586">
      <c r="W9586" s="7"/>
      <c r="X9586" s="7"/>
    </row>
    <row r="9587">
      <c r="W9587" s="7"/>
      <c r="X9587" s="7"/>
    </row>
    <row r="9588">
      <c r="W9588" s="7"/>
      <c r="X9588" s="7"/>
    </row>
    <row r="9589">
      <c r="W9589" s="7"/>
      <c r="X9589" s="7"/>
    </row>
    <row r="9590">
      <c r="W9590" s="7"/>
      <c r="X9590" s="7"/>
    </row>
    <row r="9591">
      <c r="W9591" s="7"/>
      <c r="X9591" s="7"/>
    </row>
    <row r="9592">
      <c r="W9592" s="7"/>
      <c r="X9592" s="7"/>
    </row>
    <row r="9593">
      <c r="W9593" s="7"/>
      <c r="X9593" s="7"/>
    </row>
    <row r="9594">
      <c r="W9594" s="7"/>
      <c r="X9594" s="7"/>
    </row>
    <row r="9595">
      <c r="W9595" s="7"/>
      <c r="X9595" s="7"/>
    </row>
    <row r="9596">
      <c r="W9596" s="7"/>
      <c r="X9596" s="7"/>
    </row>
    <row r="9597">
      <c r="W9597" s="7"/>
      <c r="X9597" s="7"/>
    </row>
    <row r="9598">
      <c r="W9598" s="7"/>
      <c r="X9598" s="7"/>
    </row>
    <row r="9599">
      <c r="W9599" s="7"/>
      <c r="X9599" s="7"/>
    </row>
    <row r="9600">
      <c r="W9600" s="7"/>
      <c r="X9600" s="7"/>
    </row>
    <row r="9601">
      <c r="W9601" s="7"/>
      <c r="X9601" s="7"/>
    </row>
    <row r="9602">
      <c r="W9602" s="7"/>
      <c r="X9602" s="7"/>
    </row>
    <row r="9603">
      <c r="W9603" s="7"/>
      <c r="X9603" s="7"/>
    </row>
    <row r="9604">
      <c r="W9604" s="7"/>
      <c r="X9604" s="7"/>
    </row>
    <row r="9605">
      <c r="W9605" s="7"/>
      <c r="X9605" s="7"/>
    </row>
    <row r="9606">
      <c r="W9606" s="7"/>
      <c r="X9606" s="7"/>
    </row>
    <row r="9607">
      <c r="W9607" s="7"/>
      <c r="X9607" s="7"/>
    </row>
    <row r="9608">
      <c r="W9608" s="7"/>
      <c r="X9608" s="7"/>
    </row>
    <row r="9609">
      <c r="W9609" s="7"/>
      <c r="X9609" s="7"/>
    </row>
    <row r="9610">
      <c r="W9610" s="7"/>
      <c r="X9610" s="7"/>
    </row>
    <row r="9611">
      <c r="W9611" s="7"/>
      <c r="X9611" s="7"/>
    </row>
    <row r="9612">
      <c r="W9612" s="7"/>
      <c r="X9612" s="7"/>
    </row>
    <row r="9613">
      <c r="W9613" s="7"/>
      <c r="X9613" s="7"/>
    </row>
    <row r="9614">
      <c r="W9614" s="7"/>
      <c r="X9614" s="7"/>
    </row>
    <row r="9615">
      <c r="W9615" s="7"/>
      <c r="X9615" s="7"/>
    </row>
    <row r="9616">
      <c r="W9616" s="7"/>
      <c r="X9616" s="7"/>
    </row>
    <row r="9617">
      <c r="W9617" s="7"/>
      <c r="X9617" s="7"/>
    </row>
    <row r="9618">
      <c r="W9618" s="7"/>
      <c r="X9618" s="7"/>
    </row>
    <row r="9619">
      <c r="W9619" s="7"/>
      <c r="X9619" s="7"/>
    </row>
    <row r="9620">
      <c r="W9620" s="7"/>
      <c r="X9620" s="7"/>
    </row>
    <row r="9621">
      <c r="W9621" s="7"/>
      <c r="X9621" s="7"/>
    </row>
    <row r="9622">
      <c r="W9622" s="7"/>
      <c r="X9622" s="7"/>
    </row>
    <row r="9623">
      <c r="W9623" s="7"/>
      <c r="X9623" s="7"/>
    </row>
    <row r="9624">
      <c r="W9624" s="7"/>
      <c r="X9624" s="7"/>
    </row>
    <row r="9625">
      <c r="W9625" s="7"/>
      <c r="X9625" s="7"/>
    </row>
    <row r="9626">
      <c r="W9626" s="7"/>
      <c r="X9626" s="7"/>
    </row>
    <row r="9627">
      <c r="W9627" s="7"/>
      <c r="X9627" s="7"/>
    </row>
    <row r="9628">
      <c r="W9628" s="7"/>
      <c r="X9628" s="7"/>
    </row>
    <row r="9629">
      <c r="W9629" s="7"/>
      <c r="X9629" s="7"/>
    </row>
    <row r="9630">
      <c r="W9630" s="7"/>
      <c r="X9630" s="7"/>
    </row>
    <row r="9631">
      <c r="W9631" s="7"/>
      <c r="X9631" s="7"/>
    </row>
    <row r="9632">
      <c r="W9632" s="7"/>
      <c r="X9632" s="7"/>
    </row>
    <row r="9633">
      <c r="W9633" s="7"/>
      <c r="X9633" s="7"/>
    </row>
    <row r="9634">
      <c r="W9634" s="7"/>
      <c r="X9634" s="7"/>
    </row>
    <row r="9635">
      <c r="W9635" s="7"/>
      <c r="X9635" s="7"/>
    </row>
    <row r="9636">
      <c r="W9636" s="7"/>
      <c r="X9636" s="7"/>
    </row>
    <row r="9637">
      <c r="W9637" s="7"/>
      <c r="X9637" s="7"/>
    </row>
    <row r="9638">
      <c r="W9638" s="7"/>
      <c r="X9638" s="7"/>
    </row>
    <row r="9639">
      <c r="W9639" s="7"/>
      <c r="X9639" s="7"/>
    </row>
    <row r="9640">
      <c r="W9640" s="7"/>
      <c r="X9640" s="7"/>
    </row>
    <row r="9641">
      <c r="W9641" s="7"/>
      <c r="X9641" s="7"/>
    </row>
    <row r="9642">
      <c r="W9642" s="7"/>
      <c r="X9642" s="7"/>
    </row>
    <row r="9643">
      <c r="W9643" s="7"/>
      <c r="X9643" s="7"/>
    </row>
    <row r="9644">
      <c r="W9644" s="7"/>
      <c r="X9644" s="7"/>
    </row>
    <row r="9645">
      <c r="W9645" s="7"/>
      <c r="X9645" s="7"/>
    </row>
    <row r="9646">
      <c r="W9646" s="7"/>
      <c r="X9646" s="7"/>
    </row>
    <row r="9647">
      <c r="W9647" s="7"/>
      <c r="X9647" s="7"/>
    </row>
    <row r="9648">
      <c r="W9648" s="7"/>
      <c r="X9648" s="7"/>
    </row>
    <row r="9649">
      <c r="W9649" s="7"/>
      <c r="X9649" s="7"/>
    </row>
    <row r="9650">
      <c r="W9650" s="7"/>
      <c r="X9650" s="7"/>
    </row>
    <row r="9651">
      <c r="W9651" s="7"/>
      <c r="X9651" s="7"/>
    </row>
    <row r="9652">
      <c r="W9652" s="7"/>
      <c r="X9652" s="7"/>
    </row>
    <row r="9653">
      <c r="W9653" s="7"/>
      <c r="X9653" s="7"/>
    </row>
    <row r="9654">
      <c r="W9654" s="7"/>
      <c r="X9654" s="7"/>
    </row>
    <row r="9655">
      <c r="W9655" s="7"/>
      <c r="X9655" s="7"/>
    </row>
    <row r="9656">
      <c r="W9656" s="7"/>
      <c r="X9656" s="7"/>
    </row>
    <row r="9657">
      <c r="W9657" s="7"/>
      <c r="X9657" s="7"/>
    </row>
    <row r="9658">
      <c r="W9658" s="7"/>
      <c r="X9658" s="7"/>
    </row>
    <row r="9659">
      <c r="W9659" s="7"/>
      <c r="X9659" s="7"/>
    </row>
    <row r="9660">
      <c r="W9660" s="7"/>
      <c r="X9660" s="7"/>
    </row>
    <row r="9661">
      <c r="W9661" s="7"/>
      <c r="X9661" s="7"/>
    </row>
    <row r="9662">
      <c r="W9662" s="7"/>
      <c r="X9662" s="7"/>
    </row>
    <row r="9663">
      <c r="W9663" s="7"/>
      <c r="X9663" s="7"/>
    </row>
    <row r="9664">
      <c r="W9664" s="7"/>
      <c r="X9664" s="7"/>
    </row>
    <row r="9665">
      <c r="W9665" s="7"/>
      <c r="X9665" s="7"/>
    </row>
    <row r="9666">
      <c r="W9666" s="7"/>
      <c r="X9666" s="7"/>
    </row>
    <row r="9667">
      <c r="W9667" s="7"/>
      <c r="X9667" s="7"/>
    </row>
    <row r="9668">
      <c r="W9668" s="7"/>
      <c r="X9668" s="7"/>
    </row>
    <row r="9669">
      <c r="W9669" s="7"/>
      <c r="X9669" s="7"/>
    </row>
    <row r="9670">
      <c r="W9670" s="7"/>
      <c r="X9670" s="7"/>
    </row>
    <row r="9671">
      <c r="W9671" s="7"/>
      <c r="X9671" s="7"/>
    </row>
    <row r="9672">
      <c r="W9672" s="7"/>
      <c r="X9672" s="7"/>
    </row>
    <row r="9673">
      <c r="W9673" s="7"/>
      <c r="X9673" s="7"/>
    </row>
    <row r="9674">
      <c r="W9674" s="7"/>
      <c r="X9674" s="7"/>
    </row>
    <row r="9675">
      <c r="W9675" s="7"/>
      <c r="X9675" s="7"/>
    </row>
    <row r="9676">
      <c r="W9676" s="7"/>
      <c r="X9676" s="7"/>
    </row>
    <row r="9677">
      <c r="W9677" s="7"/>
      <c r="X9677" s="7"/>
    </row>
    <row r="9678">
      <c r="W9678" s="7"/>
      <c r="X9678" s="7"/>
    </row>
    <row r="9679">
      <c r="W9679" s="7"/>
      <c r="X9679" s="7"/>
    </row>
    <row r="9680">
      <c r="W9680" s="7"/>
      <c r="X9680" s="7"/>
    </row>
    <row r="9681">
      <c r="W9681" s="7"/>
      <c r="X9681" s="7"/>
    </row>
    <row r="9682">
      <c r="W9682" s="7"/>
      <c r="X9682" s="7"/>
    </row>
    <row r="9683">
      <c r="W9683" s="7"/>
      <c r="X9683" s="7"/>
    </row>
    <row r="9684">
      <c r="W9684" s="7"/>
      <c r="X9684" s="7"/>
    </row>
    <row r="9685">
      <c r="W9685" s="7"/>
      <c r="X9685" s="7"/>
    </row>
    <row r="9686">
      <c r="W9686" s="7"/>
      <c r="X9686" s="7"/>
    </row>
    <row r="9687">
      <c r="W9687" s="7"/>
      <c r="X9687" s="7"/>
    </row>
    <row r="9688">
      <c r="W9688" s="7"/>
      <c r="X9688" s="7"/>
    </row>
    <row r="9689">
      <c r="W9689" s="7"/>
      <c r="X9689" s="7"/>
    </row>
    <row r="9690">
      <c r="W9690" s="7"/>
      <c r="X9690" s="7"/>
    </row>
    <row r="9691">
      <c r="W9691" s="7"/>
      <c r="X9691" s="7"/>
    </row>
    <row r="9692">
      <c r="W9692" s="7"/>
      <c r="X9692" s="7"/>
    </row>
    <row r="9693">
      <c r="W9693" s="7"/>
      <c r="X9693" s="7"/>
    </row>
    <row r="9694">
      <c r="W9694" s="7"/>
      <c r="X9694" s="7"/>
    </row>
    <row r="9695">
      <c r="W9695" s="7"/>
      <c r="X9695" s="7"/>
    </row>
    <row r="9696">
      <c r="W9696" s="7"/>
      <c r="X9696" s="7"/>
    </row>
    <row r="9697">
      <c r="W9697" s="7"/>
      <c r="X9697" s="7"/>
    </row>
    <row r="9698">
      <c r="W9698" s="7"/>
      <c r="X9698" s="7"/>
    </row>
    <row r="9699">
      <c r="W9699" s="7"/>
      <c r="X9699" s="7"/>
    </row>
    <row r="9700">
      <c r="W9700" s="7"/>
      <c r="X9700" s="7"/>
    </row>
    <row r="9701">
      <c r="W9701" s="7"/>
      <c r="X9701" s="7"/>
    </row>
    <row r="9702">
      <c r="W9702" s="7"/>
      <c r="X9702" s="7"/>
    </row>
    <row r="9703">
      <c r="W9703" s="7"/>
      <c r="X9703" s="7"/>
    </row>
    <row r="9704">
      <c r="W9704" s="7"/>
      <c r="X9704" s="7"/>
    </row>
    <row r="9705">
      <c r="W9705" s="7"/>
      <c r="X9705" s="7"/>
    </row>
    <row r="9706">
      <c r="W9706" s="7"/>
      <c r="X9706" s="7"/>
    </row>
    <row r="9707">
      <c r="W9707" s="7"/>
      <c r="X9707" s="7"/>
    </row>
    <row r="9708">
      <c r="W9708" s="7"/>
      <c r="X9708" s="7"/>
    </row>
    <row r="9709">
      <c r="W9709" s="7"/>
      <c r="X9709" s="7"/>
    </row>
    <row r="9710">
      <c r="W9710" s="7"/>
      <c r="X9710" s="7"/>
    </row>
    <row r="9711">
      <c r="W9711" s="7"/>
      <c r="X9711" s="7"/>
    </row>
    <row r="9712">
      <c r="W9712" s="7"/>
      <c r="X9712" s="7"/>
    </row>
    <row r="9713">
      <c r="W9713" s="7"/>
      <c r="X9713" s="7"/>
    </row>
    <row r="9714">
      <c r="W9714" s="7"/>
      <c r="X9714" s="7"/>
    </row>
    <row r="9715">
      <c r="W9715" s="7"/>
      <c r="X9715" s="7"/>
    </row>
    <row r="9716">
      <c r="W9716" s="7"/>
      <c r="X9716" s="7"/>
    </row>
    <row r="9717">
      <c r="W9717" s="7"/>
      <c r="X9717" s="7"/>
    </row>
    <row r="9718">
      <c r="W9718" s="7"/>
      <c r="X9718" s="7"/>
    </row>
    <row r="9719">
      <c r="W9719" s="7"/>
      <c r="X9719" s="7"/>
    </row>
    <row r="9720">
      <c r="W9720" s="7"/>
      <c r="X9720" s="7"/>
    </row>
    <row r="9721">
      <c r="W9721" s="7"/>
      <c r="X9721" s="7"/>
    </row>
    <row r="9722">
      <c r="W9722" s="7"/>
      <c r="X9722" s="7"/>
    </row>
    <row r="9723">
      <c r="W9723" s="7"/>
      <c r="X9723" s="7"/>
    </row>
    <row r="9724">
      <c r="W9724" s="7"/>
      <c r="X9724" s="7"/>
    </row>
    <row r="9725">
      <c r="W9725" s="7"/>
      <c r="X9725" s="7"/>
    </row>
    <row r="9726">
      <c r="W9726" s="7"/>
      <c r="X9726" s="7"/>
    </row>
    <row r="9727">
      <c r="W9727" s="7"/>
      <c r="X9727" s="7"/>
    </row>
    <row r="9728">
      <c r="W9728" s="7"/>
      <c r="X9728" s="7"/>
    </row>
    <row r="9729">
      <c r="W9729" s="7"/>
      <c r="X9729" s="7"/>
    </row>
    <row r="9730">
      <c r="W9730" s="7"/>
      <c r="X9730" s="7"/>
    </row>
    <row r="9731">
      <c r="W9731" s="7"/>
      <c r="X9731" s="7"/>
    </row>
    <row r="9732">
      <c r="W9732" s="7"/>
      <c r="X9732" s="7"/>
    </row>
    <row r="9733">
      <c r="W9733" s="7"/>
      <c r="X9733" s="7"/>
    </row>
    <row r="9734">
      <c r="W9734" s="7"/>
      <c r="X9734" s="7"/>
    </row>
    <row r="9735">
      <c r="W9735" s="7"/>
      <c r="X9735" s="7"/>
    </row>
    <row r="9736">
      <c r="W9736" s="7"/>
      <c r="X9736" s="7"/>
    </row>
    <row r="9737">
      <c r="W9737" s="7"/>
      <c r="X9737" s="7"/>
    </row>
    <row r="9738">
      <c r="W9738" s="7"/>
      <c r="X9738" s="7"/>
    </row>
    <row r="9739">
      <c r="W9739" s="7"/>
      <c r="X9739" s="7"/>
    </row>
    <row r="9740">
      <c r="W9740" s="7"/>
      <c r="X9740" s="7"/>
    </row>
    <row r="9741">
      <c r="W9741" s="7"/>
      <c r="X9741" s="7"/>
    </row>
    <row r="9742">
      <c r="W9742" s="7"/>
      <c r="X9742" s="7"/>
    </row>
    <row r="9743">
      <c r="W9743" s="7"/>
      <c r="X9743" s="7"/>
    </row>
    <row r="9744">
      <c r="W9744" s="7"/>
      <c r="X9744" s="7"/>
    </row>
    <row r="9745">
      <c r="W9745" s="7"/>
      <c r="X9745" s="7"/>
    </row>
    <row r="9746">
      <c r="W9746" s="7"/>
      <c r="X9746" s="7"/>
    </row>
    <row r="9747">
      <c r="W9747" s="7"/>
      <c r="X9747" s="7"/>
    </row>
    <row r="9748">
      <c r="W9748" s="7"/>
      <c r="X9748" s="7"/>
    </row>
    <row r="9749">
      <c r="W9749" s="7"/>
      <c r="X9749" s="7"/>
    </row>
    <row r="9750">
      <c r="W9750" s="7"/>
      <c r="X9750" s="7"/>
    </row>
    <row r="9751">
      <c r="W9751" s="7"/>
      <c r="X9751" s="7"/>
    </row>
    <row r="9752">
      <c r="W9752" s="7"/>
      <c r="X9752" s="7"/>
    </row>
    <row r="9753">
      <c r="W9753" s="7"/>
      <c r="X9753" s="7"/>
    </row>
    <row r="9754">
      <c r="W9754" s="7"/>
      <c r="X9754" s="7"/>
    </row>
    <row r="9755">
      <c r="W9755" s="7"/>
      <c r="X9755" s="7"/>
    </row>
    <row r="9756">
      <c r="W9756" s="7"/>
      <c r="X9756" s="7"/>
    </row>
    <row r="9757">
      <c r="W9757" s="7"/>
      <c r="X9757" s="7"/>
    </row>
    <row r="9758">
      <c r="W9758" s="7"/>
      <c r="X9758" s="7"/>
    </row>
    <row r="9759">
      <c r="W9759" s="7"/>
      <c r="X9759" s="7"/>
    </row>
    <row r="9760">
      <c r="W9760" s="7"/>
      <c r="X9760" s="7"/>
    </row>
    <row r="9761">
      <c r="W9761" s="7"/>
      <c r="X9761" s="7"/>
    </row>
    <row r="9762">
      <c r="W9762" s="7"/>
      <c r="X9762" s="7"/>
    </row>
    <row r="9763">
      <c r="W9763" s="7"/>
      <c r="X9763" s="7"/>
    </row>
    <row r="9764">
      <c r="W9764" s="7"/>
      <c r="X9764" s="7"/>
    </row>
    <row r="9765">
      <c r="W9765" s="7"/>
      <c r="X9765" s="7"/>
    </row>
    <row r="9766">
      <c r="W9766" s="7"/>
      <c r="X9766" s="7"/>
    </row>
    <row r="9767">
      <c r="W9767" s="7"/>
      <c r="X9767" s="7"/>
    </row>
    <row r="9768">
      <c r="W9768" s="7"/>
      <c r="X9768" s="7"/>
    </row>
    <row r="9769">
      <c r="W9769" s="7"/>
      <c r="X9769" s="7"/>
    </row>
    <row r="9770">
      <c r="W9770" s="7"/>
      <c r="X9770" s="7"/>
    </row>
    <row r="9771">
      <c r="W9771" s="7"/>
      <c r="X9771" s="7"/>
    </row>
    <row r="9772">
      <c r="W9772" s="7"/>
      <c r="X9772" s="7"/>
    </row>
    <row r="9773">
      <c r="W9773" s="7"/>
      <c r="X9773" s="7"/>
    </row>
    <row r="9774">
      <c r="W9774" s="7"/>
      <c r="X9774" s="7"/>
    </row>
    <row r="9775">
      <c r="W9775" s="7"/>
      <c r="X9775" s="7"/>
    </row>
    <row r="9776">
      <c r="W9776" s="7"/>
      <c r="X9776" s="7"/>
    </row>
    <row r="9777">
      <c r="W9777" s="7"/>
      <c r="X9777" s="7"/>
    </row>
    <row r="9778">
      <c r="W9778" s="7"/>
      <c r="X9778" s="7"/>
    </row>
    <row r="9779">
      <c r="W9779" s="7"/>
      <c r="X9779" s="7"/>
    </row>
    <row r="9780">
      <c r="W9780" s="7"/>
      <c r="X9780" s="7"/>
    </row>
    <row r="9781">
      <c r="W9781" s="7"/>
      <c r="X9781" s="7"/>
    </row>
    <row r="9782">
      <c r="W9782" s="7"/>
      <c r="X9782" s="7"/>
    </row>
    <row r="9783">
      <c r="W9783" s="7"/>
      <c r="X9783" s="7"/>
    </row>
    <row r="9784">
      <c r="W9784" s="7"/>
      <c r="X9784" s="7"/>
    </row>
    <row r="9785">
      <c r="W9785" s="7"/>
      <c r="X9785" s="7"/>
    </row>
    <row r="9786">
      <c r="W9786" s="7"/>
      <c r="X9786" s="7"/>
    </row>
    <row r="9787">
      <c r="W9787" s="7"/>
      <c r="X9787" s="7"/>
    </row>
    <row r="9788">
      <c r="W9788" s="7"/>
      <c r="X9788" s="7"/>
    </row>
    <row r="9789">
      <c r="W9789" s="7"/>
      <c r="X9789" s="7"/>
    </row>
    <row r="9790">
      <c r="W9790" s="7"/>
      <c r="X9790" s="7"/>
    </row>
    <row r="9791">
      <c r="W9791" s="7"/>
      <c r="X9791" s="7"/>
    </row>
    <row r="9792">
      <c r="W9792" s="7"/>
      <c r="X9792" s="7"/>
    </row>
    <row r="9793">
      <c r="W9793" s="7"/>
      <c r="X9793" s="7"/>
    </row>
    <row r="9794">
      <c r="W9794" s="7"/>
      <c r="X9794" s="7"/>
    </row>
    <row r="9795">
      <c r="W9795" s="7"/>
      <c r="X9795" s="7"/>
    </row>
    <row r="9796">
      <c r="W9796" s="7"/>
      <c r="X9796" s="7"/>
    </row>
    <row r="9797">
      <c r="W9797" s="7"/>
      <c r="X9797" s="7"/>
    </row>
    <row r="9798">
      <c r="W9798" s="7"/>
      <c r="X9798" s="7"/>
    </row>
    <row r="9799">
      <c r="W9799" s="7"/>
      <c r="X9799" s="7"/>
    </row>
    <row r="9800">
      <c r="W9800" s="7"/>
      <c r="X9800" s="7"/>
    </row>
    <row r="9801">
      <c r="W9801" s="7"/>
      <c r="X9801" s="7"/>
    </row>
    <row r="9802">
      <c r="W9802" s="7"/>
      <c r="X9802" s="7"/>
    </row>
    <row r="9803">
      <c r="W9803" s="7"/>
      <c r="X9803" s="7"/>
    </row>
    <row r="9804">
      <c r="W9804" s="7"/>
      <c r="X9804" s="7"/>
    </row>
    <row r="9805">
      <c r="W9805" s="7"/>
      <c r="X9805" s="7"/>
    </row>
    <row r="9806">
      <c r="W9806" s="7"/>
      <c r="X9806" s="7"/>
    </row>
    <row r="9807">
      <c r="W9807" s="7"/>
      <c r="X9807" s="7"/>
    </row>
    <row r="9808">
      <c r="W9808" s="7"/>
      <c r="X9808" s="7"/>
    </row>
    <row r="9809">
      <c r="W9809" s="7"/>
      <c r="X9809" s="7"/>
    </row>
    <row r="9810">
      <c r="W9810" s="7"/>
      <c r="X9810" s="7"/>
    </row>
    <row r="9811">
      <c r="W9811" s="7"/>
      <c r="X9811" s="7"/>
    </row>
    <row r="9812">
      <c r="W9812" s="7"/>
      <c r="X9812" s="7"/>
    </row>
    <row r="9813">
      <c r="W9813" s="7"/>
      <c r="X9813" s="7"/>
    </row>
    <row r="9814">
      <c r="W9814" s="7"/>
      <c r="X9814" s="7"/>
    </row>
    <row r="9815">
      <c r="W9815" s="7"/>
      <c r="X9815" s="7"/>
    </row>
    <row r="9816">
      <c r="W9816" s="7"/>
      <c r="X9816" s="7"/>
    </row>
    <row r="9817">
      <c r="W9817" s="7"/>
      <c r="X9817" s="7"/>
    </row>
    <row r="9818">
      <c r="W9818" s="7"/>
      <c r="X9818" s="7"/>
    </row>
    <row r="9819">
      <c r="W9819" s="7"/>
      <c r="X9819" s="7"/>
    </row>
    <row r="9820">
      <c r="W9820" s="7"/>
      <c r="X9820" s="7"/>
    </row>
    <row r="9821">
      <c r="W9821" s="7"/>
      <c r="X9821" s="7"/>
    </row>
    <row r="9822">
      <c r="W9822" s="7"/>
      <c r="X9822" s="7"/>
    </row>
    <row r="9823">
      <c r="W9823" s="7"/>
      <c r="X9823" s="7"/>
    </row>
    <row r="9824">
      <c r="W9824" s="7"/>
      <c r="X9824" s="7"/>
    </row>
    <row r="9825">
      <c r="W9825" s="7"/>
      <c r="X9825" s="7"/>
    </row>
    <row r="9826">
      <c r="W9826" s="7"/>
      <c r="X9826" s="7"/>
    </row>
    <row r="9827">
      <c r="W9827" s="7"/>
      <c r="X9827" s="7"/>
    </row>
    <row r="9828">
      <c r="W9828" s="7"/>
      <c r="X9828" s="7"/>
    </row>
    <row r="9829">
      <c r="W9829" s="7"/>
      <c r="X9829" s="7"/>
    </row>
    <row r="9830">
      <c r="W9830" s="7"/>
      <c r="X9830" s="7"/>
    </row>
    <row r="9831">
      <c r="W9831" s="7"/>
      <c r="X9831" s="7"/>
    </row>
    <row r="9832">
      <c r="W9832" s="7"/>
      <c r="X9832" s="7"/>
    </row>
    <row r="9833">
      <c r="W9833" s="7"/>
      <c r="X9833" s="7"/>
    </row>
    <row r="9834">
      <c r="W9834" s="7"/>
      <c r="X9834" s="7"/>
    </row>
    <row r="9835">
      <c r="W9835" s="7"/>
      <c r="X9835" s="7"/>
    </row>
    <row r="9836">
      <c r="W9836" s="7"/>
      <c r="X9836" s="7"/>
    </row>
    <row r="9837">
      <c r="W9837" s="7"/>
      <c r="X9837" s="7"/>
    </row>
    <row r="9838">
      <c r="W9838" s="7"/>
      <c r="X9838" s="7"/>
    </row>
    <row r="9839">
      <c r="W9839" s="7"/>
      <c r="X9839" s="7"/>
    </row>
    <row r="9840">
      <c r="W9840" s="7"/>
      <c r="X9840" s="7"/>
    </row>
    <row r="9841">
      <c r="W9841" s="7"/>
      <c r="X9841" s="7"/>
    </row>
    <row r="9842">
      <c r="W9842" s="7"/>
      <c r="X9842" s="7"/>
    </row>
    <row r="9843">
      <c r="W9843" s="7"/>
      <c r="X9843" s="7"/>
    </row>
    <row r="9844">
      <c r="W9844" s="7"/>
      <c r="X9844" s="7"/>
    </row>
    <row r="9845">
      <c r="W9845" s="7"/>
      <c r="X9845" s="7"/>
    </row>
    <row r="9846">
      <c r="W9846" s="7"/>
      <c r="X9846" s="7"/>
    </row>
    <row r="9847">
      <c r="W9847" s="7"/>
      <c r="X9847" s="7"/>
    </row>
    <row r="9848">
      <c r="W9848" s="7"/>
      <c r="X9848" s="7"/>
    </row>
    <row r="9849">
      <c r="W9849" s="7"/>
      <c r="X9849" s="7"/>
    </row>
    <row r="9850">
      <c r="W9850" s="7"/>
      <c r="X9850" s="7"/>
    </row>
    <row r="9851">
      <c r="W9851" s="7"/>
      <c r="X9851" s="7"/>
    </row>
    <row r="9852">
      <c r="W9852" s="7"/>
      <c r="X9852" s="7"/>
    </row>
    <row r="9853">
      <c r="W9853" s="7"/>
      <c r="X9853" s="7"/>
    </row>
    <row r="9854">
      <c r="W9854" s="7"/>
      <c r="X9854" s="7"/>
    </row>
    <row r="9855">
      <c r="W9855" s="7"/>
      <c r="X9855" s="7"/>
    </row>
    <row r="9856">
      <c r="W9856" s="7"/>
      <c r="X9856" s="7"/>
    </row>
    <row r="9857">
      <c r="W9857" s="7"/>
      <c r="X9857" s="7"/>
    </row>
    <row r="9858">
      <c r="W9858" s="7"/>
      <c r="X9858" s="7"/>
    </row>
    <row r="9859">
      <c r="W9859" s="7"/>
      <c r="X9859" s="7"/>
    </row>
    <row r="9860">
      <c r="W9860" s="7"/>
      <c r="X9860" s="7"/>
    </row>
    <row r="9861">
      <c r="W9861" s="7"/>
      <c r="X9861" s="7"/>
    </row>
    <row r="9862">
      <c r="W9862" s="7"/>
      <c r="X9862" s="7"/>
    </row>
    <row r="9863">
      <c r="W9863" s="7"/>
      <c r="X9863" s="7"/>
    </row>
    <row r="9864">
      <c r="W9864" s="7"/>
      <c r="X9864" s="7"/>
    </row>
    <row r="9865">
      <c r="W9865" s="7"/>
      <c r="X9865" s="7"/>
    </row>
    <row r="9866">
      <c r="W9866" s="7"/>
      <c r="X9866" s="7"/>
    </row>
    <row r="9867">
      <c r="W9867" s="7"/>
      <c r="X9867" s="7"/>
    </row>
    <row r="9868">
      <c r="W9868" s="7"/>
      <c r="X9868" s="7"/>
    </row>
    <row r="9869">
      <c r="W9869" s="7"/>
      <c r="X9869" s="7"/>
    </row>
    <row r="9870">
      <c r="W9870" s="7"/>
      <c r="X9870" s="7"/>
    </row>
    <row r="9871">
      <c r="W9871" s="7"/>
      <c r="X9871" s="7"/>
    </row>
    <row r="9872">
      <c r="W9872" s="7"/>
      <c r="X9872" s="7"/>
    </row>
    <row r="9873">
      <c r="W9873" s="7"/>
      <c r="X9873" s="7"/>
    </row>
    <row r="9874">
      <c r="W9874" s="7"/>
      <c r="X9874" s="7"/>
    </row>
    <row r="9875">
      <c r="W9875" s="7"/>
      <c r="X9875" s="7"/>
    </row>
    <row r="9876">
      <c r="W9876" s="7"/>
      <c r="X9876" s="7"/>
    </row>
    <row r="9877">
      <c r="W9877" s="7"/>
      <c r="X9877" s="7"/>
    </row>
    <row r="9878">
      <c r="W9878" s="7"/>
      <c r="X9878" s="7"/>
    </row>
    <row r="9879">
      <c r="W9879" s="7"/>
      <c r="X9879" s="7"/>
    </row>
    <row r="9880">
      <c r="W9880" s="7"/>
      <c r="X9880" s="7"/>
    </row>
    <row r="9881">
      <c r="W9881" s="7"/>
      <c r="X9881" s="7"/>
    </row>
    <row r="9882">
      <c r="W9882" s="7"/>
      <c r="X9882" s="7"/>
    </row>
    <row r="9883">
      <c r="W9883" s="7"/>
      <c r="X9883" s="7"/>
    </row>
    <row r="9884">
      <c r="W9884" s="7"/>
      <c r="X9884" s="7"/>
    </row>
    <row r="9885">
      <c r="W9885" s="7"/>
      <c r="X9885" s="7"/>
    </row>
    <row r="9886">
      <c r="W9886" s="7"/>
      <c r="X9886" s="7"/>
    </row>
    <row r="9887">
      <c r="W9887" s="7"/>
      <c r="X9887" s="7"/>
    </row>
    <row r="9888">
      <c r="W9888" s="7"/>
      <c r="X9888" s="7"/>
    </row>
    <row r="9889">
      <c r="W9889" s="7"/>
      <c r="X9889" s="7"/>
    </row>
    <row r="9890">
      <c r="W9890" s="7"/>
      <c r="X9890" s="7"/>
    </row>
    <row r="9891">
      <c r="W9891" s="7"/>
      <c r="X9891" s="7"/>
    </row>
    <row r="9892">
      <c r="W9892" s="7"/>
      <c r="X9892" s="7"/>
    </row>
    <row r="9893">
      <c r="W9893" s="7"/>
      <c r="X9893" s="7"/>
    </row>
    <row r="9894">
      <c r="W9894" s="7"/>
      <c r="X9894" s="7"/>
    </row>
    <row r="9895">
      <c r="W9895" s="7"/>
      <c r="X9895" s="7"/>
    </row>
    <row r="9896">
      <c r="W9896" s="7"/>
      <c r="X9896" s="7"/>
    </row>
    <row r="9897">
      <c r="W9897" s="7"/>
      <c r="X9897" s="7"/>
    </row>
    <row r="9898">
      <c r="W9898" s="7"/>
      <c r="X9898" s="7"/>
    </row>
    <row r="9899">
      <c r="W9899" s="7"/>
      <c r="X9899" s="7"/>
    </row>
    <row r="9900">
      <c r="W9900" s="7"/>
      <c r="X9900" s="7"/>
    </row>
    <row r="9901">
      <c r="W9901" s="7"/>
      <c r="X9901" s="7"/>
    </row>
    <row r="9902">
      <c r="W9902" s="7"/>
      <c r="X9902" s="7"/>
    </row>
    <row r="9903">
      <c r="W9903" s="7"/>
      <c r="X9903" s="7"/>
    </row>
    <row r="9904">
      <c r="W9904" s="7"/>
      <c r="X9904" s="7"/>
    </row>
    <row r="9905">
      <c r="W9905" s="7"/>
      <c r="X9905" s="7"/>
    </row>
    <row r="9906">
      <c r="W9906" s="7"/>
      <c r="X9906" s="7"/>
    </row>
    <row r="9907">
      <c r="W9907" s="7"/>
      <c r="X9907" s="7"/>
    </row>
    <row r="9908">
      <c r="W9908" s="7"/>
      <c r="X9908" s="7"/>
    </row>
    <row r="9909">
      <c r="W9909" s="7"/>
      <c r="X9909" s="7"/>
    </row>
    <row r="9910">
      <c r="W9910" s="7"/>
      <c r="X9910" s="7"/>
    </row>
    <row r="9911">
      <c r="W9911" s="7"/>
      <c r="X9911" s="7"/>
    </row>
    <row r="9912">
      <c r="W9912" s="7"/>
      <c r="X9912" s="7"/>
    </row>
    <row r="9913">
      <c r="W9913" s="7"/>
      <c r="X9913" s="7"/>
    </row>
    <row r="9914">
      <c r="W9914" s="7"/>
      <c r="X9914" s="7"/>
    </row>
    <row r="9915">
      <c r="W9915" s="7"/>
      <c r="X9915" s="7"/>
    </row>
    <row r="9916">
      <c r="W9916" s="7"/>
      <c r="X9916" s="7"/>
    </row>
    <row r="9917">
      <c r="W9917" s="7"/>
      <c r="X9917" s="7"/>
    </row>
    <row r="9918">
      <c r="W9918" s="7"/>
      <c r="X9918" s="7"/>
    </row>
    <row r="9919">
      <c r="W9919" s="7"/>
      <c r="X9919" s="7"/>
    </row>
    <row r="9920">
      <c r="W9920" s="7"/>
      <c r="X9920" s="7"/>
    </row>
    <row r="9921">
      <c r="W9921" s="7"/>
      <c r="X9921" s="7"/>
    </row>
    <row r="9922">
      <c r="W9922" s="7"/>
      <c r="X9922" s="7"/>
    </row>
    <row r="9923">
      <c r="W9923" s="7"/>
      <c r="X9923" s="7"/>
    </row>
    <row r="9924">
      <c r="W9924" s="7"/>
      <c r="X9924" s="7"/>
    </row>
    <row r="9925">
      <c r="W9925" s="7"/>
      <c r="X9925" s="7"/>
    </row>
    <row r="9926">
      <c r="W9926" s="7"/>
      <c r="X9926" s="7"/>
    </row>
    <row r="9927">
      <c r="W9927" s="7"/>
      <c r="X9927" s="7"/>
    </row>
    <row r="9928">
      <c r="W9928" s="7"/>
      <c r="X9928" s="7"/>
    </row>
    <row r="9929">
      <c r="W9929" s="7"/>
      <c r="X9929" s="7"/>
    </row>
    <row r="9930">
      <c r="W9930" s="7"/>
      <c r="X9930" s="7"/>
    </row>
    <row r="9931">
      <c r="W9931" s="7"/>
      <c r="X9931" s="7"/>
    </row>
    <row r="9932">
      <c r="W9932" s="7"/>
      <c r="X9932" s="7"/>
    </row>
    <row r="9933">
      <c r="W9933" s="7"/>
      <c r="X9933" s="7"/>
    </row>
    <row r="9934">
      <c r="W9934" s="7"/>
      <c r="X9934" s="7"/>
    </row>
    <row r="9935">
      <c r="W9935" s="7"/>
      <c r="X9935" s="7"/>
    </row>
    <row r="9936">
      <c r="W9936" s="7"/>
      <c r="X9936" s="7"/>
    </row>
    <row r="9937">
      <c r="W9937" s="7"/>
      <c r="X9937" s="7"/>
    </row>
    <row r="9938">
      <c r="W9938" s="7"/>
      <c r="X9938" s="7"/>
    </row>
    <row r="9939">
      <c r="W9939" s="7"/>
      <c r="X9939" s="7"/>
    </row>
    <row r="9940">
      <c r="W9940" s="7"/>
      <c r="X9940" s="7"/>
    </row>
    <row r="9941">
      <c r="W9941" s="7"/>
      <c r="X9941" s="7"/>
    </row>
    <row r="9942">
      <c r="W9942" s="7"/>
      <c r="X9942" s="7"/>
    </row>
    <row r="9943">
      <c r="W9943" s="7"/>
      <c r="X9943" s="7"/>
    </row>
    <row r="9944">
      <c r="W9944" s="7"/>
      <c r="X9944" s="7"/>
    </row>
    <row r="9945">
      <c r="W9945" s="7"/>
      <c r="X9945" s="7"/>
    </row>
    <row r="9946">
      <c r="W9946" s="7"/>
      <c r="X9946" s="7"/>
    </row>
    <row r="9947">
      <c r="W9947" s="7"/>
      <c r="X9947" s="7"/>
    </row>
    <row r="9948">
      <c r="W9948" s="7"/>
      <c r="X9948" s="7"/>
    </row>
    <row r="9949">
      <c r="W9949" s="7"/>
      <c r="X9949" s="7"/>
    </row>
    <row r="9950">
      <c r="W9950" s="7"/>
      <c r="X9950" s="7"/>
    </row>
    <row r="9951">
      <c r="W9951" s="7"/>
      <c r="X9951" s="7"/>
    </row>
    <row r="9952">
      <c r="W9952" s="7"/>
      <c r="X9952" s="7"/>
    </row>
    <row r="9953">
      <c r="W9953" s="7"/>
      <c r="X9953" s="7"/>
    </row>
    <row r="9954">
      <c r="W9954" s="7"/>
      <c r="X9954" s="7"/>
    </row>
    <row r="9955">
      <c r="W9955" s="7"/>
      <c r="X9955" s="7"/>
    </row>
    <row r="9956">
      <c r="W9956" s="7"/>
      <c r="X9956" s="7"/>
    </row>
    <row r="9957">
      <c r="W9957" s="7"/>
      <c r="X9957" s="7"/>
    </row>
    <row r="9958">
      <c r="W9958" s="7"/>
      <c r="X9958" s="7"/>
    </row>
    <row r="9959">
      <c r="W9959" s="7"/>
      <c r="X9959" s="7"/>
    </row>
    <row r="9960">
      <c r="W9960" s="7"/>
      <c r="X9960" s="7"/>
    </row>
    <row r="9961">
      <c r="W9961" s="7"/>
      <c r="X9961" s="7"/>
    </row>
    <row r="9962">
      <c r="W9962" s="7"/>
      <c r="X9962" s="7"/>
    </row>
    <row r="9963">
      <c r="W9963" s="7"/>
      <c r="X9963" s="7"/>
    </row>
    <row r="9964">
      <c r="W9964" s="7"/>
      <c r="X9964" s="7"/>
    </row>
    <row r="9965">
      <c r="W9965" s="7"/>
      <c r="X9965" s="7"/>
    </row>
    <row r="9966">
      <c r="W9966" s="7"/>
      <c r="X9966" s="7"/>
    </row>
    <row r="9967">
      <c r="W9967" s="7"/>
      <c r="X9967" s="7"/>
    </row>
    <row r="9968">
      <c r="W9968" s="7"/>
      <c r="X9968" s="7"/>
    </row>
    <row r="9969">
      <c r="W9969" s="7"/>
      <c r="X9969" s="7"/>
    </row>
    <row r="9970">
      <c r="W9970" s="7"/>
      <c r="X9970" s="7"/>
    </row>
    <row r="9971">
      <c r="W9971" s="7"/>
      <c r="X9971" s="7"/>
    </row>
    <row r="9972">
      <c r="W9972" s="7"/>
      <c r="X9972" s="7"/>
    </row>
    <row r="9973">
      <c r="W9973" s="7"/>
      <c r="X9973" s="7"/>
    </row>
    <row r="9974">
      <c r="W9974" s="7"/>
      <c r="X9974" s="7"/>
    </row>
    <row r="9975">
      <c r="W9975" s="7"/>
      <c r="X9975" s="7"/>
    </row>
    <row r="9976">
      <c r="W9976" s="7"/>
      <c r="X9976" s="7"/>
    </row>
    <row r="9977">
      <c r="W9977" s="7"/>
      <c r="X9977" s="7"/>
    </row>
    <row r="9978">
      <c r="W9978" s="7"/>
      <c r="X9978" s="7"/>
    </row>
    <row r="9979">
      <c r="W9979" s="7"/>
      <c r="X9979" s="7"/>
    </row>
    <row r="9980">
      <c r="W9980" s="7"/>
      <c r="X9980" s="7"/>
    </row>
    <row r="9981">
      <c r="W9981" s="7"/>
      <c r="X9981" s="7"/>
    </row>
    <row r="9982">
      <c r="W9982" s="7"/>
      <c r="X9982" s="7"/>
    </row>
    <row r="9983">
      <c r="W9983" s="7"/>
      <c r="X9983" s="7"/>
    </row>
    <row r="9984">
      <c r="W9984" s="7"/>
      <c r="X9984" s="7"/>
    </row>
    <row r="9985">
      <c r="W9985" s="7"/>
      <c r="X9985" s="7"/>
    </row>
    <row r="9986">
      <c r="W9986" s="7"/>
      <c r="X9986" s="7"/>
    </row>
    <row r="9987">
      <c r="W9987" s="7"/>
      <c r="X9987" s="7"/>
    </row>
    <row r="9988">
      <c r="W9988" s="7"/>
      <c r="X9988" s="7"/>
    </row>
    <row r="9989">
      <c r="W9989" s="7"/>
      <c r="X9989" s="7"/>
    </row>
    <row r="9990">
      <c r="W9990" s="7"/>
      <c r="X9990" s="7"/>
    </row>
    <row r="9991">
      <c r="W9991" s="7"/>
      <c r="X9991" s="7"/>
    </row>
    <row r="9992">
      <c r="W9992" s="7"/>
      <c r="X9992" s="7"/>
    </row>
    <row r="9993">
      <c r="W9993" s="7"/>
      <c r="X9993" s="7"/>
    </row>
    <row r="9994">
      <c r="W9994" s="7"/>
      <c r="X9994" s="7"/>
    </row>
    <row r="9995">
      <c r="W9995" s="7"/>
      <c r="X9995" s="7"/>
    </row>
    <row r="9996">
      <c r="W9996" s="7"/>
      <c r="X9996" s="7"/>
    </row>
    <row r="9997">
      <c r="W9997" s="7"/>
      <c r="X9997" s="7"/>
    </row>
    <row r="9998">
      <c r="W9998" s="7"/>
      <c r="X9998" s="7"/>
    </row>
    <row r="9999">
      <c r="W9999" s="7"/>
      <c r="X9999" s="7"/>
    </row>
    <row r="10000">
      <c r="W10000" s="7"/>
      <c r="X10000" s="7"/>
    </row>
    <row r="10001">
      <c r="W10001" s="7"/>
      <c r="X10001" s="7"/>
    </row>
    <row r="10002">
      <c r="W10002" s="7"/>
      <c r="X10002" s="7"/>
    </row>
    <row r="10003">
      <c r="W10003" s="7"/>
      <c r="X10003" s="7"/>
    </row>
    <row r="10004">
      <c r="W10004" s="7"/>
      <c r="X10004" s="7"/>
    </row>
    <row r="10005">
      <c r="W10005" s="7"/>
      <c r="X10005" s="7"/>
    </row>
    <row r="10006">
      <c r="W10006" s="7"/>
      <c r="X10006" s="7"/>
    </row>
    <row r="10007">
      <c r="W10007" s="7"/>
      <c r="X10007" s="7"/>
    </row>
    <row r="10008">
      <c r="W10008" s="7"/>
      <c r="X10008" s="7"/>
    </row>
    <row r="10009">
      <c r="W10009" s="7"/>
      <c r="X10009" s="7"/>
    </row>
    <row r="10010">
      <c r="W10010" s="7"/>
      <c r="X10010" s="7"/>
    </row>
    <row r="10011">
      <c r="W10011" s="7"/>
      <c r="X10011" s="7"/>
    </row>
    <row r="10012">
      <c r="W10012" s="7"/>
      <c r="X10012" s="7"/>
    </row>
    <row r="10013">
      <c r="W10013" s="7"/>
      <c r="X10013" s="7"/>
    </row>
    <row r="10014">
      <c r="W10014" s="7"/>
      <c r="X10014" s="7"/>
    </row>
    <row r="10015">
      <c r="W10015" s="7"/>
      <c r="X10015" s="7"/>
    </row>
    <row r="10016">
      <c r="W10016" s="7"/>
      <c r="X10016" s="7"/>
    </row>
    <row r="10017">
      <c r="W10017" s="7"/>
      <c r="X10017" s="7"/>
    </row>
    <row r="10018">
      <c r="W10018" s="7"/>
      <c r="X10018" s="7"/>
    </row>
    <row r="10019">
      <c r="W10019" s="7"/>
      <c r="X10019" s="7"/>
    </row>
    <row r="10020">
      <c r="W10020" s="7"/>
      <c r="X10020" s="7"/>
    </row>
    <row r="10021">
      <c r="W10021" s="7"/>
      <c r="X10021" s="7"/>
    </row>
    <row r="10022">
      <c r="W10022" s="7"/>
      <c r="X10022" s="7"/>
    </row>
    <row r="10023">
      <c r="W10023" s="7"/>
      <c r="X10023" s="7"/>
    </row>
    <row r="10024">
      <c r="W10024" s="7"/>
      <c r="X10024" s="7"/>
    </row>
    <row r="10025">
      <c r="W10025" s="7"/>
      <c r="X10025" s="7"/>
    </row>
    <row r="10026">
      <c r="W10026" s="7"/>
      <c r="X10026" s="7"/>
    </row>
    <row r="10027">
      <c r="W10027" s="7"/>
      <c r="X10027" s="7"/>
    </row>
    <row r="10028">
      <c r="W10028" s="7"/>
      <c r="X10028" s="7"/>
    </row>
    <row r="10029">
      <c r="W10029" s="7"/>
      <c r="X10029" s="7"/>
    </row>
    <row r="10030">
      <c r="W10030" s="7"/>
      <c r="X10030" s="7"/>
    </row>
    <row r="10031">
      <c r="W10031" s="7"/>
      <c r="X10031" s="7"/>
    </row>
    <row r="10032">
      <c r="W10032" s="7"/>
      <c r="X10032" s="7"/>
    </row>
    <row r="10033">
      <c r="W10033" s="7"/>
      <c r="X10033" s="7"/>
    </row>
    <row r="10034">
      <c r="W10034" s="7"/>
      <c r="X10034" s="7"/>
    </row>
    <row r="10035">
      <c r="W10035" s="7"/>
      <c r="X10035" s="7"/>
    </row>
    <row r="10036">
      <c r="W10036" s="7"/>
      <c r="X10036" s="7"/>
    </row>
    <row r="10037">
      <c r="W10037" s="7"/>
      <c r="X10037" s="7"/>
    </row>
    <row r="10038">
      <c r="W10038" s="7"/>
      <c r="X10038" s="7"/>
    </row>
    <row r="10039">
      <c r="W10039" s="7"/>
      <c r="X10039" s="7"/>
    </row>
    <row r="10040">
      <c r="W10040" s="7"/>
      <c r="X10040" s="7"/>
    </row>
    <row r="10041">
      <c r="W10041" s="7"/>
      <c r="X10041" s="7"/>
    </row>
    <row r="10042">
      <c r="W10042" s="7"/>
      <c r="X10042" s="7"/>
    </row>
    <row r="10043">
      <c r="W10043" s="7"/>
      <c r="X10043" s="7"/>
    </row>
    <row r="10044">
      <c r="W10044" s="7"/>
      <c r="X10044" s="7"/>
    </row>
    <row r="10045">
      <c r="W10045" s="7"/>
      <c r="X10045" s="7"/>
    </row>
    <row r="10046">
      <c r="W10046" s="7"/>
      <c r="X10046" s="7"/>
    </row>
    <row r="10047">
      <c r="W10047" s="7"/>
      <c r="X10047" s="7"/>
    </row>
    <row r="10048">
      <c r="W10048" s="7"/>
      <c r="X10048" s="7"/>
    </row>
    <row r="10049">
      <c r="W10049" s="7"/>
      <c r="X10049" s="7"/>
    </row>
    <row r="10050">
      <c r="W10050" s="7"/>
      <c r="X10050" s="7"/>
    </row>
    <row r="10051">
      <c r="W10051" s="7"/>
      <c r="X10051" s="7"/>
    </row>
    <row r="10052">
      <c r="W10052" s="7"/>
      <c r="X10052" s="7"/>
    </row>
    <row r="10053">
      <c r="W10053" s="7"/>
      <c r="X10053" s="7"/>
    </row>
    <row r="10054">
      <c r="W10054" s="7"/>
      <c r="X10054" s="7"/>
    </row>
    <row r="10055">
      <c r="W10055" s="7"/>
      <c r="X10055" s="7"/>
    </row>
    <row r="10056">
      <c r="W10056" s="7"/>
      <c r="X10056" s="7"/>
    </row>
    <row r="10057">
      <c r="W10057" s="7"/>
      <c r="X10057" s="7"/>
    </row>
    <row r="10058">
      <c r="W10058" s="7"/>
      <c r="X10058" s="7"/>
    </row>
    <row r="10059">
      <c r="W10059" s="7"/>
      <c r="X10059" s="7"/>
    </row>
    <row r="10060">
      <c r="W10060" s="7"/>
      <c r="X10060" s="7"/>
    </row>
    <row r="10061">
      <c r="W10061" s="7"/>
      <c r="X10061" s="7"/>
    </row>
    <row r="10062">
      <c r="W10062" s="7"/>
      <c r="X10062" s="7"/>
    </row>
    <row r="10063">
      <c r="W10063" s="7"/>
      <c r="X10063" s="7"/>
    </row>
    <row r="10064">
      <c r="W10064" s="7"/>
      <c r="X10064" s="7"/>
    </row>
    <row r="10065">
      <c r="W10065" s="7"/>
      <c r="X10065" s="7"/>
    </row>
    <row r="10066">
      <c r="W10066" s="7"/>
      <c r="X10066" s="7"/>
    </row>
    <row r="10067">
      <c r="W10067" s="7"/>
      <c r="X10067" s="7"/>
    </row>
    <row r="10068">
      <c r="W10068" s="7"/>
      <c r="X10068" s="7"/>
    </row>
    <row r="10069">
      <c r="W10069" s="7"/>
      <c r="X10069" s="7"/>
    </row>
    <row r="10070">
      <c r="W10070" s="7"/>
      <c r="X10070" s="7"/>
    </row>
    <row r="10071">
      <c r="W10071" s="7"/>
      <c r="X10071" s="7"/>
    </row>
    <row r="10072">
      <c r="W10072" s="7"/>
      <c r="X10072" s="7"/>
    </row>
    <row r="10073">
      <c r="W10073" s="7"/>
      <c r="X10073" s="7"/>
    </row>
    <row r="10074">
      <c r="W10074" s="7"/>
      <c r="X10074" s="7"/>
    </row>
    <row r="10075">
      <c r="W10075" s="7"/>
      <c r="X10075" s="7"/>
    </row>
    <row r="10076">
      <c r="W10076" s="7"/>
      <c r="X10076" s="7"/>
    </row>
    <row r="10077">
      <c r="W10077" s="7"/>
      <c r="X10077" s="7"/>
    </row>
    <row r="10078">
      <c r="W10078" s="7"/>
      <c r="X10078" s="7"/>
    </row>
    <row r="10079">
      <c r="W10079" s="7"/>
      <c r="X10079" s="7"/>
    </row>
    <row r="10080">
      <c r="W10080" s="7"/>
      <c r="X10080" s="7"/>
    </row>
    <row r="10081">
      <c r="W10081" s="7"/>
      <c r="X10081" s="7"/>
    </row>
    <row r="10082">
      <c r="W10082" s="7"/>
      <c r="X10082" s="7"/>
    </row>
    <row r="10083">
      <c r="W10083" s="7"/>
      <c r="X10083" s="7"/>
    </row>
    <row r="10084">
      <c r="W10084" s="7"/>
      <c r="X10084" s="7"/>
    </row>
    <row r="10085">
      <c r="W10085" s="7"/>
      <c r="X10085" s="7"/>
    </row>
    <row r="10086">
      <c r="W10086" s="7"/>
      <c r="X10086" s="7"/>
    </row>
    <row r="10087">
      <c r="W10087" s="7"/>
      <c r="X10087" s="7"/>
    </row>
    <row r="10088">
      <c r="W10088" s="7"/>
      <c r="X10088" s="7"/>
    </row>
    <row r="10089">
      <c r="W10089" s="7"/>
      <c r="X10089" s="7"/>
    </row>
    <row r="10090">
      <c r="W10090" s="7"/>
      <c r="X10090" s="7"/>
    </row>
    <row r="10091">
      <c r="W10091" s="7"/>
      <c r="X10091" s="7"/>
    </row>
    <row r="10092">
      <c r="W10092" s="7"/>
      <c r="X10092" s="7"/>
    </row>
    <row r="10093">
      <c r="W10093" s="7"/>
      <c r="X10093" s="7"/>
    </row>
    <row r="10094">
      <c r="W10094" s="7"/>
      <c r="X10094" s="7"/>
    </row>
    <row r="10095">
      <c r="W10095" s="7"/>
      <c r="X10095" s="7"/>
    </row>
    <row r="10096">
      <c r="W10096" s="7"/>
      <c r="X10096" s="7"/>
    </row>
    <row r="10097">
      <c r="W10097" s="7"/>
      <c r="X10097" s="7"/>
    </row>
    <row r="10098">
      <c r="W10098" s="7"/>
      <c r="X10098" s="7"/>
    </row>
    <row r="10099">
      <c r="W10099" s="7"/>
      <c r="X10099" s="7"/>
    </row>
    <row r="10100">
      <c r="W10100" s="7"/>
      <c r="X10100" s="7"/>
    </row>
    <row r="10101">
      <c r="W10101" s="7"/>
      <c r="X10101" s="7"/>
    </row>
    <row r="10102">
      <c r="W10102" s="7"/>
      <c r="X10102" s="7"/>
    </row>
    <row r="10103">
      <c r="W10103" s="7"/>
      <c r="X10103" s="7"/>
    </row>
    <row r="10104">
      <c r="W10104" s="7"/>
      <c r="X10104" s="7"/>
    </row>
    <row r="10105">
      <c r="W10105" s="7"/>
      <c r="X10105" s="7"/>
    </row>
    <row r="10106">
      <c r="W10106" s="7"/>
      <c r="X10106" s="7"/>
    </row>
    <row r="10107">
      <c r="W10107" s="7"/>
      <c r="X10107" s="7"/>
    </row>
    <row r="10108">
      <c r="W10108" s="7"/>
      <c r="X10108" s="7"/>
    </row>
    <row r="10109">
      <c r="W10109" s="7"/>
      <c r="X10109" s="7"/>
    </row>
    <row r="10110">
      <c r="W10110" s="7"/>
      <c r="X10110" s="7"/>
    </row>
    <row r="10111">
      <c r="W10111" s="7"/>
      <c r="X10111" s="7"/>
    </row>
    <row r="10112">
      <c r="W10112" s="7"/>
      <c r="X10112" s="7"/>
    </row>
    <row r="10113">
      <c r="W10113" s="7"/>
      <c r="X10113" s="7"/>
    </row>
    <row r="10114">
      <c r="W10114" s="7"/>
      <c r="X10114" s="7"/>
    </row>
    <row r="10115">
      <c r="W10115" s="7"/>
      <c r="X10115" s="7"/>
    </row>
    <row r="10116">
      <c r="W10116" s="7"/>
      <c r="X10116" s="7"/>
    </row>
    <row r="10117">
      <c r="W10117" s="7"/>
      <c r="X10117" s="7"/>
    </row>
    <row r="10118">
      <c r="W10118" s="7"/>
      <c r="X10118" s="7"/>
    </row>
    <row r="10119">
      <c r="W10119" s="7"/>
      <c r="X10119" s="7"/>
    </row>
    <row r="10120">
      <c r="W10120" s="7"/>
      <c r="X10120" s="7"/>
    </row>
    <row r="10121">
      <c r="W10121" s="7"/>
      <c r="X10121" s="7"/>
    </row>
    <row r="10122">
      <c r="W10122" s="7"/>
      <c r="X10122" s="7"/>
    </row>
    <row r="10123">
      <c r="W10123" s="7"/>
      <c r="X10123" s="7"/>
    </row>
    <row r="10124">
      <c r="W10124" s="7"/>
      <c r="X10124" s="7"/>
    </row>
    <row r="10125">
      <c r="W10125" s="7"/>
      <c r="X10125" s="7"/>
    </row>
    <row r="10126">
      <c r="W10126" s="7"/>
      <c r="X10126" s="7"/>
    </row>
    <row r="10127">
      <c r="W10127" s="7"/>
      <c r="X10127" s="7"/>
    </row>
    <row r="10128">
      <c r="W10128" s="7"/>
      <c r="X10128" s="7"/>
    </row>
    <row r="10129">
      <c r="W10129" s="7"/>
      <c r="X10129" s="7"/>
    </row>
    <row r="10130">
      <c r="W10130" s="7"/>
      <c r="X10130" s="7"/>
    </row>
    <row r="10131">
      <c r="W10131" s="7"/>
      <c r="X10131" s="7"/>
    </row>
    <row r="10132">
      <c r="W10132" s="7"/>
      <c r="X10132" s="7"/>
    </row>
    <row r="10133">
      <c r="W10133" s="7"/>
      <c r="X10133" s="7"/>
    </row>
    <row r="10134">
      <c r="W10134" s="7"/>
      <c r="X10134" s="7"/>
    </row>
    <row r="10135">
      <c r="W10135" s="7"/>
      <c r="X10135" s="7"/>
    </row>
    <row r="10136">
      <c r="W10136" s="7"/>
      <c r="X10136" s="7"/>
    </row>
    <row r="10137">
      <c r="W10137" s="7"/>
      <c r="X10137" s="7"/>
    </row>
    <row r="10138">
      <c r="W10138" s="7"/>
      <c r="X10138" s="7"/>
    </row>
    <row r="10139">
      <c r="W10139" s="7"/>
      <c r="X10139" s="7"/>
    </row>
    <row r="10140">
      <c r="W10140" s="7"/>
      <c r="X10140" s="7"/>
    </row>
    <row r="10141">
      <c r="W10141" s="7"/>
      <c r="X10141" s="7"/>
    </row>
    <row r="10142">
      <c r="W10142" s="7"/>
      <c r="X10142" s="7"/>
    </row>
    <row r="10143">
      <c r="W10143" s="7"/>
      <c r="X10143" s="7"/>
    </row>
    <row r="10144">
      <c r="W10144" s="7"/>
      <c r="X10144" s="7"/>
    </row>
    <row r="10145">
      <c r="W10145" s="7"/>
      <c r="X10145" s="7"/>
    </row>
    <row r="10146">
      <c r="W10146" s="7"/>
      <c r="X10146" s="7"/>
    </row>
    <row r="10147">
      <c r="W10147" s="7"/>
      <c r="X10147" s="7"/>
    </row>
    <row r="10148">
      <c r="W10148" s="7"/>
      <c r="X10148" s="7"/>
    </row>
    <row r="10149">
      <c r="W10149" s="7"/>
      <c r="X10149" s="7"/>
    </row>
    <row r="10150">
      <c r="W10150" s="7"/>
      <c r="X10150" s="7"/>
    </row>
    <row r="10151">
      <c r="W10151" s="7"/>
      <c r="X10151" s="7"/>
    </row>
    <row r="10152">
      <c r="W10152" s="7"/>
      <c r="X10152" s="7"/>
    </row>
    <row r="10153">
      <c r="W10153" s="7"/>
      <c r="X10153" s="7"/>
    </row>
    <row r="10154">
      <c r="W10154" s="7"/>
      <c r="X10154" s="7"/>
    </row>
    <row r="10155">
      <c r="W10155" s="7"/>
      <c r="X10155" s="7"/>
    </row>
    <row r="10156">
      <c r="W10156" s="7"/>
      <c r="X10156" s="7"/>
    </row>
    <row r="10157">
      <c r="W10157" s="7"/>
      <c r="X10157" s="7"/>
    </row>
    <row r="10158">
      <c r="W10158" s="7"/>
      <c r="X10158" s="7"/>
    </row>
    <row r="10159">
      <c r="W10159" s="7"/>
      <c r="X10159" s="7"/>
    </row>
    <row r="10160">
      <c r="W10160" s="7"/>
      <c r="X10160" s="7"/>
    </row>
    <row r="10161">
      <c r="W10161" s="7"/>
      <c r="X10161" s="7"/>
    </row>
    <row r="10162">
      <c r="W10162" s="7"/>
      <c r="X10162" s="7"/>
    </row>
    <row r="10163">
      <c r="W10163" s="7"/>
      <c r="X10163" s="7"/>
    </row>
    <row r="10164">
      <c r="W10164" s="7"/>
      <c r="X10164" s="7"/>
    </row>
    <row r="10165">
      <c r="W10165" s="7"/>
      <c r="X10165" s="7"/>
    </row>
    <row r="10166">
      <c r="W10166" s="7"/>
      <c r="X10166" s="7"/>
    </row>
    <row r="10167">
      <c r="W10167" s="7"/>
      <c r="X10167" s="7"/>
    </row>
    <row r="10168">
      <c r="W10168" s="7"/>
      <c r="X10168" s="7"/>
    </row>
    <row r="10169">
      <c r="W10169" s="7"/>
      <c r="X10169" s="7"/>
    </row>
    <row r="10170">
      <c r="W10170" s="7"/>
      <c r="X10170" s="7"/>
    </row>
    <row r="10171">
      <c r="W10171" s="7"/>
      <c r="X10171" s="7"/>
    </row>
    <row r="10172">
      <c r="W10172" s="7"/>
      <c r="X10172" s="7"/>
    </row>
    <row r="10173">
      <c r="W10173" s="7"/>
      <c r="X10173" s="7"/>
    </row>
    <row r="10174">
      <c r="W10174" s="7"/>
      <c r="X10174" s="7"/>
    </row>
    <row r="10175">
      <c r="W10175" s="7"/>
      <c r="X10175" s="7"/>
    </row>
    <row r="10176">
      <c r="W10176" s="7"/>
      <c r="X10176" s="7"/>
    </row>
    <row r="10177">
      <c r="W10177" s="7"/>
      <c r="X10177" s="7"/>
    </row>
    <row r="10178">
      <c r="W10178" s="7"/>
      <c r="X10178" s="7"/>
    </row>
    <row r="10179">
      <c r="W10179" s="7"/>
      <c r="X10179" s="7"/>
    </row>
    <row r="10180">
      <c r="W10180" s="7"/>
      <c r="X10180" s="7"/>
    </row>
    <row r="10181">
      <c r="W10181" s="7"/>
      <c r="X10181" s="7"/>
    </row>
    <row r="10182">
      <c r="W10182" s="7"/>
      <c r="X10182" s="7"/>
    </row>
    <row r="10183">
      <c r="W10183" s="7"/>
      <c r="X10183" s="7"/>
    </row>
    <row r="10184">
      <c r="W10184" s="7"/>
      <c r="X10184" s="7"/>
    </row>
    <row r="10185">
      <c r="W10185" s="7"/>
      <c r="X10185" s="7"/>
    </row>
    <row r="10186">
      <c r="W10186" s="7"/>
      <c r="X10186" s="7"/>
    </row>
    <row r="10187">
      <c r="W10187" s="7"/>
      <c r="X10187" s="7"/>
    </row>
    <row r="10188">
      <c r="W10188" s="7"/>
      <c r="X10188" s="7"/>
    </row>
    <row r="10189">
      <c r="W10189" s="7"/>
      <c r="X10189" s="7"/>
    </row>
    <row r="10190">
      <c r="W10190" s="7"/>
      <c r="X10190" s="7"/>
    </row>
    <row r="10191">
      <c r="W10191" s="7"/>
      <c r="X10191" s="7"/>
    </row>
    <row r="10192">
      <c r="W10192" s="7"/>
      <c r="X10192" s="7"/>
    </row>
    <row r="10193">
      <c r="W10193" s="7"/>
      <c r="X10193" s="7"/>
    </row>
    <row r="10194">
      <c r="W10194" s="7"/>
      <c r="X10194" s="7"/>
    </row>
    <row r="10195">
      <c r="W10195" s="7"/>
      <c r="X10195" s="7"/>
    </row>
    <row r="10196">
      <c r="W10196" s="7"/>
      <c r="X10196" s="7"/>
    </row>
    <row r="10197">
      <c r="W10197" s="7"/>
      <c r="X10197" s="7"/>
    </row>
    <row r="10198">
      <c r="W10198" s="7"/>
      <c r="X10198" s="7"/>
    </row>
    <row r="10199">
      <c r="W10199" s="7"/>
      <c r="X10199" s="7"/>
    </row>
    <row r="10200">
      <c r="W10200" s="7"/>
      <c r="X10200" s="7"/>
    </row>
    <row r="10201">
      <c r="W10201" s="7"/>
      <c r="X10201" s="7"/>
    </row>
    <row r="10202">
      <c r="W10202" s="7"/>
      <c r="X10202" s="7"/>
    </row>
    <row r="10203">
      <c r="W10203" s="7"/>
      <c r="X10203" s="7"/>
    </row>
    <row r="10204">
      <c r="W10204" s="7"/>
      <c r="X10204" s="7"/>
    </row>
    <row r="10205">
      <c r="W10205" s="7"/>
      <c r="X10205" s="7"/>
    </row>
    <row r="10206">
      <c r="W10206" s="7"/>
      <c r="X10206" s="7"/>
    </row>
    <row r="10207">
      <c r="W10207" s="7"/>
      <c r="X10207" s="7"/>
    </row>
    <row r="10208">
      <c r="W10208" s="7"/>
      <c r="X10208" s="7"/>
    </row>
    <row r="10209">
      <c r="W10209" s="7"/>
      <c r="X10209" s="7"/>
    </row>
    <row r="10210">
      <c r="W10210" s="7"/>
      <c r="X10210" s="7"/>
    </row>
    <row r="10211">
      <c r="W10211" s="7"/>
      <c r="X10211" s="7"/>
    </row>
    <row r="10212">
      <c r="W10212" s="7"/>
      <c r="X10212" s="7"/>
    </row>
    <row r="10213">
      <c r="W10213" s="7"/>
      <c r="X10213" s="7"/>
    </row>
    <row r="10214">
      <c r="W10214" s="7"/>
      <c r="X10214" s="7"/>
    </row>
    <row r="10215">
      <c r="W10215" s="7"/>
      <c r="X10215" s="7"/>
    </row>
    <row r="10216">
      <c r="W10216" s="7"/>
      <c r="X10216" s="7"/>
    </row>
    <row r="10217">
      <c r="W10217" s="7"/>
      <c r="X10217" s="7"/>
    </row>
    <row r="10218">
      <c r="W10218" s="7"/>
      <c r="X10218" s="7"/>
    </row>
    <row r="10219">
      <c r="W10219" s="7"/>
      <c r="X10219" s="7"/>
    </row>
    <row r="10220">
      <c r="W10220" s="7"/>
      <c r="X10220" s="7"/>
    </row>
    <row r="10221">
      <c r="W10221" s="7"/>
      <c r="X10221" s="7"/>
    </row>
    <row r="10222">
      <c r="W10222" s="7"/>
      <c r="X10222" s="7"/>
    </row>
    <row r="10223">
      <c r="W10223" s="7"/>
      <c r="X10223" s="7"/>
    </row>
    <row r="10224">
      <c r="W10224" s="7"/>
      <c r="X10224" s="7"/>
    </row>
    <row r="10225">
      <c r="W10225" s="7"/>
      <c r="X10225" s="7"/>
    </row>
    <row r="10226">
      <c r="W10226" s="7"/>
      <c r="X10226" s="7"/>
    </row>
    <row r="10227">
      <c r="W10227" s="7"/>
      <c r="X10227" s="7"/>
    </row>
    <row r="10228">
      <c r="W10228" s="7"/>
      <c r="X10228" s="7"/>
    </row>
    <row r="10229">
      <c r="W10229" s="7"/>
      <c r="X10229" s="7"/>
    </row>
    <row r="10230">
      <c r="W10230" s="7"/>
      <c r="X10230" s="7"/>
    </row>
    <row r="10231">
      <c r="W10231" s="7"/>
      <c r="X10231" s="7"/>
    </row>
    <row r="10232">
      <c r="W10232" s="7"/>
      <c r="X10232" s="7"/>
    </row>
    <row r="10233">
      <c r="W10233" s="7"/>
      <c r="X10233" s="7"/>
    </row>
    <row r="10234">
      <c r="W10234" s="7"/>
      <c r="X10234" s="7"/>
    </row>
    <row r="10235">
      <c r="W10235" s="7"/>
      <c r="X10235" s="7"/>
    </row>
    <row r="10236">
      <c r="W10236" s="7"/>
      <c r="X10236" s="7"/>
    </row>
    <row r="10237">
      <c r="W10237" s="7"/>
      <c r="X10237" s="7"/>
    </row>
    <row r="10238">
      <c r="W10238" s="7"/>
      <c r="X10238" s="7"/>
    </row>
    <row r="10239">
      <c r="W10239" s="7"/>
      <c r="X10239" s="7"/>
    </row>
    <row r="10240">
      <c r="W10240" s="7"/>
      <c r="X10240" s="7"/>
    </row>
    <row r="10241">
      <c r="W10241" s="7"/>
      <c r="X10241" s="7"/>
    </row>
    <row r="10242">
      <c r="W10242" s="7"/>
      <c r="X10242" s="7"/>
    </row>
    <row r="10243">
      <c r="W10243" s="7"/>
      <c r="X10243" s="7"/>
    </row>
    <row r="10244">
      <c r="W10244" s="7"/>
      <c r="X10244" s="7"/>
    </row>
    <row r="10245">
      <c r="W10245" s="7"/>
      <c r="X10245" s="7"/>
    </row>
    <row r="10246">
      <c r="W10246" s="7"/>
      <c r="X10246" s="7"/>
    </row>
    <row r="10247">
      <c r="W10247" s="7"/>
      <c r="X10247" s="7"/>
    </row>
    <row r="10248">
      <c r="W10248" s="7"/>
      <c r="X10248" s="7"/>
    </row>
    <row r="10249">
      <c r="W10249" s="7"/>
      <c r="X10249" s="7"/>
    </row>
    <row r="10250">
      <c r="W10250" s="7"/>
      <c r="X10250" s="7"/>
    </row>
    <row r="10251">
      <c r="W10251" s="7"/>
      <c r="X10251" s="7"/>
    </row>
    <row r="10252">
      <c r="W10252" s="7"/>
      <c r="X10252" s="7"/>
    </row>
    <row r="10253">
      <c r="W10253" s="7"/>
      <c r="X10253" s="7"/>
    </row>
    <row r="10254">
      <c r="W10254" s="7"/>
      <c r="X10254" s="7"/>
    </row>
    <row r="10255">
      <c r="W10255" s="7"/>
      <c r="X10255" s="7"/>
    </row>
    <row r="10256">
      <c r="W10256" s="7"/>
      <c r="X10256" s="7"/>
    </row>
    <row r="10257">
      <c r="W10257" s="7"/>
      <c r="X10257" s="7"/>
    </row>
    <row r="10258">
      <c r="W10258" s="7"/>
      <c r="X10258" s="7"/>
    </row>
    <row r="10259">
      <c r="W10259" s="7"/>
      <c r="X10259" s="7"/>
    </row>
    <row r="10260">
      <c r="W10260" s="7"/>
      <c r="X10260" s="7"/>
    </row>
    <row r="10261">
      <c r="W10261" s="7"/>
      <c r="X10261" s="7"/>
    </row>
    <row r="10262">
      <c r="W10262" s="7"/>
      <c r="X10262" s="7"/>
    </row>
    <row r="10263">
      <c r="W10263" s="7"/>
      <c r="X10263" s="7"/>
    </row>
    <row r="10264">
      <c r="W10264" s="7"/>
      <c r="X10264" s="7"/>
    </row>
    <row r="10265">
      <c r="W10265" s="7"/>
      <c r="X10265" s="7"/>
    </row>
    <row r="10266">
      <c r="W10266" s="7"/>
      <c r="X10266" s="7"/>
    </row>
    <row r="10267">
      <c r="W10267" s="7"/>
      <c r="X10267" s="7"/>
    </row>
    <row r="10268">
      <c r="W10268" s="7"/>
      <c r="X10268" s="7"/>
    </row>
    <row r="10269">
      <c r="W10269" s="7"/>
      <c r="X10269" s="7"/>
    </row>
    <row r="10270">
      <c r="W10270" s="7"/>
      <c r="X10270" s="7"/>
    </row>
    <row r="10271">
      <c r="W10271" s="7"/>
      <c r="X10271" s="7"/>
    </row>
    <row r="10272">
      <c r="W10272" s="7"/>
      <c r="X10272" s="7"/>
    </row>
    <row r="10273">
      <c r="W10273" s="7"/>
      <c r="X10273" s="7"/>
    </row>
    <row r="10274">
      <c r="W10274" s="7"/>
      <c r="X10274" s="7"/>
    </row>
    <row r="10275">
      <c r="W10275" s="7"/>
      <c r="X10275" s="7"/>
    </row>
    <row r="10276">
      <c r="W10276" s="7"/>
      <c r="X10276" s="7"/>
    </row>
    <row r="10277">
      <c r="W10277" s="7"/>
      <c r="X10277" s="7"/>
    </row>
    <row r="10278">
      <c r="W10278" s="7"/>
      <c r="X10278" s="7"/>
    </row>
    <row r="10279">
      <c r="W10279" s="7"/>
      <c r="X10279" s="7"/>
    </row>
    <row r="10280">
      <c r="W10280" s="7"/>
      <c r="X10280" s="7"/>
    </row>
    <row r="10281">
      <c r="W10281" s="7"/>
      <c r="X10281" s="7"/>
    </row>
    <row r="10282">
      <c r="W10282" s="7"/>
      <c r="X10282" s="7"/>
    </row>
    <row r="10283">
      <c r="W10283" s="7"/>
      <c r="X10283" s="7"/>
    </row>
    <row r="10284">
      <c r="W10284" s="7"/>
      <c r="X10284" s="7"/>
    </row>
    <row r="10285">
      <c r="W10285" s="7"/>
      <c r="X10285" s="7"/>
    </row>
    <row r="10286">
      <c r="W10286" s="7"/>
      <c r="X10286" s="7"/>
    </row>
    <row r="10287">
      <c r="W10287" s="7"/>
      <c r="X10287" s="7"/>
    </row>
    <row r="10288">
      <c r="W10288" s="7"/>
      <c r="X10288" s="7"/>
    </row>
    <row r="10289">
      <c r="W10289" s="7"/>
      <c r="X10289" s="7"/>
    </row>
    <row r="10290">
      <c r="W10290" s="7"/>
      <c r="X10290" s="7"/>
    </row>
    <row r="10291">
      <c r="W10291" s="7"/>
      <c r="X10291" s="7"/>
    </row>
    <row r="10292">
      <c r="W10292" s="7"/>
      <c r="X10292" s="7"/>
    </row>
    <row r="10293">
      <c r="W10293" s="7"/>
      <c r="X10293" s="7"/>
    </row>
    <row r="10294">
      <c r="W10294" s="7"/>
      <c r="X10294" s="7"/>
    </row>
    <row r="10295">
      <c r="W10295" s="7"/>
      <c r="X10295" s="7"/>
    </row>
    <row r="10296">
      <c r="W10296" s="7"/>
      <c r="X10296" s="7"/>
    </row>
    <row r="10297">
      <c r="W10297" s="7"/>
      <c r="X10297" s="7"/>
    </row>
    <row r="10298">
      <c r="W10298" s="7"/>
      <c r="X10298" s="7"/>
    </row>
    <row r="10299">
      <c r="W10299" s="7"/>
      <c r="X10299" s="7"/>
    </row>
    <row r="10300">
      <c r="W10300" s="7"/>
      <c r="X10300" s="7"/>
    </row>
    <row r="10301">
      <c r="W10301" s="7"/>
      <c r="X10301" s="7"/>
    </row>
    <row r="10302">
      <c r="W10302" s="7"/>
      <c r="X10302" s="7"/>
    </row>
    <row r="10303">
      <c r="W10303" s="7"/>
      <c r="X10303" s="7"/>
    </row>
    <row r="10304">
      <c r="W10304" s="7"/>
      <c r="X10304" s="7"/>
    </row>
    <row r="10305">
      <c r="W10305" s="7"/>
      <c r="X10305" s="7"/>
    </row>
    <row r="10306">
      <c r="W10306" s="7"/>
      <c r="X10306" s="7"/>
    </row>
    <row r="10307">
      <c r="W10307" s="7"/>
      <c r="X10307" s="7"/>
    </row>
    <row r="10308">
      <c r="W10308" s="7"/>
      <c r="X10308" s="7"/>
    </row>
    <row r="10309">
      <c r="W10309" s="7"/>
      <c r="X10309" s="7"/>
    </row>
    <row r="10310">
      <c r="W10310" s="7"/>
      <c r="X10310" s="7"/>
    </row>
    <row r="10311">
      <c r="W10311" s="7"/>
      <c r="X10311" s="7"/>
    </row>
    <row r="10312">
      <c r="W10312" s="7"/>
      <c r="X10312" s="7"/>
    </row>
    <row r="10313">
      <c r="W10313" s="7"/>
      <c r="X10313" s="7"/>
    </row>
    <row r="10314">
      <c r="W10314" s="7"/>
      <c r="X10314" s="7"/>
    </row>
    <row r="10315">
      <c r="W10315" s="7"/>
      <c r="X10315" s="7"/>
    </row>
    <row r="10316">
      <c r="W10316" s="7"/>
      <c r="X10316" s="7"/>
    </row>
    <row r="10317">
      <c r="W10317" s="7"/>
      <c r="X10317" s="7"/>
    </row>
    <row r="10318">
      <c r="W10318" s="7"/>
      <c r="X10318" s="7"/>
    </row>
    <row r="10319">
      <c r="W10319" s="7"/>
      <c r="X10319" s="7"/>
    </row>
    <row r="10320">
      <c r="W10320" s="7"/>
      <c r="X10320" s="7"/>
    </row>
    <row r="10321">
      <c r="W10321" s="7"/>
      <c r="X10321" s="7"/>
    </row>
    <row r="10322">
      <c r="W10322" s="7"/>
      <c r="X10322" s="7"/>
    </row>
    <row r="10323">
      <c r="W10323" s="7"/>
      <c r="X10323" s="7"/>
    </row>
    <row r="10324">
      <c r="W10324" s="7"/>
      <c r="X10324" s="7"/>
    </row>
    <row r="10325">
      <c r="W10325" s="7"/>
      <c r="X10325" s="7"/>
    </row>
    <row r="10326">
      <c r="W10326" s="7"/>
      <c r="X10326" s="7"/>
    </row>
    <row r="10327">
      <c r="W10327" s="7"/>
      <c r="X10327" s="7"/>
    </row>
    <row r="10328">
      <c r="W10328" s="7"/>
      <c r="X10328" s="7"/>
    </row>
    <row r="10329">
      <c r="W10329" s="7"/>
      <c r="X10329" s="7"/>
    </row>
    <row r="10330">
      <c r="W10330" s="7"/>
      <c r="X10330" s="7"/>
    </row>
    <row r="10331">
      <c r="W10331" s="7"/>
      <c r="X10331" s="7"/>
    </row>
    <row r="10332">
      <c r="W10332" s="7"/>
      <c r="X10332" s="7"/>
    </row>
    <row r="10333">
      <c r="W10333" s="7"/>
      <c r="X10333" s="7"/>
    </row>
    <row r="10334">
      <c r="W10334" s="7"/>
      <c r="X10334" s="7"/>
    </row>
    <row r="10335">
      <c r="W10335" s="7"/>
      <c r="X10335" s="7"/>
    </row>
    <row r="10336">
      <c r="W10336" s="7"/>
      <c r="X10336" s="7"/>
    </row>
    <row r="10337">
      <c r="W10337" s="7"/>
      <c r="X10337" s="7"/>
    </row>
    <row r="10338">
      <c r="W10338" s="7"/>
      <c r="X10338" s="7"/>
    </row>
    <row r="10339">
      <c r="W10339" s="7"/>
      <c r="X10339" s="7"/>
    </row>
    <row r="10340">
      <c r="W10340" s="7"/>
      <c r="X10340" s="7"/>
    </row>
    <row r="10341">
      <c r="W10341" s="7"/>
      <c r="X10341" s="7"/>
    </row>
    <row r="10342">
      <c r="W10342" s="7"/>
      <c r="X10342" s="7"/>
    </row>
    <row r="10343">
      <c r="W10343" s="7"/>
      <c r="X10343" s="7"/>
    </row>
    <row r="10344">
      <c r="W10344" s="7"/>
      <c r="X10344" s="7"/>
    </row>
    <row r="10345">
      <c r="W10345" s="7"/>
      <c r="X10345" s="7"/>
    </row>
    <row r="10346">
      <c r="W10346" s="7"/>
      <c r="X10346" s="7"/>
    </row>
    <row r="10347">
      <c r="W10347" s="7"/>
      <c r="X10347" s="7"/>
    </row>
    <row r="10348">
      <c r="W10348" s="7"/>
      <c r="X10348" s="7"/>
    </row>
    <row r="10349">
      <c r="W10349" s="7"/>
      <c r="X10349" s="7"/>
    </row>
    <row r="10350">
      <c r="W10350" s="7"/>
      <c r="X10350" s="7"/>
    </row>
    <row r="10351">
      <c r="W10351" s="7"/>
      <c r="X10351" s="7"/>
    </row>
    <row r="10352">
      <c r="W10352" s="7"/>
      <c r="X10352" s="7"/>
    </row>
    <row r="10353">
      <c r="W10353" s="7"/>
      <c r="X10353" s="7"/>
    </row>
    <row r="10354">
      <c r="W10354" s="7"/>
      <c r="X10354" s="7"/>
    </row>
    <row r="10355">
      <c r="W10355" s="7"/>
      <c r="X10355" s="7"/>
    </row>
    <row r="10356">
      <c r="W10356" s="7"/>
      <c r="X10356" s="7"/>
    </row>
    <row r="10357">
      <c r="W10357" s="7"/>
      <c r="X10357" s="7"/>
    </row>
    <row r="10358">
      <c r="W10358" s="7"/>
      <c r="X10358" s="7"/>
    </row>
    <row r="10359">
      <c r="W10359" s="7"/>
      <c r="X10359" s="7"/>
    </row>
    <row r="10360">
      <c r="W10360" s="7"/>
      <c r="X10360" s="7"/>
    </row>
    <row r="10361">
      <c r="W10361" s="7"/>
      <c r="X10361" s="7"/>
    </row>
    <row r="10362">
      <c r="W10362" s="7"/>
      <c r="X10362" s="7"/>
    </row>
    <row r="10363">
      <c r="W10363" s="7"/>
      <c r="X10363" s="7"/>
    </row>
    <row r="10364">
      <c r="W10364" s="7"/>
      <c r="X10364" s="7"/>
    </row>
    <row r="10365">
      <c r="W10365" s="7"/>
      <c r="X10365" s="7"/>
    </row>
    <row r="10366">
      <c r="W10366" s="7"/>
      <c r="X10366" s="7"/>
    </row>
    <row r="10367">
      <c r="W10367" s="7"/>
      <c r="X10367" s="7"/>
    </row>
    <row r="10368">
      <c r="W10368" s="7"/>
      <c r="X10368" s="7"/>
    </row>
    <row r="10369">
      <c r="W10369" s="7"/>
      <c r="X10369" s="7"/>
    </row>
    <row r="10370">
      <c r="W10370" s="7"/>
      <c r="X10370" s="7"/>
    </row>
    <row r="10371">
      <c r="W10371" s="7"/>
      <c r="X10371" s="7"/>
    </row>
    <row r="10372">
      <c r="W10372" s="7"/>
      <c r="X10372" s="7"/>
    </row>
    <row r="10373">
      <c r="W10373" s="7"/>
      <c r="X10373" s="7"/>
    </row>
    <row r="10374">
      <c r="W10374" s="7"/>
      <c r="X10374" s="7"/>
    </row>
    <row r="10375">
      <c r="W10375" s="7"/>
      <c r="X10375" s="7"/>
    </row>
    <row r="10376">
      <c r="W10376" s="7"/>
      <c r="X10376" s="7"/>
    </row>
    <row r="10377">
      <c r="W10377" s="7"/>
      <c r="X10377" s="7"/>
    </row>
    <row r="10378">
      <c r="W10378" s="7"/>
      <c r="X10378" s="7"/>
    </row>
    <row r="10379">
      <c r="W10379" s="7"/>
      <c r="X10379" s="7"/>
    </row>
    <row r="10380">
      <c r="W10380" s="7"/>
      <c r="X10380" s="7"/>
    </row>
    <row r="10381">
      <c r="W10381" s="7"/>
      <c r="X10381" s="7"/>
    </row>
    <row r="10382">
      <c r="W10382" s="7"/>
      <c r="X10382" s="7"/>
    </row>
    <row r="10383">
      <c r="W10383" s="7"/>
      <c r="X10383" s="7"/>
    </row>
    <row r="10384">
      <c r="W10384" s="7"/>
      <c r="X10384" s="7"/>
    </row>
    <row r="10385">
      <c r="W10385" s="7"/>
      <c r="X10385" s="7"/>
    </row>
    <row r="10386">
      <c r="W10386" s="7"/>
      <c r="X10386" s="7"/>
    </row>
    <row r="10387">
      <c r="W10387" s="7"/>
      <c r="X10387" s="7"/>
    </row>
    <row r="10388">
      <c r="W10388" s="7"/>
      <c r="X10388" s="7"/>
    </row>
    <row r="10389">
      <c r="W10389" s="7"/>
      <c r="X10389" s="7"/>
    </row>
    <row r="10390">
      <c r="W10390" s="7"/>
      <c r="X10390" s="7"/>
    </row>
    <row r="10391">
      <c r="W10391" s="7"/>
      <c r="X10391" s="7"/>
    </row>
    <row r="10392">
      <c r="W10392" s="7"/>
      <c r="X10392" s="7"/>
    </row>
    <row r="10393">
      <c r="W10393" s="7"/>
      <c r="X10393" s="7"/>
    </row>
    <row r="10394">
      <c r="W10394" s="7"/>
      <c r="X10394" s="7"/>
    </row>
    <row r="10395">
      <c r="W10395" s="7"/>
      <c r="X10395" s="7"/>
    </row>
    <row r="10396">
      <c r="W10396" s="7"/>
      <c r="X10396" s="7"/>
    </row>
    <row r="10397">
      <c r="W10397" s="7"/>
      <c r="X10397" s="7"/>
    </row>
    <row r="10398">
      <c r="W10398" s="7"/>
      <c r="X10398" s="7"/>
    </row>
    <row r="10399">
      <c r="W10399" s="7"/>
      <c r="X10399" s="7"/>
    </row>
    <row r="10400">
      <c r="W10400" s="7"/>
      <c r="X10400" s="7"/>
    </row>
    <row r="10401">
      <c r="W10401" s="7"/>
      <c r="X10401" s="7"/>
    </row>
    <row r="10402">
      <c r="W10402" s="7"/>
      <c r="X10402" s="7"/>
    </row>
    <row r="10403">
      <c r="W10403" s="7"/>
      <c r="X10403" s="7"/>
    </row>
    <row r="10404">
      <c r="W10404" s="7"/>
      <c r="X10404" s="7"/>
    </row>
    <row r="10405">
      <c r="W10405" s="7"/>
      <c r="X10405" s="7"/>
    </row>
    <row r="10406">
      <c r="W10406" s="7"/>
      <c r="X10406" s="7"/>
    </row>
    <row r="10407">
      <c r="W10407" s="7"/>
      <c r="X10407" s="7"/>
    </row>
    <row r="10408">
      <c r="W10408" s="7"/>
      <c r="X10408" s="7"/>
    </row>
    <row r="10409">
      <c r="W10409" s="7"/>
      <c r="X10409" s="7"/>
    </row>
    <row r="10410">
      <c r="W10410" s="7"/>
      <c r="X10410" s="7"/>
    </row>
    <row r="10411">
      <c r="W10411" s="7"/>
      <c r="X10411" s="7"/>
    </row>
    <row r="10412">
      <c r="W10412" s="7"/>
      <c r="X10412" s="7"/>
    </row>
    <row r="10413">
      <c r="W10413" s="7"/>
      <c r="X10413" s="7"/>
    </row>
    <row r="10414">
      <c r="W10414" s="7"/>
      <c r="X10414" s="7"/>
    </row>
    <row r="10415">
      <c r="W10415" s="7"/>
      <c r="X10415" s="7"/>
    </row>
    <row r="10416">
      <c r="W10416" s="7"/>
      <c r="X10416" s="7"/>
    </row>
    <row r="10417">
      <c r="W10417" s="7"/>
      <c r="X10417" s="7"/>
    </row>
    <row r="10418">
      <c r="W10418" s="7"/>
      <c r="X10418" s="7"/>
    </row>
    <row r="10419">
      <c r="W10419" s="7"/>
      <c r="X10419" s="7"/>
    </row>
    <row r="10420">
      <c r="W10420" s="7"/>
      <c r="X10420" s="7"/>
    </row>
    <row r="10421">
      <c r="W10421" s="7"/>
      <c r="X10421" s="7"/>
    </row>
    <row r="10422">
      <c r="W10422" s="7"/>
      <c r="X10422" s="7"/>
    </row>
    <row r="10423">
      <c r="W10423" s="7"/>
      <c r="X10423" s="7"/>
    </row>
    <row r="10424">
      <c r="W10424" s="7"/>
      <c r="X10424" s="7"/>
    </row>
    <row r="10425">
      <c r="W10425" s="7"/>
      <c r="X10425" s="7"/>
    </row>
    <row r="10426">
      <c r="W10426" s="7"/>
      <c r="X10426" s="7"/>
    </row>
    <row r="10427">
      <c r="W10427" s="7"/>
      <c r="X10427" s="7"/>
    </row>
    <row r="10428">
      <c r="W10428" s="7"/>
      <c r="X10428" s="7"/>
    </row>
    <row r="10429">
      <c r="W10429" s="7"/>
      <c r="X10429" s="7"/>
    </row>
    <row r="10430">
      <c r="W10430" s="7"/>
      <c r="X10430" s="7"/>
    </row>
    <row r="10431">
      <c r="W10431" s="7"/>
      <c r="X10431" s="7"/>
    </row>
    <row r="10432">
      <c r="W10432" s="7"/>
      <c r="X10432" s="7"/>
    </row>
    <row r="10433">
      <c r="W10433" s="7"/>
      <c r="X10433" s="7"/>
    </row>
    <row r="10434">
      <c r="W10434" s="7"/>
      <c r="X10434" s="7"/>
    </row>
    <row r="10435">
      <c r="W10435" s="7"/>
      <c r="X10435" s="7"/>
    </row>
    <row r="10436">
      <c r="W10436" s="7"/>
      <c r="X10436" s="7"/>
    </row>
    <row r="10437">
      <c r="W10437" s="7"/>
      <c r="X10437" s="7"/>
    </row>
    <row r="10438">
      <c r="W10438" s="7"/>
      <c r="X10438" s="7"/>
    </row>
    <row r="10439">
      <c r="W10439" s="7"/>
      <c r="X10439" s="7"/>
    </row>
    <row r="10440">
      <c r="W10440" s="7"/>
      <c r="X10440" s="7"/>
    </row>
    <row r="10441">
      <c r="W10441" s="7"/>
      <c r="X10441" s="7"/>
    </row>
    <row r="10442">
      <c r="W10442" s="7"/>
      <c r="X10442" s="7"/>
    </row>
    <row r="10443">
      <c r="W10443" s="7"/>
      <c r="X10443" s="7"/>
    </row>
    <row r="10444">
      <c r="W10444" s="7"/>
      <c r="X10444" s="7"/>
    </row>
    <row r="10445">
      <c r="W10445" s="7"/>
      <c r="X10445" s="7"/>
    </row>
    <row r="10446">
      <c r="W10446" s="7"/>
      <c r="X10446" s="7"/>
    </row>
    <row r="10447">
      <c r="W10447" s="7"/>
      <c r="X10447" s="7"/>
    </row>
    <row r="10448">
      <c r="W10448" s="7"/>
      <c r="X10448" s="7"/>
    </row>
    <row r="10449">
      <c r="W10449" s="7"/>
      <c r="X10449" s="7"/>
    </row>
    <row r="10450">
      <c r="W10450" s="7"/>
      <c r="X10450" s="7"/>
    </row>
    <row r="10451">
      <c r="W10451" s="7"/>
      <c r="X10451" s="7"/>
    </row>
    <row r="10452">
      <c r="W10452" s="7"/>
      <c r="X10452" s="7"/>
    </row>
    <row r="10453">
      <c r="W10453" s="7"/>
      <c r="X10453" s="7"/>
    </row>
    <row r="10454">
      <c r="W10454" s="7"/>
      <c r="X10454" s="7"/>
    </row>
    <row r="10455">
      <c r="W10455" s="7"/>
      <c r="X10455" s="7"/>
    </row>
    <row r="10456">
      <c r="W10456" s="7"/>
      <c r="X10456" s="7"/>
    </row>
    <row r="10457">
      <c r="W10457" s="7"/>
      <c r="X10457" s="7"/>
    </row>
    <row r="10458">
      <c r="W10458" s="7"/>
      <c r="X10458" s="7"/>
    </row>
    <row r="10459">
      <c r="W10459" s="7"/>
      <c r="X10459" s="7"/>
    </row>
    <row r="10460">
      <c r="W10460" s="7"/>
      <c r="X10460" s="7"/>
    </row>
    <row r="10461">
      <c r="W10461" s="7"/>
      <c r="X10461" s="7"/>
    </row>
    <row r="10462">
      <c r="W10462" s="7"/>
      <c r="X10462" s="7"/>
    </row>
    <row r="10463">
      <c r="W10463" s="7"/>
      <c r="X10463" s="7"/>
    </row>
    <row r="10464">
      <c r="W10464" s="7"/>
      <c r="X10464" s="7"/>
    </row>
    <row r="10465">
      <c r="W10465" s="7"/>
      <c r="X10465" s="7"/>
    </row>
    <row r="10466">
      <c r="W10466" s="7"/>
      <c r="X10466" s="7"/>
    </row>
    <row r="10467">
      <c r="W10467" s="7"/>
      <c r="X10467" s="7"/>
    </row>
    <row r="10468">
      <c r="W10468" s="7"/>
      <c r="X10468" s="7"/>
    </row>
    <row r="10469">
      <c r="W10469" s="7"/>
      <c r="X10469" s="7"/>
    </row>
    <row r="10470">
      <c r="W10470" s="7"/>
      <c r="X10470" s="7"/>
    </row>
    <row r="10471">
      <c r="W10471" s="7"/>
      <c r="X10471" s="7"/>
    </row>
    <row r="10472">
      <c r="W10472" s="7"/>
      <c r="X10472" s="7"/>
    </row>
    <row r="10473">
      <c r="W10473" s="7"/>
      <c r="X10473" s="7"/>
    </row>
    <row r="10474">
      <c r="W10474" s="7"/>
      <c r="X10474" s="7"/>
    </row>
    <row r="10475">
      <c r="W10475" s="7"/>
      <c r="X10475" s="7"/>
    </row>
    <row r="10476">
      <c r="W10476" s="7"/>
      <c r="X10476" s="7"/>
    </row>
    <row r="10477">
      <c r="W10477" s="7"/>
      <c r="X10477" s="7"/>
    </row>
    <row r="10478">
      <c r="W10478" s="7"/>
      <c r="X10478" s="7"/>
    </row>
    <row r="10479">
      <c r="W10479" s="7"/>
      <c r="X10479" s="7"/>
    </row>
    <row r="10480">
      <c r="W10480" s="7"/>
      <c r="X10480" s="7"/>
    </row>
    <row r="10481">
      <c r="W10481" s="7"/>
      <c r="X10481" s="7"/>
    </row>
    <row r="10482">
      <c r="W10482" s="7"/>
      <c r="X10482" s="7"/>
    </row>
    <row r="10483">
      <c r="W10483" s="7"/>
      <c r="X10483" s="7"/>
    </row>
    <row r="10484">
      <c r="W10484" s="7"/>
      <c r="X10484" s="7"/>
    </row>
    <row r="10485">
      <c r="W10485" s="7"/>
      <c r="X10485" s="7"/>
    </row>
    <row r="10486">
      <c r="W10486" s="7"/>
      <c r="X10486" s="7"/>
    </row>
    <row r="10487">
      <c r="W10487" s="7"/>
      <c r="X10487" s="7"/>
    </row>
    <row r="10488">
      <c r="W10488" s="7"/>
      <c r="X10488" s="7"/>
    </row>
    <row r="10489">
      <c r="W10489" s="7"/>
      <c r="X10489" s="7"/>
    </row>
    <row r="10490">
      <c r="W10490" s="7"/>
      <c r="X10490" s="7"/>
    </row>
    <row r="10491">
      <c r="W10491" s="7"/>
      <c r="X10491" s="7"/>
    </row>
    <row r="10492">
      <c r="W10492" s="7"/>
      <c r="X10492" s="7"/>
    </row>
    <row r="10493">
      <c r="W10493" s="7"/>
      <c r="X10493" s="7"/>
    </row>
    <row r="10494">
      <c r="W10494" s="7"/>
      <c r="X10494" s="7"/>
    </row>
    <row r="10495">
      <c r="W10495" s="7"/>
      <c r="X10495" s="7"/>
    </row>
    <row r="10496">
      <c r="W10496" s="7"/>
      <c r="X10496" s="7"/>
    </row>
    <row r="10497">
      <c r="W10497" s="7"/>
      <c r="X10497" s="7"/>
    </row>
    <row r="10498">
      <c r="W10498" s="7"/>
      <c r="X10498" s="7"/>
    </row>
    <row r="10499">
      <c r="W10499" s="7"/>
      <c r="X10499" s="7"/>
    </row>
    <row r="10500">
      <c r="W10500" s="7"/>
      <c r="X10500" s="7"/>
    </row>
    <row r="10501">
      <c r="W10501" s="7"/>
      <c r="X10501" s="7"/>
    </row>
    <row r="10502">
      <c r="W10502" s="7"/>
      <c r="X10502" s="7"/>
    </row>
    <row r="10503">
      <c r="W10503" s="7"/>
      <c r="X10503" s="7"/>
    </row>
    <row r="10504">
      <c r="W10504" s="7"/>
      <c r="X10504" s="7"/>
    </row>
    <row r="10505">
      <c r="W10505" s="7"/>
      <c r="X10505" s="7"/>
    </row>
    <row r="10506">
      <c r="W10506" s="7"/>
      <c r="X10506" s="7"/>
    </row>
    <row r="10507">
      <c r="W10507" s="7"/>
      <c r="X10507" s="7"/>
    </row>
    <row r="10508">
      <c r="W10508" s="7"/>
      <c r="X10508" s="7"/>
    </row>
    <row r="10509">
      <c r="W10509" s="7"/>
      <c r="X10509" s="7"/>
    </row>
    <row r="10510">
      <c r="W10510" s="7"/>
      <c r="X10510" s="7"/>
    </row>
    <row r="10511">
      <c r="W10511" s="7"/>
      <c r="X10511" s="7"/>
    </row>
    <row r="10512">
      <c r="W10512" s="7"/>
      <c r="X10512" s="7"/>
    </row>
    <row r="10513">
      <c r="W10513" s="7"/>
      <c r="X10513" s="7"/>
    </row>
    <row r="10514">
      <c r="W10514" s="7"/>
      <c r="X10514" s="7"/>
    </row>
    <row r="10515">
      <c r="W10515" s="7"/>
      <c r="X10515" s="7"/>
    </row>
    <row r="10516">
      <c r="W10516" s="7"/>
      <c r="X10516" s="7"/>
    </row>
    <row r="10517">
      <c r="W10517" s="7"/>
      <c r="X10517" s="7"/>
    </row>
    <row r="10518">
      <c r="W10518" s="7"/>
      <c r="X10518" s="7"/>
    </row>
    <row r="10519">
      <c r="W10519" s="7"/>
      <c r="X10519" s="7"/>
    </row>
    <row r="10520">
      <c r="W10520" s="7"/>
      <c r="X10520" s="7"/>
    </row>
    <row r="10521">
      <c r="W10521" s="7"/>
      <c r="X10521" s="7"/>
    </row>
    <row r="10522">
      <c r="W10522" s="7"/>
      <c r="X10522" s="7"/>
    </row>
    <row r="10523">
      <c r="W10523" s="7"/>
      <c r="X10523" s="7"/>
    </row>
    <row r="10524">
      <c r="W10524" s="7"/>
      <c r="X10524" s="7"/>
    </row>
    <row r="10525">
      <c r="W10525" s="7"/>
      <c r="X10525" s="7"/>
    </row>
    <row r="10526">
      <c r="W10526" s="7"/>
      <c r="X10526" s="7"/>
    </row>
    <row r="10527">
      <c r="W10527" s="7"/>
      <c r="X10527" s="7"/>
    </row>
    <row r="10528">
      <c r="W10528" s="7"/>
      <c r="X10528" s="7"/>
    </row>
    <row r="10529">
      <c r="W10529" s="7"/>
      <c r="X10529" s="7"/>
    </row>
    <row r="10530">
      <c r="W10530" s="7"/>
      <c r="X10530" s="7"/>
    </row>
    <row r="10531">
      <c r="W10531" s="7"/>
      <c r="X10531" s="7"/>
    </row>
    <row r="10532">
      <c r="W10532" s="7"/>
      <c r="X10532" s="7"/>
    </row>
    <row r="10533">
      <c r="W10533" s="7"/>
      <c r="X10533" s="7"/>
    </row>
    <row r="10534">
      <c r="W10534" s="7"/>
      <c r="X10534" s="7"/>
    </row>
    <row r="10535">
      <c r="W10535" s="7"/>
      <c r="X10535" s="7"/>
    </row>
    <row r="10536">
      <c r="W10536" s="7"/>
      <c r="X10536" s="7"/>
    </row>
    <row r="10537">
      <c r="W10537" s="7"/>
      <c r="X10537" s="7"/>
    </row>
    <row r="10538">
      <c r="W10538" s="7"/>
      <c r="X10538" s="7"/>
    </row>
    <row r="10539">
      <c r="W10539" s="7"/>
      <c r="X10539" s="7"/>
    </row>
    <row r="10540">
      <c r="W10540" s="7"/>
      <c r="X10540" s="7"/>
    </row>
    <row r="10541">
      <c r="W10541" s="7"/>
      <c r="X10541" s="7"/>
    </row>
    <row r="10542">
      <c r="W10542" s="7"/>
      <c r="X10542" s="7"/>
    </row>
    <row r="10543">
      <c r="W10543" s="7"/>
      <c r="X10543" s="7"/>
    </row>
    <row r="10544">
      <c r="W10544" s="7"/>
      <c r="X10544" s="7"/>
    </row>
    <row r="10545">
      <c r="W10545" s="7"/>
      <c r="X10545" s="7"/>
    </row>
    <row r="10546">
      <c r="W10546" s="7"/>
      <c r="X10546" s="7"/>
    </row>
    <row r="10547">
      <c r="W10547" s="7"/>
      <c r="X10547" s="7"/>
    </row>
    <row r="10548">
      <c r="W10548" s="7"/>
      <c r="X10548" s="7"/>
    </row>
    <row r="10549">
      <c r="W10549" s="7"/>
      <c r="X10549" s="7"/>
    </row>
    <row r="10550">
      <c r="W10550" s="7"/>
      <c r="X10550" s="7"/>
    </row>
    <row r="10551">
      <c r="W10551" s="7"/>
      <c r="X10551" s="7"/>
    </row>
    <row r="10552">
      <c r="W10552" s="7"/>
      <c r="X10552" s="7"/>
    </row>
    <row r="10553">
      <c r="W10553" s="7"/>
      <c r="X10553" s="7"/>
    </row>
    <row r="10554">
      <c r="W10554" s="7"/>
      <c r="X10554" s="7"/>
    </row>
    <row r="10555">
      <c r="W10555" s="7"/>
      <c r="X10555" s="7"/>
    </row>
    <row r="10556">
      <c r="W10556" s="7"/>
      <c r="X10556" s="7"/>
    </row>
    <row r="10557">
      <c r="W10557" s="7"/>
      <c r="X10557" s="7"/>
    </row>
    <row r="10558">
      <c r="W10558" s="7"/>
      <c r="X10558" s="7"/>
    </row>
    <row r="10559">
      <c r="W10559" s="7"/>
      <c r="X10559" s="7"/>
    </row>
    <row r="10560">
      <c r="W10560" s="7"/>
      <c r="X10560" s="7"/>
    </row>
    <row r="10561">
      <c r="W10561" s="7"/>
      <c r="X10561" s="7"/>
    </row>
    <row r="10562">
      <c r="W10562" s="7"/>
      <c r="X10562" s="7"/>
    </row>
    <row r="10563">
      <c r="W10563" s="7"/>
      <c r="X10563" s="7"/>
    </row>
    <row r="10564">
      <c r="W10564" s="7"/>
      <c r="X10564" s="7"/>
    </row>
    <row r="10565">
      <c r="W10565" s="7"/>
      <c r="X10565" s="7"/>
    </row>
    <row r="10566">
      <c r="W10566" s="7"/>
      <c r="X10566" s="7"/>
    </row>
    <row r="10567">
      <c r="W10567" s="7"/>
      <c r="X10567" s="7"/>
    </row>
    <row r="10568">
      <c r="W10568" s="7"/>
      <c r="X10568" s="7"/>
    </row>
    <row r="10569">
      <c r="W10569" s="7"/>
      <c r="X10569" s="7"/>
    </row>
    <row r="10570">
      <c r="W10570" s="7"/>
      <c r="X10570" s="7"/>
    </row>
    <row r="10571">
      <c r="W10571" s="7"/>
      <c r="X10571" s="7"/>
    </row>
    <row r="10572">
      <c r="W10572" s="7"/>
      <c r="X10572" s="7"/>
    </row>
    <row r="10573">
      <c r="W10573" s="7"/>
      <c r="X10573" s="7"/>
    </row>
    <row r="10574">
      <c r="W10574" s="7"/>
      <c r="X10574" s="7"/>
    </row>
    <row r="10575">
      <c r="W10575" s="7"/>
      <c r="X10575" s="7"/>
    </row>
    <row r="10576">
      <c r="W10576" s="7"/>
      <c r="X10576" s="7"/>
    </row>
    <row r="10577">
      <c r="W10577" s="7"/>
      <c r="X10577" s="7"/>
    </row>
    <row r="10578">
      <c r="W10578" s="7"/>
      <c r="X10578" s="7"/>
    </row>
    <row r="10579">
      <c r="W10579" s="7"/>
      <c r="X10579" s="7"/>
    </row>
    <row r="10580">
      <c r="W10580" s="7"/>
      <c r="X10580" s="7"/>
    </row>
    <row r="10581">
      <c r="W10581" s="7"/>
      <c r="X10581" s="7"/>
    </row>
    <row r="10582">
      <c r="W10582" s="7"/>
      <c r="X10582" s="7"/>
    </row>
    <row r="10583">
      <c r="W10583" s="7"/>
      <c r="X10583" s="7"/>
    </row>
    <row r="10584">
      <c r="W10584" s="7"/>
      <c r="X10584" s="7"/>
    </row>
    <row r="10585">
      <c r="W10585" s="7"/>
      <c r="X10585" s="7"/>
    </row>
    <row r="10586">
      <c r="W10586" s="7"/>
      <c r="X10586" s="7"/>
    </row>
    <row r="10587">
      <c r="W10587" s="7"/>
      <c r="X10587" s="7"/>
    </row>
    <row r="10588">
      <c r="W10588" s="7"/>
      <c r="X10588" s="7"/>
    </row>
    <row r="10589">
      <c r="W10589" s="7"/>
      <c r="X10589" s="7"/>
    </row>
    <row r="10590">
      <c r="W10590" s="7"/>
      <c r="X10590" s="7"/>
    </row>
    <row r="10591">
      <c r="W10591" s="7"/>
      <c r="X10591" s="7"/>
    </row>
    <row r="10592">
      <c r="W10592" s="7"/>
      <c r="X10592" s="7"/>
    </row>
    <row r="10593">
      <c r="W10593" s="7"/>
      <c r="X10593" s="7"/>
    </row>
    <row r="10594">
      <c r="W10594" s="7"/>
      <c r="X10594" s="7"/>
    </row>
    <row r="10595">
      <c r="W10595" s="7"/>
      <c r="X10595" s="7"/>
    </row>
    <row r="10596">
      <c r="W10596" s="7"/>
      <c r="X10596" s="7"/>
    </row>
    <row r="10597">
      <c r="W10597" s="7"/>
      <c r="X10597" s="7"/>
    </row>
    <row r="10598">
      <c r="W10598" s="7"/>
      <c r="X10598" s="7"/>
    </row>
    <row r="10599">
      <c r="W10599" s="7"/>
      <c r="X10599" s="7"/>
    </row>
    <row r="10600">
      <c r="W10600" s="7"/>
      <c r="X10600" s="7"/>
    </row>
    <row r="10601">
      <c r="W10601" s="7"/>
      <c r="X10601" s="7"/>
    </row>
    <row r="10602">
      <c r="W10602" s="7"/>
      <c r="X10602" s="7"/>
    </row>
    <row r="10603">
      <c r="W10603" s="7"/>
      <c r="X10603" s="7"/>
    </row>
    <row r="10604">
      <c r="W10604" s="7"/>
      <c r="X10604" s="7"/>
    </row>
    <row r="10605">
      <c r="W10605" s="7"/>
      <c r="X10605" s="7"/>
    </row>
    <row r="10606">
      <c r="W10606" s="7"/>
      <c r="X10606" s="7"/>
    </row>
    <row r="10607">
      <c r="W10607" s="7"/>
      <c r="X10607" s="7"/>
    </row>
    <row r="10608">
      <c r="W10608" s="7"/>
      <c r="X10608" s="7"/>
    </row>
    <row r="10609">
      <c r="W10609" s="7"/>
      <c r="X10609" s="7"/>
    </row>
    <row r="10610">
      <c r="W10610" s="7"/>
      <c r="X10610" s="7"/>
    </row>
    <row r="10611">
      <c r="W10611" s="7"/>
      <c r="X10611" s="7"/>
    </row>
    <row r="10612">
      <c r="W10612" s="7"/>
      <c r="X10612" s="7"/>
    </row>
    <row r="10613">
      <c r="W10613" s="7"/>
      <c r="X10613" s="7"/>
    </row>
    <row r="10614">
      <c r="W10614" s="7"/>
      <c r="X10614" s="7"/>
    </row>
    <row r="10615">
      <c r="W10615" s="7"/>
      <c r="X10615" s="7"/>
    </row>
    <row r="10616">
      <c r="W10616" s="7"/>
      <c r="X10616" s="7"/>
    </row>
    <row r="10617">
      <c r="W10617" s="7"/>
      <c r="X10617" s="7"/>
    </row>
    <row r="10618">
      <c r="W10618" s="7"/>
      <c r="X10618" s="7"/>
    </row>
    <row r="10619">
      <c r="W10619" s="7"/>
      <c r="X10619" s="7"/>
    </row>
    <row r="10620">
      <c r="W10620" s="7"/>
      <c r="X10620" s="7"/>
    </row>
    <row r="10621">
      <c r="W10621" s="7"/>
      <c r="X10621" s="7"/>
    </row>
    <row r="10622">
      <c r="W10622" s="7"/>
      <c r="X10622" s="7"/>
    </row>
    <row r="10623">
      <c r="W10623" s="7"/>
      <c r="X10623" s="7"/>
    </row>
    <row r="10624">
      <c r="W10624" s="7"/>
      <c r="X10624" s="7"/>
    </row>
    <row r="10625">
      <c r="W10625" s="7"/>
      <c r="X10625" s="7"/>
    </row>
    <row r="10626">
      <c r="W10626" s="7"/>
      <c r="X10626" s="7"/>
    </row>
    <row r="10627">
      <c r="W10627" s="7"/>
      <c r="X10627" s="7"/>
    </row>
    <row r="10628">
      <c r="W10628" s="7"/>
      <c r="X10628" s="7"/>
    </row>
    <row r="10629">
      <c r="W10629" s="7"/>
      <c r="X10629" s="7"/>
    </row>
    <row r="10630">
      <c r="W10630" s="7"/>
      <c r="X10630" s="7"/>
    </row>
    <row r="10631">
      <c r="W10631" s="7"/>
      <c r="X10631" s="7"/>
    </row>
    <row r="10632">
      <c r="W10632" s="7"/>
      <c r="X10632" s="7"/>
    </row>
    <row r="10633">
      <c r="W10633" s="7"/>
      <c r="X10633" s="7"/>
    </row>
    <row r="10634">
      <c r="W10634" s="7"/>
      <c r="X10634" s="7"/>
    </row>
    <row r="10635">
      <c r="W10635" s="7"/>
      <c r="X10635" s="7"/>
    </row>
    <row r="10636">
      <c r="W10636" s="7"/>
      <c r="X10636" s="7"/>
    </row>
    <row r="10637">
      <c r="W10637" s="7"/>
      <c r="X10637" s="7"/>
    </row>
    <row r="10638">
      <c r="W10638" s="7"/>
      <c r="X10638" s="7"/>
    </row>
    <row r="10639">
      <c r="W10639" s="7"/>
      <c r="X10639" s="7"/>
    </row>
    <row r="10640">
      <c r="W10640" s="7"/>
      <c r="X10640" s="7"/>
    </row>
    <row r="10641">
      <c r="W10641" s="7"/>
      <c r="X10641" s="7"/>
    </row>
    <row r="10642">
      <c r="W10642" s="7"/>
      <c r="X10642" s="7"/>
    </row>
    <row r="10643">
      <c r="W10643" s="7"/>
      <c r="X10643" s="7"/>
    </row>
    <row r="10644">
      <c r="W10644" s="7"/>
      <c r="X10644" s="7"/>
    </row>
    <row r="10645">
      <c r="W10645" s="7"/>
      <c r="X10645" s="7"/>
    </row>
    <row r="10646">
      <c r="W10646" s="7"/>
      <c r="X10646" s="7"/>
    </row>
    <row r="10647">
      <c r="W10647" s="7"/>
      <c r="X10647" s="7"/>
    </row>
    <row r="10648">
      <c r="W10648" s="7"/>
      <c r="X10648" s="7"/>
    </row>
    <row r="10649">
      <c r="W10649" s="7"/>
      <c r="X10649" s="7"/>
    </row>
    <row r="10650">
      <c r="W10650" s="7"/>
      <c r="X10650" s="7"/>
    </row>
    <row r="10651">
      <c r="W10651" s="7"/>
      <c r="X10651" s="7"/>
    </row>
    <row r="10652">
      <c r="W10652" s="7"/>
      <c r="X10652" s="7"/>
    </row>
    <row r="10653">
      <c r="W10653" s="7"/>
      <c r="X10653" s="7"/>
    </row>
    <row r="10654">
      <c r="W10654" s="7"/>
      <c r="X10654" s="7"/>
    </row>
    <row r="10655">
      <c r="W10655" s="7"/>
      <c r="X10655" s="7"/>
    </row>
    <row r="10656">
      <c r="W10656" s="7"/>
      <c r="X10656" s="7"/>
    </row>
    <row r="10657">
      <c r="W10657" s="7"/>
      <c r="X10657" s="7"/>
    </row>
    <row r="10658">
      <c r="W10658" s="7"/>
      <c r="X10658" s="7"/>
    </row>
    <row r="10659">
      <c r="W10659" s="7"/>
      <c r="X10659" s="7"/>
    </row>
    <row r="10660">
      <c r="W10660" s="7"/>
      <c r="X10660" s="7"/>
    </row>
    <row r="10661">
      <c r="W10661" s="7"/>
      <c r="X10661" s="7"/>
    </row>
    <row r="10662">
      <c r="W10662" s="7"/>
      <c r="X10662" s="7"/>
    </row>
    <row r="10663">
      <c r="W10663" s="7"/>
      <c r="X10663" s="7"/>
    </row>
    <row r="10664">
      <c r="W10664" s="7"/>
      <c r="X10664" s="7"/>
    </row>
    <row r="10665">
      <c r="W10665" s="7"/>
      <c r="X10665" s="7"/>
    </row>
    <row r="10666">
      <c r="W10666" s="7"/>
      <c r="X10666" s="7"/>
    </row>
    <row r="10667">
      <c r="W10667" s="7"/>
      <c r="X10667" s="7"/>
    </row>
    <row r="10668">
      <c r="W10668" s="7"/>
      <c r="X10668" s="7"/>
    </row>
    <row r="10669">
      <c r="W10669" s="7"/>
      <c r="X10669" s="7"/>
    </row>
    <row r="10670">
      <c r="W10670" s="7"/>
      <c r="X10670" s="7"/>
    </row>
    <row r="10671">
      <c r="W10671" s="7"/>
      <c r="X10671" s="7"/>
    </row>
    <row r="10672">
      <c r="W10672" s="7"/>
      <c r="X10672" s="7"/>
    </row>
    <row r="10673">
      <c r="W10673" s="7"/>
      <c r="X10673" s="7"/>
    </row>
    <row r="10674">
      <c r="W10674" s="7"/>
      <c r="X10674" s="7"/>
    </row>
    <row r="10675">
      <c r="W10675" s="7"/>
      <c r="X10675" s="7"/>
    </row>
    <row r="10676">
      <c r="W10676" s="7"/>
      <c r="X10676" s="7"/>
    </row>
    <row r="10677">
      <c r="W10677" s="7"/>
      <c r="X10677" s="7"/>
    </row>
    <row r="10678">
      <c r="W10678" s="7"/>
      <c r="X10678" s="7"/>
    </row>
    <row r="10679">
      <c r="W10679" s="7"/>
      <c r="X10679" s="7"/>
    </row>
    <row r="10680">
      <c r="W10680" s="7"/>
      <c r="X10680" s="7"/>
    </row>
    <row r="10681">
      <c r="W10681" s="7"/>
      <c r="X10681" s="7"/>
    </row>
    <row r="10682">
      <c r="W10682" s="7"/>
      <c r="X10682" s="7"/>
    </row>
    <row r="10683">
      <c r="W10683" s="7"/>
      <c r="X10683" s="7"/>
    </row>
    <row r="10684">
      <c r="W10684" s="7"/>
      <c r="X10684" s="7"/>
    </row>
    <row r="10685">
      <c r="W10685" s="7"/>
      <c r="X10685" s="7"/>
    </row>
    <row r="10686">
      <c r="W10686" s="7"/>
      <c r="X10686" s="7"/>
    </row>
    <row r="10687">
      <c r="W10687" s="7"/>
      <c r="X10687" s="7"/>
    </row>
    <row r="10688">
      <c r="W10688" s="7"/>
      <c r="X10688" s="7"/>
    </row>
    <row r="10689">
      <c r="W10689" s="7"/>
      <c r="X10689" s="7"/>
    </row>
    <row r="10690">
      <c r="W10690" s="7"/>
      <c r="X10690" s="7"/>
    </row>
    <row r="10691">
      <c r="W10691" s="7"/>
      <c r="X10691" s="7"/>
    </row>
    <row r="10692">
      <c r="W10692" s="7"/>
      <c r="X10692" s="7"/>
    </row>
    <row r="10693">
      <c r="W10693" s="7"/>
      <c r="X10693" s="7"/>
    </row>
    <row r="10694">
      <c r="W10694" s="7"/>
      <c r="X10694" s="7"/>
    </row>
    <row r="10695">
      <c r="W10695" s="7"/>
      <c r="X10695" s="7"/>
    </row>
    <row r="10696">
      <c r="W10696" s="7"/>
      <c r="X10696" s="7"/>
    </row>
    <row r="10697">
      <c r="W10697" s="7"/>
      <c r="X10697" s="7"/>
    </row>
    <row r="10698">
      <c r="W10698" s="7"/>
      <c r="X10698" s="7"/>
    </row>
    <row r="10699">
      <c r="W10699" s="7"/>
      <c r="X10699" s="7"/>
    </row>
    <row r="10700">
      <c r="W10700" s="7"/>
      <c r="X10700" s="7"/>
    </row>
    <row r="10701">
      <c r="W10701" s="7"/>
      <c r="X10701" s="7"/>
    </row>
    <row r="10702">
      <c r="W10702" s="7"/>
      <c r="X10702" s="7"/>
    </row>
    <row r="10703">
      <c r="W10703" s="7"/>
      <c r="X10703" s="7"/>
    </row>
    <row r="10704">
      <c r="W10704" s="7"/>
      <c r="X10704" s="7"/>
    </row>
    <row r="10705">
      <c r="W10705" s="7"/>
      <c r="X10705" s="7"/>
    </row>
    <row r="10706">
      <c r="W10706" s="7"/>
      <c r="X10706" s="7"/>
    </row>
    <row r="10707">
      <c r="W10707" s="7"/>
      <c r="X10707" s="7"/>
    </row>
    <row r="10708">
      <c r="W10708" s="7"/>
      <c r="X10708" s="7"/>
    </row>
    <row r="10709">
      <c r="W10709" s="7"/>
      <c r="X10709" s="7"/>
    </row>
    <row r="10710">
      <c r="W10710" s="7"/>
      <c r="X10710" s="7"/>
    </row>
    <row r="10711">
      <c r="W10711" s="7"/>
      <c r="X10711" s="7"/>
    </row>
    <row r="10712">
      <c r="W10712" s="7"/>
      <c r="X10712" s="7"/>
    </row>
    <row r="10713">
      <c r="W10713" s="7"/>
      <c r="X10713" s="7"/>
    </row>
    <row r="10714">
      <c r="W10714" s="7"/>
      <c r="X10714" s="7"/>
    </row>
    <row r="10715">
      <c r="W10715" s="7"/>
      <c r="X10715" s="7"/>
    </row>
    <row r="10716">
      <c r="W10716" s="7"/>
      <c r="X10716" s="7"/>
    </row>
    <row r="10717">
      <c r="W10717" s="7"/>
      <c r="X10717" s="7"/>
    </row>
    <row r="10718">
      <c r="W10718" s="7"/>
      <c r="X10718" s="7"/>
    </row>
    <row r="10719">
      <c r="W10719" s="7"/>
      <c r="X10719" s="7"/>
    </row>
    <row r="10720">
      <c r="W10720" s="7"/>
      <c r="X10720" s="7"/>
    </row>
    <row r="10721">
      <c r="W10721" s="7"/>
      <c r="X10721" s="7"/>
    </row>
    <row r="10722">
      <c r="W10722" s="7"/>
      <c r="X10722" s="7"/>
    </row>
    <row r="10723">
      <c r="W10723" s="7"/>
      <c r="X10723" s="7"/>
    </row>
    <row r="10724">
      <c r="W10724" s="7"/>
      <c r="X10724" s="7"/>
    </row>
    <row r="10725">
      <c r="W10725" s="7"/>
      <c r="X10725" s="7"/>
    </row>
    <row r="10726">
      <c r="W10726" s="7"/>
      <c r="X10726" s="7"/>
    </row>
    <row r="10727">
      <c r="W10727" s="7"/>
      <c r="X10727" s="7"/>
    </row>
    <row r="10728">
      <c r="W10728" s="7"/>
      <c r="X10728" s="7"/>
    </row>
    <row r="10729">
      <c r="W10729" s="7"/>
      <c r="X10729" s="7"/>
    </row>
    <row r="10730">
      <c r="W10730" s="7"/>
      <c r="X10730" s="7"/>
    </row>
    <row r="10731">
      <c r="W10731" s="7"/>
      <c r="X10731" s="7"/>
    </row>
    <row r="10732">
      <c r="W10732" s="7"/>
      <c r="X10732" s="7"/>
    </row>
    <row r="10733">
      <c r="W10733" s="7"/>
      <c r="X10733" s="7"/>
    </row>
    <row r="10734">
      <c r="W10734" s="7"/>
      <c r="X10734" s="7"/>
    </row>
    <row r="10735">
      <c r="W10735" s="7"/>
      <c r="X10735" s="7"/>
    </row>
    <row r="10736">
      <c r="W10736" s="7"/>
      <c r="X10736" s="7"/>
    </row>
    <row r="10737">
      <c r="W10737" s="7"/>
      <c r="X10737" s="7"/>
    </row>
    <row r="10738">
      <c r="W10738" s="7"/>
      <c r="X10738" s="7"/>
    </row>
    <row r="10739">
      <c r="W10739" s="7"/>
      <c r="X10739" s="7"/>
    </row>
    <row r="10740">
      <c r="W10740" s="7"/>
      <c r="X10740" s="7"/>
    </row>
    <row r="10741">
      <c r="W10741" s="7"/>
      <c r="X10741" s="7"/>
    </row>
    <row r="10742">
      <c r="W10742" s="7"/>
      <c r="X10742" s="7"/>
    </row>
    <row r="10743">
      <c r="W10743" s="7"/>
      <c r="X10743" s="7"/>
    </row>
    <row r="10744">
      <c r="W10744" s="7"/>
      <c r="X10744" s="7"/>
    </row>
    <row r="10745">
      <c r="W10745" s="7"/>
      <c r="X10745" s="7"/>
    </row>
    <row r="10746">
      <c r="W10746" s="7"/>
      <c r="X10746" s="7"/>
    </row>
    <row r="10747">
      <c r="W10747" s="7"/>
      <c r="X10747" s="7"/>
    </row>
    <row r="10748">
      <c r="W10748" s="7"/>
      <c r="X10748" s="7"/>
    </row>
    <row r="10749">
      <c r="W10749" s="7"/>
      <c r="X10749" s="7"/>
    </row>
    <row r="10750">
      <c r="W10750" s="7"/>
      <c r="X10750" s="7"/>
    </row>
    <row r="10751">
      <c r="W10751" s="7"/>
      <c r="X10751" s="7"/>
    </row>
    <row r="10752">
      <c r="W10752" s="7"/>
      <c r="X10752" s="7"/>
    </row>
    <row r="10753">
      <c r="W10753" s="7"/>
      <c r="X10753" s="7"/>
    </row>
    <row r="10754">
      <c r="W10754" s="7"/>
      <c r="X10754" s="7"/>
    </row>
    <row r="10755">
      <c r="W10755" s="7"/>
      <c r="X10755" s="7"/>
    </row>
    <row r="10756">
      <c r="W10756" s="7"/>
      <c r="X10756" s="7"/>
    </row>
    <row r="10757">
      <c r="W10757" s="7"/>
      <c r="X10757" s="7"/>
    </row>
    <row r="10758">
      <c r="W10758" s="7"/>
      <c r="X10758" s="7"/>
    </row>
    <row r="10759">
      <c r="W10759" s="7"/>
      <c r="X10759" s="7"/>
    </row>
    <row r="10760">
      <c r="W10760" s="7"/>
      <c r="X10760" s="7"/>
    </row>
    <row r="10761">
      <c r="W10761" s="7"/>
      <c r="X10761" s="7"/>
    </row>
    <row r="10762">
      <c r="W10762" s="7"/>
      <c r="X10762" s="7"/>
    </row>
    <row r="10763">
      <c r="W10763" s="7"/>
      <c r="X10763" s="7"/>
    </row>
    <row r="10764">
      <c r="W10764" s="7"/>
      <c r="X10764" s="7"/>
    </row>
    <row r="10765">
      <c r="W10765" s="7"/>
      <c r="X10765" s="7"/>
    </row>
    <row r="10766">
      <c r="W10766" s="7"/>
      <c r="X10766" s="7"/>
    </row>
    <row r="10767">
      <c r="W10767" s="7"/>
      <c r="X10767" s="7"/>
    </row>
    <row r="10768">
      <c r="W10768" s="7"/>
      <c r="X10768" s="7"/>
    </row>
    <row r="10769">
      <c r="W10769" s="7"/>
      <c r="X10769" s="7"/>
    </row>
    <row r="10770">
      <c r="W10770" s="7"/>
      <c r="X10770" s="7"/>
    </row>
    <row r="10771">
      <c r="W10771" s="7"/>
      <c r="X10771" s="7"/>
    </row>
    <row r="10772">
      <c r="W10772" s="7"/>
      <c r="X10772" s="7"/>
    </row>
    <row r="10773">
      <c r="W10773" s="7"/>
      <c r="X10773" s="7"/>
    </row>
    <row r="10774">
      <c r="W10774" s="7"/>
      <c r="X10774" s="7"/>
    </row>
    <row r="10775">
      <c r="W10775" s="7"/>
      <c r="X10775" s="7"/>
    </row>
    <row r="10776">
      <c r="W10776" s="7"/>
      <c r="X10776" s="7"/>
    </row>
    <row r="10777">
      <c r="W10777" s="7"/>
      <c r="X10777" s="7"/>
    </row>
    <row r="10778">
      <c r="W10778" s="7"/>
      <c r="X10778" s="7"/>
    </row>
    <row r="10779">
      <c r="W10779" s="7"/>
      <c r="X10779" s="7"/>
    </row>
    <row r="10780">
      <c r="W10780" s="7"/>
      <c r="X10780" s="7"/>
    </row>
    <row r="10781">
      <c r="W10781" s="7"/>
      <c r="X10781" s="7"/>
    </row>
    <row r="10782">
      <c r="W10782" s="7"/>
      <c r="X10782" s="7"/>
    </row>
    <row r="10783">
      <c r="W10783" s="7"/>
      <c r="X10783" s="7"/>
    </row>
    <row r="10784">
      <c r="W10784" s="7"/>
      <c r="X10784" s="7"/>
    </row>
    <row r="10785">
      <c r="W10785" s="7"/>
      <c r="X10785" s="7"/>
    </row>
    <row r="10786">
      <c r="W10786" s="7"/>
      <c r="X10786" s="7"/>
    </row>
    <row r="10787">
      <c r="W10787" s="7"/>
      <c r="X10787" s="7"/>
    </row>
    <row r="10788">
      <c r="W10788" s="7"/>
      <c r="X10788" s="7"/>
    </row>
    <row r="10789">
      <c r="W10789" s="7"/>
      <c r="X10789" s="7"/>
    </row>
    <row r="10790">
      <c r="W10790" s="7"/>
      <c r="X10790" s="7"/>
    </row>
    <row r="10791">
      <c r="W10791" s="7"/>
      <c r="X10791" s="7"/>
    </row>
    <row r="10792">
      <c r="W10792" s="7"/>
      <c r="X10792" s="7"/>
    </row>
    <row r="10793">
      <c r="W10793" s="7"/>
      <c r="X10793" s="7"/>
    </row>
    <row r="10794">
      <c r="W10794" s="7"/>
      <c r="X10794" s="7"/>
    </row>
    <row r="10795">
      <c r="W10795" s="7"/>
      <c r="X10795" s="7"/>
    </row>
    <row r="10796">
      <c r="W10796" s="7"/>
      <c r="X10796" s="7"/>
    </row>
    <row r="10797">
      <c r="W10797" s="7"/>
      <c r="X10797" s="7"/>
    </row>
    <row r="10798">
      <c r="W10798" s="7"/>
      <c r="X10798" s="7"/>
    </row>
    <row r="10799">
      <c r="W10799" s="7"/>
      <c r="X10799" s="7"/>
    </row>
    <row r="10800">
      <c r="W10800" s="7"/>
      <c r="X10800" s="7"/>
    </row>
    <row r="10801">
      <c r="W10801" s="7"/>
      <c r="X10801" s="7"/>
    </row>
    <row r="10802">
      <c r="W10802" s="7"/>
      <c r="X10802" s="7"/>
    </row>
    <row r="10803">
      <c r="W10803" s="7"/>
      <c r="X10803" s="7"/>
    </row>
    <row r="10804">
      <c r="W10804" s="7"/>
      <c r="X10804" s="7"/>
    </row>
    <row r="10805">
      <c r="W10805" s="7"/>
      <c r="X10805" s="7"/>
    </row>
    <row r="10806">
      <c r="W10806" s="7"/>
      <c r="X10806" s="7"/>
    </row>
    <row r="10807">
      <c r="W10807" s="7"/>
      <c r="X10807" s="7"/>
    </row>
    <row r="10808">
      <c r="W10808" s="7"/>
      <c r="X10808" s="7"/>
    </row>
    <row r="10809">
      <c r="W10809" s="7"/>
      <c r="X10809" s="7"/>
    </row>
    <row r="10810">
      <c r="W10810" s="7"/>
      <c r="X10810" s="7"/>
    </row>
    <row r="10811">
      <c r="W10811" s="7"/>
      <c r="X10811" s="7"/>
    </row>
    <row r="10812">
      <c r="W10812" s="7"/>
      <c r="X10812" s="7"/>
    </row>
    <row r="10813">
      <c r="W10813" s="7"/>
      <c r="X10813" s="7"/>
    </row>
    <row r="10814">
      <c r="W10814" s="7"/>
      <c r="X10814" s="7"/>
    </row>
    <row r="10815">
      <c r="W10815" s="7"/>
      <c r="X10815" s="7"/>
    </row>
    <row r="10816">
      <c r="W10816" s="7"/>
      <c r="X10816" s="7"/>
    </row>
    <row r="10817">
      <c r="W10817" s="7"/>
      <c r="X10817" s="7"/>
    </row>
    <row r="10818">
      <c r="W10818" s="7"/>
      <c r="X10818" s="7"/>
    </row>
    <row r="10819">
      <c r="W10819" s="7"/>
      <c r="X10819" s="7"/>
    </row>
    <row r="10820">
      <c r="W10820" s="7"/>
      <c r="X10820" s="7"/>
    </row>
    <row r="10821">
      <c r="W10821" s="7"/>
      <c r="X10821" s="7"/>
    </row>
    <row r="10822">
      <c r="W10822" s="7"/>
      <c r="X10822" s="7"/>
    </row>
    <row r="10823">
      <c r="W10823" s="7"/>
      <c r="X10823" s="7"/>
    </row>
    <row r="10824">
      <c r="W10824" s="7"/>
      <c r="X10824" s="7"/>
    </row>
    <row r="10825">
      <c r="W10825" s="7"/>
      <c r="X10825" s="7"/>
    </row>
    <row r="10826">
      <c r="W10826" s="7"/>
      <c r="X10826" s="7"/>
    </row>
    <row r="10827">
      <c r="W10827" s="7"/>
      <c r="X10827" s="7"/>
    </row>
    <row r="10828">
      <c r="W10828" s="7"/>
      <c r="X10828" s="7"/>
    </row>
    <row r="10829">
      <c r="W10829" s="7"/>
      <c r="X10829" s="7"/>
    </row>
    <row r="10830">
      <c r="W10830" s="7"/>
      <c r="X10830" s="7"/>
    </row>
    <row r="10831">
      <c r="W10831" s="7"/>
      <c r="X10831" s="7"/>
    </row>
    <row r="10832">
      <c r="W10832" s="7"/>
      <c r="X10832" s="7"/>
    </row>
    <row r="10833">
      <c r="W10833" s="7"/>
      <c r="X10833" s="7"/>
    </row>
    <row r="10834">
      <c r="W10834" s="7"/>
      <c r="X10834" s="7"/>
    </row>
    <row r="10835">
      <c r="W10835" s="7"/>
      <c r="X10835" s="7"/>
    </row>
    <row r="10836">
      <c r="W10836" s="7"/>
      <c r="X10836" s="7"/>
    </row>
    <row r="10837">
      <c r="W10837" s="7"/>
      <c r="X10837" s="7"/>
    </row>
    <row r="10838">
      <c r="W10838" s="7"/>
      <c r="X10838" s="7"/>
    </row>
    <row r="10839">
      <c r="W10839" s="7"/>
      <c r="X10839" s="7"/>
    </row>
    <row r="10840">
      <c r="W10840" s="7"/>
      <c r="X10840" s="7"/>
    </row>
    <row r="10841">
      <c r="W10841" s="7"/>
      <c r="X10841" s="7"/>
    </row>
    <row r="10842">
      <c r="W10842" s="7"/>
      <c r="X10842" s="7"/>
    </row>
    <row r="10843">
      <c r="W10843" s="7"/>
      <c r="X10843" s="7"/>
    </row>
    <row r="10844">
      <c r="W10844" s="7"/>
      <c r="X10844" s="7"/>
    </row>
    <row r="10845">
      <c r="W10845" s="7"/>
      <c r="X10845" s="7"/>
    </row>
    <row r="10846">
      <c r="W10846" s="7"/>
      <c r="X10846" s="7"/>
    </row>
    <row r="10847">
      <c r="W10847" s="7"/>
      <c r="X10847" s="7"/>
    </row>
    <row r="10848">
      <c r="W10848" s="7"/>
      <c r="X10848" s="7"/>
    </row>
    <row r="10849">
      <c r="W10849" s="7"/>
      <c r="X10849" s="7"/>
    </row>
    <row r="10850">
      <c r="W10850" s="7"/>
      <c r="X10850" s="7"/>
    </row>
    <row r="10851">
      <c r="W10851" s="7"/>
      <c r="X10851" s="7"/>
    </row>
    <row r="10852">
      <c r="W10852" s="7"/>
      <c r="X10852" s="7"/>
    </row>
    <row r="10853">
      <c r="W10853" s="7"/>
      <c r="X10853" s="7"/>
    </row>
    <row r="10854">
      <c r="W10854" s="7"/>
      <c r="X10854" s="7"/>
    </row>
    <row r="10855">
      <c r="W10855" s="7"/>
      <c r="X10855" s="7"/>
    </row>
    <row r="10856">
      <c r="W10856" s="7"/>
      <c r="X10856" s="7"/>
    </row>
    <row r="10857">
      <c r="W10857" s="7"/>
      <c r="X10857" s="7"/>
    </row>
    <row r="10858">
      <c r="W10858" s="7"/>
      <c r="X10858" s="7"/>
    </row>
    <row r="10859">
      <c r="W10859" s="7"/>
      <c r="X10859" s="7"/>
    </row>
    <row r="10860">
      <c r="W10860" s="7"/>
      <c r="X10860" s="7"/>
    </row>
    <row r="10861">
      <c r="W10861" s="7"/>
      <c r="X10861" s="7"/>
    </row>
    <row r="10862">
      <c r="W10862" s="7"/>
      <c r="X10862" s="7"/>
    </row>
    <row r="10863">
      <c r="W10863" s="7"/>
      <c r="X10863" s="7"/>
    </row>
    <row r="10864">
      <c r="W10864" s="7"/>
      <c r="X10864" s="7"/>
    </row>
    <row r="10865">
      <c r="W10865" s="7"/>
      <c r="X10865" s="7"/>
    </row>
    <row r="10866">
      <c r="W10866" s="7"/>
      <c r="X10866" s="7"/>
    </row>
    <row r="10867">
      <c r="W10867" s="7"/>
      <c r="X10867" s="7"/>
    </row>
    <row r="10868">
      <c r="W10868" s="7"/>
      <c r="X10868" s="7"/>
    </row>
    <row r="10869">
      <c r="W10869" s="7"/>
      <c r="X10869" s="7"/>
    </row>
    <row r="10870">
      <c r="W10870" s="7"/>
      <c r="X10870" s="7"/>
    </row>
    <row r="10871">
      <c r="W10871" s="7"/>
      <c r="X10871" s="7"/>
    </row>
    <row r="10872">
      <c r="W10872" s="7"/>
      <c r="X10872" s="7"/>
    </row>
    <row r="10873">
      <c r="W10873" s="7"/>
      <c r="X10873" s="7"/>
    </row>
    <row r="10874">
      <c r="W10874" s="7"/>
      <c r="X10874" s="7"/>
    </row>
    <row r="10875">
      <c r="W10875" s="7"/>
      <c r="X10875" s="7"/>
    </row>
    <row r="10876">
      <c r="W10876" s="7"/>
      <c r="X10876" s="7"/>
    </row>
    <row r="10877">
      <c r="W10877" s="7"/>
      <c r="X10877" s="7"/>
    </row>
    <row r="10878">
      <c r="W10878" s="7"/>
      <c r="X10878" s="7"/>
    </row>
    <row r="10879">
      <c r="W10879" s="7"/>
      <c r="X10879" s="7"/>
    </row>
    <row r="10880">
      <c r="W10880" s="7"/>
      <c r="X10880" s="7"/>
    </row>
    <row r="10881">
      <c r="W10881" s="7"/>
      <c r="X10881" s="7"/>
    </row>
    <row r="10882">
      <c r="W10882" s="7"/>
      <c r="X10882" s="7"/>
    </row>
    <row r="10883">
      <c r="W10883" s="7"/>
      <c r="X10883" s="7"/>
    </row>
    <row r="10884">
      <c r="W10884" s="7"/>
      <c r="X10884" s="7"/>
    </row>
    <row r="10885">
      <c r="W10885" s="7"/>
      <c r="X10885" s="7"/>
    </row>
    <row r="10886">
      <c r="W10886" s="7"/>
      <c r="X10886" s="7"/>
    </row>
    <row r="10887">
      <c r="W10887" s="7"/>
      <c r="X10887" s="7"/>
    </row>
    <row r="10888">
      <c r="W10888" s="7"/>
      <c r="X10888" s="7"/>
    </row>
    <row r="10889">
      <c r="W10889" s="7"/>
      <c r="X10889" s="7"/>
    </row>
    <row r="10890">
      <c r="W10890" s="7"/>
      <c r="X10890" s="7"/>
    </row>
    <row r="10891">
      <c r="W10891" s="7"/>
      <c r="X10891" s="7"/>
    </row>
    <row r="10892">
      <c r="W10892" s="7"/>
      <c r="X10892" s="7"/>
    </row>
    <row r="10893">
      <c r="W10893" s="7"/>
      <c r="X10893" s="7"/>
    </row>
    <row r="10894">
      <c r="W10894" s="7"/>
      <c r="X10894" s="7"/>
    </row>
    <row r="10895">
      <c r="W10895" s="7"/>
      <c r="X10895" s="7"/>
    </row>
    <row r="10896">
      <c r="W10896" s="7"/>
      <c r="X10896" s="7"/>
    </row>
    <row r="10897">
      <c r="W10897" s="7"/>
      <c r="X10897" s="7"/>
    </row>
    <row r="10898">
      <c r="W10898" s="7"/>
      <c r="X10898" s="7"/>
    </row>
    <row r="10899">
      <c r="W10899" s="7"/>
      <c r="X10899" s="7"/>
    </row>
    <row r="10900">
      <c r="W10900" s="7"/>
      <c r="X10900" s="7"/>
    </row>
    <row r="10901">
      <c r="W10901" s="7"/>
      <c r="X10901" s="7"/>
    </row>
    <row r="10902">
      <c r="W10902" s="7"/>
      <c r="X10902" s="7"/>
    </row>
    <row r="10903">
      <c r="W10903" s="7"/>
      <c r="X10903" s="7"/>
    </row>
    <row r="10904">
      <c r="W10904" s="7"/>
      <c r="X10904" s="7"/>
    </row>
    <row r="10905">
      <c r="W10905" s="7"/>
      <c r="X10905" s="7"/>
    </row>
    <row r="10906">
      <c r="W10906" s="7"/>
      <c r="X10906" s="7"/>
    </row>
    <row r="10907">
      <c r="W10907" s="7"/>
      <c r="X10907" s="7"/>
    </row>
    <row r="10908">
      <c r="W10908" s="7"/>
      <c r="X10908" s="7"/>
    </row>
    <row r="10909">
      <c r="W10909" s="7"/>
      <c r="X10909" s="7"/>
    </row>
    <row r="10910">
      <c r="W10910" s="7"/>
      <c r="X10910" s="7"/>
    </row>
    <row r="10911">
      <c r="W10911" s="7"/>
      <c r="X10911" s="7"/>
    </row>
    <row r="10912">
      <c r="W10912" s="7"/>
      <c r="X10912" s="7"/>
    </row>
    <row r="10913">
      <c r="W10913" s="7"/>
      <c r="X10913" s="7"/>
    </row>
    <row r="10914">
      <c r="W10914" s="7"/>
      <c r="X10914" s="7"/>
    </row>
    <row r="10915">
      <c r="W10915" s="7"/>
      <c r="X10915" s="7"/>
    </row>
    <row r="10916">
      <c r="W10916" s="7"/>
      <c r="X10916" s="7"/>
    </row>
    <row r="10917">
      <c r="W10917" s="7"/>
      <c r="X10917" s="7"/>
    </row>
    <row r="10918">
      <c r="W10918" s="7"/>
      <c r="X10918" s="7"/>
    </row>
    <row r="10919">
      <c r="W10919" s="7"/>
      <c r="X10919" s="7"/>
    </row>
    <row r="10920">
      <c r="W10920" s="7"/>
      <c r="X10920" s="7"/>
    </row>
    <row r="10921">
      <c r="W10921" s="7"/>
      <c r="X10921" s="7"/>
    </row>
    <row r="10922">
      <c r="W10922" s="7"/>
      <c r="X10922" s="7"/>
    </row>
    <row r="10923">
      <c r="W10923" s="7"/>
      <c r="X10923" s="7"/>
    </row>
    <row r="10924">
      <c r="W10924" s="7"/>
      <c r="X10924" s="7"/>
    </row>
    <row r="10925">
      <c r="W10925" s="7"/>
      <c r="X10925" s="7"/>
    </row>
    <row r="10926">
      <c r="W10926" s="7"/>
      <c r="X10926" s="7"/>
    </row>
    <row r="10927">
      <c r="W10927" s="7"/>
      <c r="X10927" s="7"/>
    </row>
    <row r="10928">
      <c r="W10928" s="7"/>
      <c r="X10928" s="7"/>
    </row>
    <row r="10929">
      <c r="W10929" s="7"/>
      <c r="X10929" s="7"/>
    </row>
    <row r="10930">
      <c r="W10930" s="7"/>
      <c r="X10930" s="7"/>
    </row>
    <row r="10931">
      <c r="W10931" s="7"/>
      <c r="X10931" s="7"/>
    </row>
    <row r="10932">
      <c r="W10932" s="7"/>
      <c r="X10932" s="7"/>
    </row>
    <row r="10933">
      <c r="W10933" s="7"/>
      <c r="X10933" s="7"/>
    </row>
    <row r="10934">
      <c r="W10934" s="7"/>
      <c r="X10934" s="7"/>
    </row>
    <row r="10935">
      <c r="W10935" s="7"/>
      <c r="X10935" s="7"/>
    </row>
    <row r="10936">
      <c r="W10936" s="7"/>
      <c r="X10936" s="7"/>
    </row>
    <row r="10937">
      <c r="W10937" s="7"/>
      <c r="X10937" s="7"/>
    </row>
    <row r="10938">
      <c r="W10938" s="7"/>
      <c r="X10938" s="7"/>
    </row>
    <row r="10939">
      <c r="W10939" s="7"/>
      <c r="X10939" s="7"/>
    </row>
    <row r="10940">
      <c r="W10940" s="7"/>
      <c r="X10940" s="7"/>
    </row>
    <row r="10941">
      <c r="W10941" s="7"/>
      <c r="X10941" s="7"/>
    </row>
    <row r="10942">
      <c r="W10942" s="7"/>
      <c r="X10942" s="7"/>
    </row>
    <row r="10943">
      <c r="W10943" s="7"/>
      <c r="X10943" s="7"/>
    </row>
    <row r="10944">
      <c r="W10944" s="7"/>
      <c r="X10944" s="7"/>
    </row>
    <row r="10945">
      <c r="W10945" s="7"/>
      <c r="X10945" s="7"/>
    </row>
    <row r="10946">
      <c r="W10946" s="7"/>
      <c r="X10946" s="7"/>
    </row>
    <row r="10947">
      <c r="W10947" s="7"/>
      <c r="X10947" s="7"/>
    </row>
    <row r="10948">
      <c r="W10948" s="7"/>
      <c r="X10948" s="7"/>
    </row>
    <row r="10949">
      <c r="W10949" s="7"/>
      <c r="X10949" s="7"/>
    </row>
    <row r="10950">
      <c r="W10950" s="7"/>
      <c r="X10950" s="7"/>
    </row>
    <row r="10951">
      <c r="W10951" s="7"/>
      <c r="X10951" s="7"/>
    </row>
    <row r="10952">
      <c r="W10952" s="7"/>
      <c r="X10952" s="7"/>
    </row>
    <row r="10953">
      <c r="W10953" s="7"/>
      <c r="X10953" s="7"/>
    </row>
    <row r="10954">
      <c r="W10954" s="7"/>
      <c r="X10954" s="7"/>
    </row>
    <row r="10955">
      <c r="W10955" s="7"/>
      <c r="X10955" s="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5.63"/>
    <col customWidth="1" min="3" max="3" width="7.25"/>
    <col customWidth="1" min="4" max="4" width="12.63"/>
    <col customWidth="1" min="5" max="5" width="7.63"/>
    <col customWidth="1" min="6" max="6" width="5.88"/>
    <col customWidth="1" min="7" max="7" width="6.13"/>
    <col customWidth="1" min="8" max="8" width="9.13"/>
    <col customWidth="1" min="9" max="9" width="6.88"/>
    <col customWidth="1" min="10" max="10" width="5.88"/>
    <col customWidth="1" min="11" max="11" width="6.5"/>
    <col customWidth="1" min="12" max="12" width="5.5"/>
    <col customWidth="1" min="13" max="13" width="9.0"/>
    <col customWidth="1" min="14" max="14" width="4.75"/>
    <col customWidth="1" min="15" max="15" width="4.5"/>
    <col customWidth="1" min="16" max="16" width="4.38"/>
    <col customWidth="1" min="17" max="17" width="4.13"/>
    <col customWidth="1" min="18" max="18" width="4.38"/>
    <col customWidth="1" min="19" max="19" width="4.13"/>
    <col customWidth="1" min="20" max="21" width="4.38"/>
    <col customWidth="1" min="22" max="22" width="6.13"/>
    <col customWidth="1" min="23" max="23" width="13.38"/>
    <col customWidth="1" min="24" max="24" width="23.0"/>
    <col customWidth="1" min="25" max="25" width="59.63"/>
  </cols>
  <sheetData>
    <row r="1">
      <c r="A1" s="1" t="s">
        <v>0</v>
      </c>
      <c r="B1" s="2" t="s">
        <v>1</v>
      </c>
      <c r="C1" s="3" t="s">
        <v>2</v>
      </c>
      <c r="D1" s="1" t="s">
        <v>3</v>
      </c>
      <c r="E1" s="1" t="s">
        <v>4</v>
      </c>
      <c r="F1" s="1" t="s">
        <v>5</v>
      </c>
      <c r="G1" s="1" t="s">
        <v>6</v>
      </c>
      <c r="H1" s="1" t="s">
        <v>7</v>
      </c>
      <c r="I1" s="1" t="s">
        <v>8</v>
      </c>
      <c r="J1" s="1" t="s">
        <v>9</v>
      </c>
      <c r="K1" s="1" t="s">
        <v>10</v>
      </c>
      <c r="L1" s="1" t="s">
        <v>11</v>
      </c>
      <c r="M1" s="1" t="s">
        <v>12</v>
      </c>
      <c r="N1" s="2" t="s">
        <v>13</v>
      </c>
      <c r="O1" s="2" t="s">
        <v>14</v>
      </c>
      <c r="P1" s="4" t="s">
        <v>15</v>
      </c>
      <c r="Q1" s="2" t="s">
        <v>16</v>
      </c>
      <c r="R1" s="5" t="s">
        <v>17</v>
      </c>
      <c r="S1" s="5" t="s">
        <v>18</v>
      </c>
      <c r="T1" s="6" t="s">
        <v>19</v>
      </c>
      <c r="U1" s="6" t="s">
        <v>20</v>
      </c>
      <c r="V1" s="6" t="s">
        <v>21</v>
      </c>
      <c r="W1" s="6" t="s">
        <v>22</v>
      </c>
      <c r="X1" s="8" t="s">
        <v>23</v>
      </c>
      <c r="Y1" s="2" t="s">
        <v>24</v>
      </c>
    </row>
    <row r="477">
      <c r="W477" s="7"/>
      <c r="X477" s="7"/>
    </row>
    <row r="478">
      <c r="W478" s="7"/>
      <c r="X478" s="7"/>
    </row>
    <row r="479">
      <c r="W479" s="7"/>
      <c r="X479" s="7"/>
    </row>
    <row r="480">
      <c r="W480" s="7"/>
      <c r="X480" s="7"/>
    </row>
    <row r="481">
      <c r="W481" s="7"/>
      <c r="X481" s="7"/>
    </row>
    <row r="482">
      <c r="W482" s="7"/>
      <c r="X482" s="7"/>
    </row>
    <row r="483">
      <c r="W483" s="7"/>
      <c r="X483" s="7"/>
    </row>
    <row r="484">
      <c r="W484" s="7"/>
      <c r="X484" s="7"/>
    </row>
    <row r="485">
      <c r="W485" s="7"/>
      <c r="X485" s="7"/>
    </row>
    <row r="486">
      <c r="W486" s="7"/>
      <c r="X486" s="7"/>
    </row>
    <row r="487">
      <c r="W487" s="7"/>
      <c r="X487" s="7"/>
    </row>
    <row r="488">
      <c r="W488" s="7"/>
      <c r="X488" s="7"/>
    </row>
    <row r="489">
      <c r="W489" s="7"/>
      <c r="X489" s="7"/>
    </row>
    <row r="490">
      <c r="W490" s="7"/>
      <c r="X490" s="7"/>
    </row>
    <row r="491">
      <c r="W491" s="7"/>
      <c r="X491" s="7"/>
    </row>
    <row r="492">
      <c r="W492" s="7"/>
      <c r="X492" s="7"/>
    </row>
    <row r="493">
      <c r="W493" s="7"/>
      <c r="X493" s="7"/>
    </row>
    <row r="494">
      <c r="W494" s="7"/>
      <c r="X494" s="7"/>
    </row>
    <row r="495">
      <c r="W495" s="7"/>
      <c r="X495" s="7"/>
    </row>
    <row r="496">
      <c r="W496" s="7"/>
      <c r="X496" s="7"/>
    </row>
    <row r="497">
      <c r="W497" s="7"/>
      <c r="X497" s="7"/>
    </row>
    <row r="498">
      <c r="W498" s="7"/>
      <c r="X498" s="7"/>
    </row>
    <row r="499">
      <c r="W499" s="7"/>
      <c r="X499" s="7"/>
    </row>
    <row r="500">
      <c r="W500" s="7"/>
      <c r="X500" s="7"/>
    </row>
    <row r="501">
      <c r="W501" s="7"/>
      <c r="X501" s="7"/>
    </row>
    <row r="502">
      <c r="W502" s="7"/>
      <c r="X502" s="7"/>
    </row>
    <row r="503">
      <c r="W503" s="7"/>
      <c r="X503" s="7"/>
    </row>
    <row r="504">
      <c r="W504" s="7"/>
      <c r="X504" s="7"/>
    </row>
    <row r="505">
      <c r="W505" s="7"/>
      <c r="X505" s="7"/>
    </row>
    <row r="506">
      <c r="W506" s="7"/>
      <c r="X506" s="7"/>
    </row>
    <row r="507">
      <c r="W507" s="7"/>
      <c r="X507" s="7"/>
    </row>
    <row r="508">
      <c r="W508" s="7"/>
      <c r="X508" s="7"/>
    </row>
    <row r="509">
      <c r="W509" s="7"/>
      <c r="X509" s="7"/>
    </row>
    <row r="510">
      <c r="W510" s="7"/>
      <c r="X510" s="7"/>
    </row>
    <row r="511">
      <c r="W511" s="7"/>
      <c r="X511" s="7"/>
    </row>
    <row r="512">
      <c r="W512" s="7"/>
      <c r="X512" s="7"/>
    </row>
    <row r="513">
      <c r="W513" s="7"/>
      <c r="X513" s="7"/>
    </row>
    <row r="514">
      <c r="W514" s="7"/>
      <c r="X514" s="7"/>
    </row>
    <row r="515">
      <c r="W515" s="7"/>
      <c r="X515" s="7"/>
    </row>
    <row r="516">
      <c r="W516" s="7"/>
      <c r="X516" s="7"/>
    </row>
    <row r="517">
      <c r="W517" s="7"/>
      <c r="X517" s="7"/>
    </row>
    <row r="518">
      <c r="W518" s="7"/>
      <c r="X518" s="7"/>
    </row>
    <row r="519">
      <c r="W519" s="7"/>
      <c r="X519" s="7"/>
    </row>
    <row r="520">
      <c r="W520" s="7"/>
      <c r="X520" s="7"/>
    </row>
    <row r="521">
      <c r="W521" s="7"/>
      <c r="X521" s="7"/>
    </row>
    <row r="522">
      <c r="W522" s="7"/>
      <c r="X522" s="7"/>
    </row>
    <row r="523">
      <c r="W523" s="7"/>
      <c r="X523" s="7"/>
    </row>
    <row r="524">
      <c r="W524" s="7"/>
      <c r="X524" s="7"/>
    </row>
    <row r="525">
      <c r="W525" s="7"/>
      <c r="X525" s="7"/>
    </row>
    <row r="526">
      <c r="W526" s="7"/>
      <c r="X526" s="7"/>
    </row>
    <row r="527">
      <c r="W527" s="7"/>
      <c r="X527" s="7"/>
    </row>
    <row r="528">
      <c r="W528" s="7"/>
      <c r="X528" s="7"/>
    </row>
    <row r="529">
      <c r="W529" s="7"/>
      <c r="X529" s="7"/>
    </row>
    <row r="530">
      <c r="W530" s="7"/>
      <c r="X530" s="7"/>
    </row>
    <row r="531">
      <c r="W531" s="7"/>
      <c r="X531" s="7"/>
    </row>
    <row r="532">
      <c r="W532" s="7"/>
      <c r="X532" s="7"/>
    </row>
    <row r="533">
      <c r="W533" s="7"/>
      <c r="X533" s="7"/>
    </row>
    <row r="534">
      <c r="W534" s="7"/>
      <c r="X534" s="7"/>
    </row>
    <row r="535">
      <c r="W535" s="7"/>
      <c r="X535" s="7"/>
    </row>
    <row r="536">
      <c r="W536" s="7"/>
      <c r="X536" s="7"/>
    </row>
    <row r="537">
      <c r="W537" s="7"/>
      <c r="X537" s="7"/>
    </row>
    <row r="538">
      <c r="W538" s="7"/>
      <c r="X538" s="7"/>
    </row>
    <row r="539">
      <c r="W539" s="7"/>
      <c r="X539" s="7"/>
    </row>
    <row r="540">
      <c r="W540" s="7"/>
      <c r="X540" s="7"/>
    </row>
    <row r="541">
      <c r="W541" s="7"/>
      <c r="X541" s="7"/>
    </row>
    <row r="542">
      <c r="W542" s="7"/>
      <c r="X542" s="7"/>
    </row>
    <row r="543">
      <c r="W543" s="7"/>
      <c r="X543" s="7"/>
    </row>
    <row r="544">
      <c r="W544" s="7"/>
      <c r="X544" s="7"/>
    </row>
    <row r="545">
      <c r="W545" s="7"/>
      <c r="X545" s="7"/>
    </row>
    <row r="546">
      <c r="W546" s="7"/>
      <c r="X546" s="7"/>
    </row>
    <row r="547">
      <c r="W547" s="7"/>
      <c r="X547" s="7"/>
    </row>
    <row r="548">
      <c r="W548" s="7"/>
      <c r="X548" s="7"/>
    </row>
    <row r="549">
      <c r="W549" s="7"/>
      <c r="X549" s="7"/>
    </row>
    <row r="550">
      <c r="W550" s="7"/>
      <c r="X550" s="7"/>
    </row>
    <row r="551">
      <c r="W551" s="7"/>
      <c r="X551" s="7"/>
    </row>
    <row r="552">
      <c r="W552" s="7"/>
      <c r="X552" s="7"/>
    </row>
    <row r="553">
      <c r="W553" s="7"/>
      <c r="X553" s="7"/>
    </row>
    <row r="554">
      <c r="W554" s="7"/>
      <c r="X554" s="7"/>
    </row>
    <row r="555">
      <c r="W555" s="7"/>
      <c r="X555" s="7"/>
    </row>
    <row r="556">
      <c r="W556" s="7"/>
      <c r="X556" s="7"/>
    </row>
    <row r="557">
      <c r="W557" s="7"/>
      <c r="X557" s="7"/>
    </row>
    <row r="558">
      <c r="W558" s="7"/>
      <c r="X558" s="7"/>
    </row>
    <row r="559">
      <c r="W559" s="7"/>
      <c r="X559" s="7"/>
    </row>
    <row r="560">
      <c r="W560" s="7"/>
      <c r="X560" s="7"/>
    </row>
    <row r="561">
      <c r="W561" s="7"/>
      <c r="X561" s="7"/>
    </row>
    <row r="562">
      <c r="W562" s="7"/>
      <c r="X562" s="7"/>
    </row>
    <row r="563">
      <c r="W563" s="7"/>
      <c r="X563" s="7"/>
    </row>
    <row r="564">
      <c r="W564" s="7"/>
      <c r="X564" s="7"/>
    </row>
    <row r="565">
      <c r="W565" s="7"/>
      <c r="X565" s="7"/>
    </row>
    <row r="566">
      <c r="W566" s="7"/>
      <c r="X566" s="7"/>
    </row>
    <row r="567">
      <c r="W567" s="7"/>
      <c r="X567" s="7"/>
    </row>
    <row r="568">
      <c r="W568" s="7"/>
      <c r="X568" s="7"/>
    </row>
    <row r="569">
      <c r="W569" s="7"/>
      <c r="X569" s="7"/>
    </row>
    <row r="570">
      <c r="W570" s="7"/>
      <c r="X570" s="7"/>
    </row>
    <row r="571">
      <c r="W571" s="7"/>
      <c r="X571" s="7"/>
    </row>
    <row r="572">
      <c r="W572" s="7"/>
      <c r="X572" s="7"/>
    </row>
    <row r="573">
      <c r="W573" s="7"/>
      <c r="X573" s="7"/>
    </row>
    <row r="574">
      <c r="W574" s="7"/>
      <c r="X574" s="7"/>
    </row>
    <row r="575">
      <c r="W575" s="7"/>
      <c r="X575" s="7"/>
    </row>
    <row r="576">
      <c r="W576" s="7"/>
      <c r="X576" s="7"/>
    </row>
    <row r="577">
      <c r="W577" s="7"/>
      <c r="X577" s="7"/>
    </row>
    <row r="578">
      <c r="W578" s="7"/>
      <c r="X578" s="7"/>
    </row>
    <row r="579">
      <c r="W579" s="7"/>
      <c r="X579" s="7"/>
    </row>
    <row r="580">
      <c r="W580" s="7"/>
      <c r="X580" s="7"/>
    </row>
    <row r="581">
      <c r="W581" s="7"/>
      <c r="X581" s="7"/>
    </row>
    <row r="582">
      <c r="W582" s="7"/>
      <c r="X582" s="7"/>
    </row>
    <row r="583">
      <c r="W583" s="7"/>
      <c r="X583" s="7"/>
    </row>
    <row r="584">
      <c r="W584" s="7"/>
      <c r="X584" s="7"/>
    </row>
    <row r="585">
      <c r="W585" s="7"/>
      <c r="X585" s="7"/>
    </row>
    <row r="586">
      <c r="W586" s="7"/>
      <c r="X586" s="7"/>
    </row>
    <row r="587">
      <c r="W587" s="7"/>
      <c r="X587" s="7"/>
    </row>
    <row r="588">
      <c r="W588" s="7"/>
      <c r="X588" s="7"/>
    </row>
    <row r="589">
      <c r="W589" s="7"/>
      <c r="X589" s="7"/>
    </row>
    <row r="590">
      <c r="W590" s="7"/>
      <c r="X590" s="7"/>
    </row>
    <row r="591">
      <c r="W591" s="7"/>
      <c r="X591" s="7"/>
    </row>
    <row r="592">
      <c r="W592" s="7"/>
      <c r="X592" s="7"/>
    </row>
    <row r="593">
      <c r="W593" s="7"/>
      <c r="X593" s="7"/>
    </row>
    <row r="594">
      <c r="W594" s="7"/>
      <c r="X594" s="7"/>
    </row>
    <row r="595">
      <c r="W595" s="7"/>
      <c r="X595" s="7"/>
    </row>
    <row r="596">
      <c r="W596" s="7"/>
      <c r="X596" s="7"/>
    </row>
    <row r="597">
      <c r="W597" s="7"/>
      <c r="X597" s="7"/>
    </row>
    <row r="598">
      <c r="W598" s="7"/>
      <c r="X598" s="7"/>
    </row>
    <row r="599">
      <c r="W599" s="7"/>
      <c r="X599" s="7"/>
    </row>
    <row r="600">
      <c r="W600" s="7"/>
      <c r="X600" s="7"/>
    </row>
    <row r="601">
      <c r="W601" s="7"/>
      <c r="X601" s="7"/>
    </row>
    <row r="602">
      <c r="W602" s="7"/>
      <c r="X602" s="7"/>
    </row>
    <row r="603">
      <c r="W603" s="7"/>
      <c r="X603" s="7"/>
    </row>
    <row r="604">
      <c r="W604" s="7"/>
      <c r="X604" s="7"/>
    </row>
    <row r="605">
      <c r="W605" s="7"/>
      <c r="X605" s="7"/>
    </row>
    <row r="606">
      <c r="W606" s="7"/>
      <c r="X606" s="7"/>
    </row>
    <row r="607">
      <c r="W607" s="7"/>
      <c r="X607" s="7"/>
    </row>
    <row r="608">
      <c r="W608" s="7"/>
      <c r="X608" s="7"/>
    </row>
    <row r="609">
      <c r="W609" s="7"/>
      <c r="X609" s="7"/>
    </row>
    <row r="610">
      <c r="W610" s="7"/>
      <c r="X610" s="7"/>
    </row>
    <row r="611">
      <c r="W611" s="7"/>
      <c r="X611" s="7"/>
    </row>
    <row r="612">
      <c r="W612" s="7"/>
      <c r="X612" s="7"/>
    </row>
    <row r="613">
      <c r="W613" s="7"/>
      <c r="X613" s="7"/>
    </row>
    <row r="614">
      <c r="W614" s="7"/>
      <c r="X614" s="7"/>
    </row>
    <row r="615">
      <c r="W615" s="7"/>
      <c r="X615" s="7"/>
    </row>
    <row r="616">
      <c r="W616" s="7"/>
      <c r="X616" s="7"/>
    </row>
    <row r="617">
      <c r="W617" s="7"/>
      <c r="X617" s="7"/>
    </row>
    <row r="618">
      <c r="W618" s="7"/>
      <c r="X618" s="7"/>
    </row>
    <row r="619">
      <c r="W619" s="7"/>
      <c r="X619" s="7"/>
    </row>
    <row r="620">
      <c r="W620" s="7"/>
      <c r="X620" s="7"/>
    </row>
    <row r="621">
      <c r="W621" s="7"/>
      <c r="X621" s="7"/>
    </row>
    <row r="622">
      <c r="W622" s="7"/>
      <c r="X622" s="7"/>
    </row>
    <row r="623">
      <c r="W623" s="7"/>
      <c r="X623" s="7"/>
    </row>
    <row r="624">
      <c r="W624" s="7"/>
      <c r="X624" s="7"/>
    </row>
    <row r="625">
      <c r="W625" s="7"/>
      <c r="X625" s="7"/>
    </row>
    <row r="626">
      <c r="W626" s="7"/>
      <c r="X626" s="7"/>
    </row>
    <row r="627">
      <c r="W627" s="7"/>
      <c r="X627" s="7"/>
    </row>
    <row r="628">
      <c r="W628" s="7"/>
      <c r="X628" s="7"/>
    </row>
    <row r="629">
      <c r="W629" s="7"/>
      <c r="X629" s="7"/>
    </row>
    <row r="630">
      <c r="W630" s="7"/>
      <c r="X630" s="7"/>
    </row>
    <row r="631">
      <c r="W631" s="7"/>
      <c r="X631" s="7"/>
    </row>
    <row r="632">
      <c r="W632" s="7"/>
      <c r="X632" s="7"/>
    </row>
    <row r="633">
      <c r="W633" s="7"/>
      <c r="X633" s="7"/>
    </row>
    <row r="634">
      <c r="W634" s="7"/>
      <c r="X634" s="7"/>
    </row>
    <row r="635">
      <c r="W635" s="7"/>
      <c r="X635" s="7"/>
    </row>
    <row r="636">
      <c r="W636" s="7"/>
      <c r="X636" s="7"/>
    </row>
    <row r="637">
      <c r="W637" s="7"/>
      <c r="X637" s="7"/>
    </row>
    <row r="638">
      <c r="W638" s="7"/>
      <c r="X638" s="7"/>
    </row>
    <row r="639">
      <c r="W639" s="7"/>
      <c r="X639" s="7"/>
    </row>
    <row r="640">
      <c r="W640" s="7"/>
      <c r="X640" s="7"/>
    </row>
    <row r="641">
      <c r="W641" s="7"/>
      <c r="X641" s="7"/>
    </row>
    <row r="642">
      <c r="W642" s="7"/>
      <c r="X642" s="7"/>
    </row>
    <row r="643">
      <c r="W643" s="7"/>
      <c r="X643" s="7"/>
    </row>
    <row r="644">
      <c r="W644" s="7"/>
      <c r="X644" s="7"/>
    </row>
    <row r="645">
      <c r="W645" s="7"/>
      <c r="X645" s="7"/>
    </row>
    <row r="646">
      <c r="W646" s="7"/>
      <c r="X646" s="7"/>
    </row>
    <row r="647">
      <c r="W647" s="7"/>
      <c r="X647" s="7"/>
    </row>
    <row r="648">
      <c r="W648" s="7"/>
      <c r="X648" s="7"/>
    </row>
    <row r="649">
      <c r="W649" s="7"/>
      <c r="X649" s="7"/>
    </row>
    <row r="650">
      <c r="W650" s="7"/>
      <c r="X650" s="7"/>
    </row>
    <row r="651">
      <c r="W651" s="7"/>
      <c r="X651" s="7"/>
    </row>
    <row r="652">
      <c r="W652" s="7"/>
      <c r="X652" s="7"/>
    </row>
    <row r="653">
      <c r="W653" s="7"/>
      <c r="X653" s="7"/>
    </row>
    <row r="654">
      <c r="W654" s="7"/>
      <c r="X654" s="7"/>
    </row>
    <row r="655">
      <c r="W655" s="7"/>
      <c r="X655" s="7"/>
    </row>
    <row r="656">
      <c r="W656" s="7"/>
      <c r="X656" s="7"/>
    </row>
    <row r="657">
      <c r="W657" s="7"/>
      <c r="X657" s="7"/>
    </row>
    <row r="658">
      <c r="W658" s="7"/>
      <c r="X658" s="7"/>
    </row>
    <row r="659">
      <c r="W659" s="7"/>
      <c r="X659" s="7"/>
    </row>
    <row r="660">
      <c r="W660" s="7"/>
      <c r="X660" s="7"/>
    </row>
    <row r="661">
      <c r="W661" s="7"/>
      <c r="X661" s="7"/>
    </row>
    <row r="662">
      <c r="W662" s="7"/>
      <c r="X662" s="7"/>
    </row>
    <row r="663">
      <c r="W663" s="7"/>
      <c r="X663" s="7"/>
    </row>
    <row r="664">
      <c r="W664" s="7"/>
      <c r="X664" s="7"/>
    </row>
    <row r="665">
      <c r="W665" s="7"/>
      <c r="X665" s="7"/>
    </row>
    <row r="666">
      <c r="W666" s="7"/>
      <c r="X666" s="7"/>
    </row>
    <row r="667">
      <c r="W667" s="7"/>
      <c r="X667" s="7"/>
    </row>
    <row r="668">
      <c r="W668" s="7"/>
      <c r="X668" s="7"/>
    </row>
    <row r="669">
      <c r="W669" s="7"/>
      <c r="X669" s="7"/>
    </row>
    <row r="670">
      <c r="W670" s="7"/>
      <c r="X670" s="7"/>
    </row>
    <row r="671">
      <c r="W671" s="7"/>
      <c r="X671" s="7"/>
    </row>
    <row r="672">
      <c r="W672" s="7"/>
      <c r="X672" s="7"/>
    </row>
    <row r="673">
      <c r="W673" s="7"/>
      <c r="X673" s="7"/>
    </row>
    <row r="674">
      <c r="W674" s="7"/>
      <c r="X674" s="7"/>
    </row>
    <row r="675">
      <c r="W675" s="7"/>
      <c r="X675" s="7"/>
    </row>
    <row r="676">
      <c r="W676" s="7"/>
      <c r="X676" s="7"/>
    </row>
    <row r="677">
      <c r="W677" s="7"/>
      <c r="X677" s="7"/>
    </row>
    <row r="678">
      <c r="W678" s="7"/>
      <c r="X678" s="7"/>
    </row>
    <row r="679">
      <c r="W679" s="7"/>
      <c r="X679" s="7"/>
    </row>
    <row r="680">
      <c r="W680" s="7"/>
      <c r="X680" s="7"/>
    </row>
    <row r="681">
      <c r="W681" s="7"/>
      <c r="X681" s="7"/>
    </row>
    <row r="682">
      <c r="W682" s="7"/>
      <c r="X682" s="7"/>
    </row>
    <row r="683">
      <c r="W683" s="7"/>
      <c r="X683" s="7"/>
    </row>
    <row r="684">
      <c r="W684" s="7"/>
      <c r="X684" s="7"/>
    </row>
    <row r="685">
      <c r="W685" s="7"/>
      <c r="X685" s="7"/>
    </row>
    <row r="686">
      <c r="W686" s="7"/>
      <c r="X686" s="7"/>
    </row>
    <row r="687">
      <c r="W687" s="7"/>
      <c r="X687" s="7"/>
    </row>
    <row r="688">
      <c r="W688" s="7"/>
      <c r="X688" s="7"/>
    </row>
    <row r="689">
      <c r="W689" s="7"/>
      <c r="X689" s="7"/>
    </row>
    <row r="690">
      <c r="W690" s="7"/>
      <c r="X690" s="7"/>
    </row>
    <row r="691">
      <c r="W691" s="7"/>
      <c r="X691" s="7"/>
    </row>
    <row r="692">
      <c r="W692" s="7"/>
      <c r="X692" s="7"/>
    </row>
    <row r="693">
      <c r="W693" s="7"/>
      <c r="X693" s="7"/>
    </row>
    <row r="694">
      <c r="W694" s="7"/>
      <c r="X694" s="7"/>
    </row>
    <row r="695">
      <c r="W695" s="7"/>
      <c r="X695" s="7"/>
    </row>
    <row r="696">
      <c r="W696" s="7"/>
      <c r="X696" s="7"/>
    </row>
    <row r="697">
      <c r="W697" s="7"/>
      <c r="X697" s="7"/>
    </row>
    <row r="698">
      <c r="W698" s="7"/>
      <c r="X698" s="7"/>
    </row>
    <row r="699">
      <c r="W699" s="7"/>
      <c r="X699" s="7"/>
    </row>
    <row r="700">
      <c r="W700" s="7"/>
      <c r="X700" s="7"/>
    </row>
    <row r="701">
      <c r="W701" s="7"/>
      <c r="X701" s="7"/>
    </row>
    <row r="702">
      <c r="W702" s="7"/>
      <c r="X702" s="7"/>
    </row>
    <row r="703">
      <c r="W703" s="7"/>
      <c r="X703" s="7"/>
    </row>
    <row r="704">
      <c r="W704" s="7"/>
      <c r="X704" s="7"/>
    </row>
    <row r="705">
      <c r="W705" s="7"/>
      <c r="X705" s="7"/>
    </row>
    <row r="706">
      <c r="W706" s="7"/>
      <c r="X706" s="7"/>
    </row>
    <row r="707">
      <c r="W707" s="7"/>
      <c r="X707" s="7"/>
    </row>
    <row r="708">
      <c r="W708" s="7"/>
      <c r="X708" s="7"/>
    </row>
    <row r="709">
      <c r="W709" s="7"/>
      <c r="X709" s="7"/>
    </row>
    <row r="710">
      <c r="W710" s="7"/>
      <c r="X710" s="7"/>
    </row>
    <row r="711">
      <c r="W711" s="7"/>
      <c r="X711" s="7"/>
    </row>
    <row r="712">
      <c r="W712" s="7"/>
      <c r="X712" s="7"/>
    </row>
    <row r="713">
      <c r="W713" s="7"/>
      <c r="X713" s="7"/>
    </row>
    <row r="714">
      <c r="W714" s="7"/>
      <c r="X714" s="7"/>
    </row>
    <row r="715">
      <c r="W715" s="7"/>
      <c r="X715" s="7"/>
    </row>
    <row r="716">
      <c r="W716" s="7"/>
      <c r="X716" s="7"/>
    </row>
    <row r="717">
      <c r="W717" s="7"/>
      <c r="X717" s="7"/>
    </row>
    <row r="718">
      <c r="W718" s="7"/>
      <c r="X718" s="7"/>
    </row>
    <row r="719">
      <c r="W719" s="7"/>
      <c r="X719" s="7"/>
    </row>
    <row r="720">
      <c r="W720" s="7"/>
      <c r="X720" s="7"/>
    </row>
    <row r="721">
      <c r="W721" s="7"/>
      <c r="X721" s="7"/>
    </row>
    <row r="722">
      <c r="W722" s="7"/>
      <c r="X722" s="7"/>
    </row>
    <row r="723">
      <c r="W723" s="7"/>
      <c r="X723" s="7"/>
    </row>
    <row r="724">
      <c r="W724" s="7"/>
      <c r="X724" s="7"/>
    </row>
    <row r="725">
      <c r="W725" s="7"/>
      <c r="X725" s="7"/>
    </row>
    <row r="726">
      <c r="W726" s="7"/>
      <c r="X726" s="7"/>
    </row>
    <row r="727">
      <c r="W727" s="7"/>
      <c r="X727" s="7"/>
    </row>
    <row r="728">
      <c r="W728" s="7"/>
      <c r="X728" s="7"/>
    </row>
    <row r="729">
      <c r="W729" s="7"/>
      <c r="X729" s="7"/>
    </row>
    <row r="730">
      <c r="W730" s="7"/>
      <c r="X730" s="7"/>
    </row>
    <row r="731">
      <c r="W731" s="7"/>
      <c r="X731" s="7"/>
    </row>
    <row r="732">
      <c r="W732" s="7"/>
      <c r="X732" s="7"/>
    </row>
    <row r="733">
      <c r="W733" s="7"/>
      <c r="X733" s="7"/>
    </row>
    <row r="734">
      <c r="W734" s="7"/>
      <c r="X734" s="7"/>
    </row>
    <row r="735">
      <c r="W735" s="7"/>
      <c r="X735" s="7"/>
    </row>
    <row r="736">
      <c r="W736" s="7"/>
      <c r="X736" s="7"/>
    </row>
    <row r="737">
      <c r="W737" s="7"/>
      <c r="X737" s="7"/>
    </row>
    <row r="738">
      <c r="W738" s="7"/>
      <c r="X738" s="7"/>
    </row>
    <row r="739">
      <c r="W739" s="7"/>
      <c r="X739" s="7"/>
    </row>
    <row r="740">
      <c r="W740" s="7"/>
      <c r="X740" s="7"/>
    </row>
    <row r="741">
      <c r="W741" s="7"/>
      <c r="X741" s="7"/>
    </row>
    <row r="742">
      <c r="W742" s="7"/>
      <c r="X742" s="7"/>
    </row>
    <row r="743">
      <c r="W743" s="7"/>
      <c r="X743" s="7"/>
    </row>
    <row r="744">
      <c r="W744" s="7"/>
      <c r="X744" s="7"/>
    </row>
    <row r="745">
      <c r="W745" s="7"/>
      <c r="X745" s="7"/>
    </row>
    <row r="746">
      <c r="W746" s="7"/>
      <c r="X746" s="7"/>
    </row>
    <row r="747">
      <c r="W747" s="7"/>
      <c r="X747" s="7"/>
    </row>
    <row r="748">
      <c r="W748" s="7"/>
      <c r="X748" s="7"/>
    </row>
    <row r="749">
      <c r="W749" s="7"/>
      <c r="X749" s="7"/>
    </row>
    <row r="750">
      <c r="W750" s="7"/>
      <c r="X750" s="7"/>
    </row>
    <row r="751">
      <c r="W751" s="7"/>
      <c r="X751" s="7"/>
    </row>
    <row r="752">
      <c r="W752" s="7"/>
      <c r="X752" s="7"/>
    </row>
    <row r="753">
      <c r="W753" s="7"/>
      <c r="X753" s="7"/>
    </row>
    <row r="754">
      <c r="W754" s="7"/>
      <c r="X754" s="7"/>
    </row>
    <row r="755">
      <c r="W755" s="7"/>
      <c r="X755" s="7"/>
    </row>
    <row r="756">
      <c r="W756" s="7"/>
      <c r="X756" s="7"/>
    </row>
    <row r="757">
      <c r="W757" s="7"/>
      <c r="X757" s="7"/>
    </row>
    <row r="758">
      <c r="W758" s="7"/>
      <c r="X758" s="7"/>
    </row>
    <row r="759">
      <c r="W759" s="7"/>
      <c r="X759" s="7"/>
    </row>
    <row r="760">
      <c r="W760" s="7"/>
      <c r="X760" s="7"/>
    </row>
    <row r="761">
      <c r="W761" s="7"/>
      <c r="X761" s="7"/>
    </row>
    <row r="762">
      <c r="W762" s="7"/>
      <c r="X762" s="7"/>
    </row>
    <row r="763">
      <c r="W763" s="7"/>
      <c r="X763" s="7"/>
    </row>
    <row r="764">
      <c r="W764" s="7"/>
      <c r="X764" s="7"/>
    </row>
    <row r="765">
      <c r="W765" s="7"/>
      <c r="X765" s="7"/>
    </row>
    <row r="766">
      <c r="W766" s="7"/>
      <c r="X766" s="7"/>
    </row>
    <row r="767">
      <c r="W767" s="7"/>
      <c r="X767" s="7"/>
    </row>
    <row r="768">
      <c r="W768" s="7"/>
      <c r="X768" s="7"/>
    </row>
    <row r="769">
      <c r="W769" s="7"/>
      <c r="X769" s="7"/>
    </row>
    <row r="770">
      <c r="W770" s="7"/>
      <c r="X770" s="7"/>
    </row>
    <row r="771">
      <c r="W771" s="7"/>
      <c r="X771" s="7"/>
    </row>
    <row r="772">
      <c r="W772" s="7"/>
      <c r="X772" s="7"/>
    </row>
    <row r="773">
      <c r="W773" s="7"/>
      <c r="X773" s="7"/>
    </row>
    <row r="774">
      <c r="W774" s="7"/>
      <c r="X774" s="7"/>
    </row>
    <row r="775">
      <c r="W775" s="7"/>
      <c r="X775" s="7"/>
    </row>
    <row r="776">
      <c r="W776" s="7"/>
      <c r="X776" s="7"/>
    </row>
    <row r="777">
      <c r="W777" s="7"/>
      <c r="X777" s="7"/>
    </row>
    <row r="778">
      <c r="W778" s="7"/>
      <c r="X778" s="7"/>
    </row>
    <row r="779">
      <c r="W779" s="7"/>
      <c r="X779" s="7"/>
    </row>
    <row r="780">
      <c r="W780" s="7"/>
      <c r="X780" s="7"/>
    </row>
    <row r="781">
      <c r="W781" s="7"/>
      <c r="X781" s="7"/>
    </row>
    <row r="782">
      <c r="W782" s="7"/>
      <c r="X782" s="7"/>
    </row>
    <row r="783">
      <c r="W783" s="7"/>
      <c r="X783" s="7"/>
    </row>
    <row r="784">
      <c r="W784" s="7"/>
      <c r="X784" s="7"/>
    </row>
    <row r="785">
      <c r="W785" s="7"/>
      <c r="X785" s="7"/>
    </row>
    <row r="786">
      <c r="W786" s="7"/>
      <c r="X786" s="7"/>
    </row>
    <row r="787">
      <c r="W787" s="7"/>
      <c r="X787" s="7"/>
    </row>
    <row r="788">
      <c r="W788" s="7"/>
      <c r="X788" s="7"/>
    </row>
    <row r="789">
      <c r="W789" s="7"/>
      <c r="X789" s="7"/>
    </row>
    <row r="790">
      <c r="W790" s="7"/>
      <c r="X790" s="7"/>
    </row>
    <row r="791">
      <c r="W791" s="7"/>
      <c r="X791" s="7"/>
    </row>
    <row r="792">
      <c r="W792" s="7"/>
      <c r="X792" s="7"/>
    </row>
    <row r="793">
      <c r="W793" s="7"/>
      <c r="X793" s="7"/>
    </row>
    <row r="794">
      <c r="W794" s="7"/>
      <c r="X794" s="7"/>
    </row>
    <row r="795">
      <c r="W795" s="7"/>
      <c r="X795" s="7"/>
    </row>
    <row r="796">
      <c r="W796" s="7"/>
      <c r="X796" s="7"/>
    </row>
    <row r="797">
      <c r="W797" s="7"/>
      <c r="X797" s="7"/>
    </row>
    <row r="798">
      <c r="W798" s="7"/>
      <c r="X798" s="7"/>
    </row>
    <row r="799">
      <c r="W799" s="7"/>
      <c r="X799" s="7"/>
    </row>
    <row r="800">
      <c r="W800" s="7"/>
      <c r="X800" s="7"/>
    </row>
    <row r="801">
      <c r="W801" s="7"/>
      <c r="X801" s="7"/>
    </row>
    <row r="802">
      <c r="W802" s="7"/>
      <c r="X802" s="7"/>
    </row>
    <row r="803">
      <c r="W803" s="7"/>
      <c r="X803" s="7"/>
    </row>
    <row r="804">
      <c r="W804" s="7"/>
      <c r="X804" s="7"/>
    </row>
    <row r="805">
      <c r="W805" s="7"/>
      <c r="X805" s="7"/>
    </row>
    <row r="806">
      <c r="W806" s="7"/>
      <c r="X806" s="7"/>
    </row>
    <row r="807">
      <c r="W807" s="7"/>
      <c r="X807" s="7"/>
    </row>
    <row r="808">
      <c r="W808" s="7"/>
      <c r="X808" s="7"/>
    </row>
    <row r="809">
      <c r="W809" s="7"/>
      <c r="X809" s="7"/>
    </row>
    <row r="810">
      <c r="W810" s="7"/>
      <c r="X810" s="7"/>
    </row>
    <row r="811">
      <c r="W811" s="7"/>
      <c r="X811" s="7"/>
    </row>
    <row r="812">
      <c r="W812" s="7"/>
      <c r="X812" s="7"/>
    </row>
    <row r="813">
      <c r="W813" s="7"/>
      <c r="X813" s="7"/>
    </row>
    <row r="814">
      <c r="W814" s="7"/>
      <c r="X814" s="7"/>
    </row>
    <row r="815">
      <c r="W815" s="7"/>
      <c r="X815" s="7"/>
    </row>
    <row r="816">
      <c r="W816" s="7"/>
      <c r="X816" s="7"/>
    </row>
    <row r="817">
      <c r="W817" s="7"/>
      <c r="X817" s="7"/>
    </row>
    <row r="818">
      <c r="W818" s="7"/>
      <c r="X818" s="7"/>
    </row>
    <row r="819">
      <c r="W819" s="7"/>
      <c r="X819" s="7"/>
    </row>
    <row r="820">
      <c r="W820" s="7"/>
      <c r="X820" s="7"/>
    </row>
    <row r="821">
      <c r="W821" s="7"/>
      <c r="X821" s="7"/>
    </row>
    <row r="822">
      <c r="W822" s="7"/>
      <c r="X822" s="7"/>
    </row>
    <row r="823">
      <c r="W823" s="7"/>
      <c r="X823" s="7"/>
    </row>
    <row r="824">
      <c r="W824" s="7"/>
      <c r="X824" s="7"/>
    </row>
    <row r="825">
      <c r="W825" s="7"/>
      <c r="X825" s="7"/>
    </row>
    <row r="826">
      <c r="W826" s="7"/>
      <c r="X826" s="7"/>
    </row>
    <row r="827">
      <c r="W827" s="7"/>
      <c r="X827" s="7"/>
    </row>
    <row r="828">
      <c r="W828" s="7"/>
      <c r="X828" s="7"/>
    </row>
    <row r="829">
      <c r="W829" s="7"/>
      <c r="X829" s="7"/>
    </row>
    <row r="830">
      <c r="W830" s="7"/>
      <c r="X830" s="7"/>
    </row>
    <row r="831">
      <c r="W831" s="7"/>
      <c r="X831" s="7"/>
    </row>
    <row r="832">
      <c r="W832" s="7"/>
      <c r="X832" s="7"/>
    </row>
    <row r="833">
      <c r="W833" s="7"/>
      <c r="X833" s="7"/>
    </row>
    <row r="834">
      <c r="W834" s="7"/>
      <c r="X834" s="7"/>
    </row>
    <row r="835">
      <c r="W835" s="7"/>
      <c r="X835" s="7"/>
    </row>
    <row r="836">
      <c r="W836" s="7"/>
      <c r="X836" s="7"/>
    </row>
    <row r="837">
      <c r="W837" s="7"/>
      <c r="X837" s="7"/>
    </row>
    <row r="838">
      <c r="W838" s="7"/>
      <c r="X838" s="7"/>
    </row>
    <row r="839">
      <c r="W839" s="7"/>
      <c r="X839" s="7"/>
    </row>
    <row r="840">
      <c r="W840" s="7"/>
      <c r="X840" s="7"/>
    </row>
    <row r="841">
      <c r="W841" s="7"/>
      <c r="X841" s="7"/>
    </row>
    <row r="842">
      <c r="W842" s="7"/>
      <c r="X842" s="7"/>
    </row>
    <row r="843">
      <c r="W843" s="7"/>
      <c r="X843" s="7"/>
    </row>
    <row r="844">
      <c r="W844" s="7"/>
      <c r="X844" s="7"/>
    </row>
    <row r="845">
      <c r="W845" s="7"/>
      <c r="X845" s="7"/>
    </row>
    <row r="846">
      <c r="W846" s="7"/>
      <c r="X846" s="7"/>
    </row>
    <row r="847">
      <c r="W847" s="7"/>
      <c r="X847" s="7"/>
    </row>
    <row r="848">
      <c r="W848" s="7"/>
      <c r="X848" s="7"/>
    </row>
    <row r="849">
      <c r="W849" s="7"/>
      <c r="X849" s="7"/>
    </row>
    <row r="850">
      <c r="W850" s="7"/>
      <c r="X850" s="7"/>
    </row>
    <row r="851">
      <c r="W851" s="7"/>
      <c r="X851" s="7"/>
    </row>
    <row r="852">
      <c r="W852" s="7"/>
      <c r="X852" s="7"/>
    </row>
    <row r="853">
      <c r="W853" s="7"/>
      <c r="X853" s="7"/>
    </row>
    <row r="854">
      <c r="W854" s="7"/>
      <c r="X854" s="7"/>
    </row>
    <row r="855">
      <c r="W855" s="7"/>
      <c r="X855" s="7"/>
    </row>
    <row r="856">
      <c r="W856" s="7"/>
      <c r="X856" s="7"/>
    </row>
    <row r="857">
      <c r="W857" s="7"/>
      <c r="X857" s="7"/>
    </row>
    <row r="858">
      <c r="W858" s="7"/>
      <c r="X858" s="7"/>
    </row>
    <row r="859">
      <c r="W859" s="7"/>
      <c r="X859" s="7"/>
    </row>
    <row r="860">
      <c r="W860" s="7"/>
      <c r="X860" s="7"/>
    </row>
    <row r="861">
      <c r="W861" s="7"/>
      <c r="X861" s="7"/>
    </row>
    <row r="862">
      <c r="W862" s="7"/>
      <c r="X862" s="7"/>
    </row>
    <row r="863">
      <c r="W863" s="7"/>
      <c r="X863" s="7"/>
    </row>
    <row r="864">
      <c r="W864" s="7"/>
      <c r="X864" s="7"/>
    </row>
    <row r="865">
      <c r="W865" s="7"/>
      <c r="X865" s="7"/>
    </row>
    <row r="866">
      <c r="W866" s="7"/>
      <c r="X866" s="7"/>
    </row>
    <row r="867">
      <c r="W867" s="7"/>
      <c r="X867" s="7"/>
    </row>
    <row r="868">
      <c r="W868" s="7"/>
      <c r="X868" s="7"/>
    </row>
    <row r="869">
      <c r="W869" s="7"/>
      <c r="X869" s="7"/>
    </row>
    <row r="870">
      <c r="W870" s="7"/>
      <c r="X870" s="7"/>
    </row>
    <row r="871">
      <c r="W871" s="7"/>
      <c r="X871" s="7"/>
    </row>
    <row r="872">
      <c r="W872" s="7"/>
      <c r="X872" s="7"/>
    </row>
    <row r="873">
      <c r="W873" s="7"/>
      <c r="X873" s="7"/>
    </row>
    <row r="874">
      <c r="W874" s="7"/>
      <c r="X874" s="7"/>
    </row>
    <row r="875">
      <c r="W875" s="7"/>
      <c r="X875" s="7"/>
    </row>
    <row r="876">
      <c r="W876" s="7"/>
      <c r="X876" s="7"/>
    </row>
    <row r="877">
      <c r="W877" s="7"/>
      <c r="X877" s="7"/>
    </row>
    <row r="878">
      <c r="W878" s="7"/>
      <c r="X878" s="7"/>
    </row>
    <row r="879">
      <c r="W879" s="7"/>
      <c r="X879" s="7"/>
    </row>
    <row r="880">
      <c r="W880" s="7"/>
      <c r="X880" s="7"/>
    </row>
    <row r="881">
      <c r="W881" s="7"/>
      <c r="X881" s="7"/>
    </row>
    <row r="882">
      <c r="W882" s="7"/>
      <c r="X882" s="7"/>
    </row>
    <row r="883">
      <c r="W883" s="7"/>
      <c r="X883" s="7"/>
    </row>
    <row r="884">
      <c r="W884" s="7"/>
      <c r="X884" s="7"/>
    </row>
    <row r="885">
      <c r="W885" s="7"/>
      <c r="X885" s="7"/>
    </row>
    <row r="886">
      <c r="W886" s="7"/>
      <c r="X886" s="7"/>
    </row>
    <row r="887">
      <c r="W887" s="7"/>
      <c r="X887" s="7"/>
    </row>
    <row r="888">
      <c r="W888" s="7"/>
      <c r="X888" s="7"/>
    </row>
    <row r="889">
      <c r="W889" s="7"/>
      <c r="X889" s="7"/>
    </row>
    <row r="890">
      <c r="W890" s="7"/>
      <c r="X890" s="7"/>
    </row>
    <row r="891">
      <c r="W891" s="7"/>
      <c r="X891" s="7"/>
    </row>
    <row r="892">
      <c r="W892" s="7"/>
      <c r="X892" s="7"/>
    </row>
    <row r="893">
      <c r="W893" s="7"/>
      <c r="X893" s="7"/>
    </row>
    <row r="894">
      <c r="W894" s="7"/>
      <c r="X894" s="7"/>
    </row>
    <row r="895">
      <c r="W895" s="7"/>
      <c r="X895" s="7"/>
    </row>
    <row r="896">
      <c r="W896" s="7"/>
      <c r="X896" s="7"/>
    </row>
    <row r="897">
      <c r="W897" s="7"/>
      <c r="X897" s="7"/>
    </row>
    <row r="898">
      <c r="W898" s="7"/>
      <c r="X898" s="7"/>
    </row>
    <row r="899">
      <c r="W899" s="7"/>
      <c r="X899" s="7"/>
    </row>
    <row r="900">
      <c r="W900" s="7"/>
      <c r="X900" s="7"/>
    </row>
    <row r="901">
      <c r="W901" s="7"/>
      <c r="X901" s="7"/>
    </row>
    <row r="902">
      <c r="W902" s="7"/>
      <c r="X902" s="7"/>
    </row>
    <row r="903">
      <c r="W903" s="7"/>
      <c r="X903" s="7"/>
    </row>
    <row r="904">
      <c r="W904" s="7"/>
      <c r="X904" s="7"/>
    </row>
    <row r="905">
      <c r="W905" s="7"/>
      <c r="X905" s="7"/>
    </row>
    <row r="906">
      <c r="W906" s="7"/>
      <c r="X906" s="7"/>
    </row>
    <row r="907">
      <c r="W907" s="7"/>
      <c r="X907" s="7"/>
    </row>
    <row r="908">
      <c r="W908" s="7"/>
      <c r="X908" s="7"/>
    </row>
    <row r="909">
      <c r="W909" s="7"/>
      <c r="X909" s="7"/>
    </row>
    <row r="910">
      <c r="W910" s="7"/>
      <c r="X910" s="7"/>
    </row>
    <row r="911">
      <c r="W911" s="7"/>
      <c r="X911" s="7"/>
    </row>
    <row r="912">
      <c r="W912" s="7"/>
      <c r="X912" s="7"/>
    </row>
    <row r="913">
      <c r="W913" s="7"/>
      <c r="X913" s="7"/>
    </row>
    <row r="914">
      <c r="W914" s="7"/>
      <c r="X914" s="7"/>
    </row>
    <row r="915">
      <c r="W915" s="7"/>
      <c r="X915" s="7"/>
    </row>
    <row r="916">
      <c r="W916" s="7"/>
      <c r="X916" s="7"/>
    </row>
    <row r="917">
      <c r="W917" s="7"/>
      <c r="X917" s="7"/>
    </row>
    <row r="918">
      <c r="W918" s="7"/>
      <c r="X918" s="7"/>
    </row>
    <row r="919">
      <c r="W919" s="7"/>
      <c r="X919" s="7"/>
    </row>
    <row r="920">
      <c r="W920" s="7"/>
      <c r="X920" s="7"/>
    </row>
    <row r="921">
      <c r="W921" s="7"/>
      <c r="X921" s="7"/>
    </row>
    <row r="922">
      <c r="W922" s="7"/>
      <c r="X922" s="7"/>
    </row>
    <row r="923">
      <c r="W923" s="7"/>
      <c r="X923" s="7"/>
    </row>
    <row r="924">
      <c r="W924" s="7"/>
      <c r="X924" s="7"/>
    </row>
    <row r="925">
      <c r="W925" s="7"/>
      <c r="X925" s="7"/>
    </row>
    <row r="926">
      <c r="W926" s="7"/>
      <c r="X926" s="7"/>
    </row>
    <row r="927">
      <c r="W927" s="7"/>
      <c r="X927" s="7"/>
    </row>
    <row r="928">
      <c r="W928" s="7"/>
      <c r="X928" s="7"/>
    </row>
    <row r="929">
      <c r="W929" s="7"/>
      <c r="X929" s="7"/>
    </row>
    <row r="930">
      <c r="W930" s="7"/>
      <c r="X930" s="7"/>
    </row>
    <row r="931">
      <c r="W931" s="7"/>
      <c r="X931" s="7"/>
    </row>
    <row r="932">
      <c r="W932" s="7"/>
      <c r="X932" s="7"/>
    </row>
    <row r="933">
      <c r="W933" s="7"/>
      <c r="X933" s="7"/>
    </row>
    <row r="934">
      <c r="W934" s="7"/>
      <c r="X934" s="7"/>
    </row>
    <row r="935">
      <c r="W935" s="7"/>
      <c r="X935" s="7"/>
    </row>
    <row r="936">
      <c r="W936" s="7"/>
      <c r="X936" s="7"/>
    </row>
    <row r="937">
      <c r="W937" s="7"/>
      <c r="X937" s="7"/>
    </row>
    <row r="938">
      <c r="W938" s="7"/>
      <c r="X938" s="7"/>
    </row>
    <row r="939">
      <c r="W939" s="7"/>
      <c r="X939" s="7"/>
    </row>
    <row r="940">
      <c r="W940" s="7"/>
      <c r="X940" s="7"/>
    </row>
    <row r="941">
      <c r="W941" s="7"/>
      <c r="X941" s="7"/>
    </row>
    <row r="942">
      <c r="W942" s="7"/>
      <c r="X942" s="7"/>
    </row>
    <row r="943">
      <c r="W943" s="7"/>
      <c r="X943" s="7"/>
    </row>
    <row r="944">
      <c r="W944" s="7"/>
      <c r="X944" s="7"/>
    </row>
    <row r="945">
      <c r="W945" s="7"/>
      <c r="X945" s="7"/>
    </row>
    <row r="946">
      <c r="W946" s="7"/>
      <c r="X946" s="7"/>
    </row>
    <row r="947">
      <c r="W947" s="7"/>
      <c r="X947" s="7"/>
    </row>
    <row r="948">
      <c r="W948" s="7"/>
      <c r="X948" s="7"/>
    </row>
    <row r="949">
      <c r="W949" s="7"/>
      <c r="X949" s="7"/>
    </row>
    <row r="950">
      <c r="W950" s="7"/>
      <c r="X950" s="7"/>
    </row>
    <row r="951">
      <c r="W951" s="7"/>
      <c r="X951" s="7"/>
    </row>
    <row r="952">
      <c r="W952" s="7"/>
      <c r="X952" s="7"/>
    </row>
    <row r="953">
      <c r="W953" s="7"/>
      <c r="X953" s="7"/>
    </row>
    <row r="954">
      <c r="W954" s="7"/>
      <c r="X954" s="7"/>
    </row>
    <row r="955">
      <c r="W955" s="7"/>
      <c r="X955" s="7"/>
    </row>
    <row r="956">
      <c r="W956" s="7"/>
      <c r="X956" s="7"/>
    </row>
    <row r="957">
      <c r="W957" s="7"/>
      <c r="X957" s="7"/>
    </row>
    <row r="958">
      <c r="W958" s="7"/>
      <c r="X958" s="7"/>
    </row>
    <row r="959">
      <c r="W959" s="7"/>
      <c r="X959" s="7"/>
    </row>
    <row r="960">
      <c r="W960" s="7"/>
      <c r="X960" s="7"/>
    </row>
    <row r="961">
      <c r="W961" s="7"/>
      <c r="X961" s="7"/>
    </row>
    <row r="962">
      <c r="W962" s="7"/>
      <c r="X962" s="7"/>
    </row>
    <row r="963">
      <c r="W963" s="7"/>
      <c r="X963" s="7"/>
    </row>
    <row r="964">
      <c r="W964" s="7"/>
      <c r="X964" s="7"/>
    </row>
    <row r="965">
      <c r="W965" s="7"/>
      <c r="X965" s="7"/>
    </row>
    <row r="966">
      <c r="W966" s="7"/>
      <c r="X966" s="7"/>
    </row>
    <row r="967">
      <c r="W967" s="7"/>
      <c r="X967" s="7"/>
    </row>
    <row r="968">
      <c r="W968" s="7"/>
      <c r="X968" s="7"/>
    </row>
    <row r="969">
      <c r="W969" s="7"/>
      <c r="X969" s="7"/>
    </row>
    <row r="970">
      <c r="W970" s="7"/>
      <c r="X970" s="7"/>
    </row>
    <row r="971">
      <c r="W971" s="7"/>
      <c r="X971" s="7"/>
    </row>
    <row r="972">
      <c r="W972" s="7"/>
      <c r="X972" s="7"/>
    </row>
    <row r="973">
      <c r="W973" s="7"/>
      <c r="X973" s="7"/>
    </row>
    <row r="974">
      <c r="W974" s="7"/>
      <c r="X974" s="7"/>
    </row>
    <row r="975">
      <c r="W975" s="7"/>
      <c r="X975" s="7"/>
    </row>
    <row r="976">
      <c r="W976" s="7"/>
      <c r="X976" s="7"/>
    </row>
    <row r="977">
      <c r="W977" s="7"/>
      <c r="X977" s="7"/>
    </row>
    <row r="978">
      <c r="W978" s="7"/>
      <c r="X978" s="7"/>
    </row>
    <row r="979">
      <c r="W979" s="7"/>
      <c r="X979" s="7"/>
    </row>
    <row r="980">
      <c r="W980" s="7"/>
      <c r="X980" s="7"/>
    </row>
    <row r="981">
      <c r="W981" s="7"/>
      <c r="X981" s="7"/>
    </row>
    <row r="982">
      <c r="W982" s="7"/>
      <c r="X982" s="7"/>
    </row>
    <row r="983">
      <c r="W983" s="7"/>
      <c r="X983" s="7"/>
    </row>
    <row r="984">
      <c r="W984" s="7"/>
      <c r="X984" s="7"/>
    </row>
    <row r="985">
      <c r="W985" s="7"/>
      <c r="X985" s="7"/>
    </row>
    <row r="986">
      <c r="W986" s="7"/>
      <c r="X986" s="7"/>
    </row>
    <row r="987">
      <c r="W987" s="7"/>
      <c r="X987" s="7"/>
    </row>
    <row r="988">
      <c r="W988" s="7"/>
      <c r="X988" s="7"/>
    </row>
    <row r="989">
      <c r="W989" s="7"/>
      <c r="X989" s="7"/>
    </row>
    <row r="990">
      <c r="W990" s="7"/>
      <c r="X990" s="7"/>
    </row>
    <row r="991">
      <c r="W991" s="7"/>
      <c r="X991" s="7"/>
    </row>
    <row r="992">
      <c r="W992" s="7"/>
      <c r="X992" s="7"/>
    </row>
    <row r="993">
      <c r="W993" s="7"/>
      <c r="X993" s="7"/>
    </row>
    <row r="994">
      <c r="W994" s="7"/>
      <c r="X994" s="7"/>
    </row>
    <row r="995">
      <c r="W995" s="7"/>
      <c r="X995" s="7"/>
    </row>
    <row r="996">
      <c r="W996" s="7"/>
      <c r="X996" s="7"/>
    </row>
    <row r="997">
      <c r="W997" s="7"/>
      <c r="X997" s="7"/>
    </row>
    <row r="998">
      <c r="W998" s="7"/>
      <c r="X998" s="7"/>
    </row>
    <row r="999">
      <c r="W999" s="7"/>
      <c r="X999" s="7"/>
    </row>
    <row r="1000">
      <c r="W1000" s="7"/>
      <c r="X1000" s="7"/>
    </row>
    <row r="1001">
      <c r="W1001" s="7"/>
      <c r="X1001" s="7"/>
    </row>
    <row r="1002">
      <c r="W1002" s="7"/>
      <c r="X1002" s="7"/>
    </row>
    <row r="1003">
      <c r="W1003" s="7"/>
      <c r="X1003" s="7"/>
    </row>
    <row r="1004">
      <c r="W1004" s="7"/>
      <c r="X1004" s="7"/>
    </row>
    <row r="1005">
      <c r="W1005" s="7"/>
      <c r="X1005" s="7"/>
    </row>
    <row r="1006">
      <c r="W1006" s="7"/>
      <c r="X1006" s="7"/>
    </row>
    <row r="1007">
      <c r="W1007" s="7"/>
      <c r="X1007" s="7"/>
    </row>
    <row r="1008">
      <c r="W1008" s="7"/>
      <c r="X1008" s="7"/>
    </row>
    <row r="1009">
      <c r="W1009" s="7"/>
      <c r="X1009" s="7"/>
    </row>
    <row r="1010">
      <c r="W1010" s="7"/>
      <c r="X1010" s="7"/>
    </row>
    <row r="1011">
      <c r="W1011" s="7"/>
      <c r="X1011" s="7"/>
    </row>
    <row r="1012">
      <c r="W1012" s="7"/>
      <c r="X1012" s="7"/>
    </row>
    <row r="1013">
      <c r="W1013" s="7"/>
      <c r="X1013" s="7"/>
    </row>
    <row r="1014">
      <c r="W1014" s="7"/>
      <c r="X1014" s="7"/>
    </row>
    <row r="1015">
      <c r="W1015" s="7"/>
      <c r="X1015" s="7"/>
    </row>
    <row r="1016">
      <c r="W1016" s="7"/>
      <c r="X1016" s="7"/>
    </row>
    <row r="1017">
      <c r="W1017" s="7"/>
      <c r="X1017" s="7"/>
    </row>
    <row r="1018">
      <c r="W1018" s="7"/>
      <c r="X1018" s="7"/>
    </row>
    <row r="1019">
      <c r="W1019" s="7"/>
      <c r="X1019" s="7"/>
    </row>
    <row r="1020">
      <c r="W1020" s="7"/>
      <c r="X1020" s="7"/>
    </row>
    <row r="1021">
      <c r="W1021" s="7"/>
      <c r="X1021" s="7"/>
    </row>
    <row r="1022">
      <c r="W1022" s="7"/>
      <c r="X1022" s="7"/>
    </row>
    <row r="1023">
      <c r="W1023" s="7"/>
      <c r="X1023" s="7"/>
    </row>
    <row r="1024">
      <c r="W1024" s="7"/>
      <c r="X1024" s="7"/>
    </row>
    <row r="1025">
      <c r="W1025" s="7"/>
      <c r="X1025" s="7"/>
    </row>
    <row r="1026">
      <c r="W1026" s="7"/>
      <c r="X1026" s="7"/>
    </row>
    <row r="1027">
      <c r="W1027" s="7"/>
      <c r="X1027" s="7"/>
    </row>
    <row r="1028">
      <c r="W1028" s="7"/>
      <c r="X1028" s="7"/>
    </row>
    <row r="1029">
      <c r="W1029" s="7"/>
      <c r="X1029" s="7"/>
    </row>
    <row r="1030">
      <c r="W1030" s="7"/>
      <c r="X1030" s="7"/>
    </row>
    <row r="1031">
      <c r="W1031" s="7"/>
      <c r="X1031" s="7"/>
    </row>
    <row r="1032">
      <c r="W1032" s="7"/>
      <c r="X1032" s="7"/>
    </row>
    <row r="1033">
      <c r="W1033" s="7"/>
      <c r="X1033" s="7"/>
    </row>
    <row r="1034">
      <c r="W1034" s="7"/>
      <c r="X1034" s="7"/>
    </row>
    <row r="1035">
      <c r="W1035" s="7"/>
      <c r="X1035" s="7"/>
    </row>
    <row r="1036">
      <c r="W1036" s="7"/>
      <c r="X1036" s="7"/>
    </row>
    <row r="1037">
      <c r="W1037" s="7"/>
      <c r="X1037" s="7"/>
    </row>
    <row r="1038">
      <c r="W1038" s="7"/>
      <c r="X1038" s="7"/>
    </row>
    <row r="1039">
      <c r="W1039" s="7"/>
      <c r="X1039" s="7"/>
    </row>
    <row r="1040">
      <c r="W1040" s="7"/>
      <c r="X1040" s="7"/>
    </row>
    <row r="1041">
      <c r="W1041" s="7"/>
      <c r="X1041" s="7"/>
    </row>
    <row r="1042">
      <c r="W1042" s="7"/>
      <c r="X1042" s="7"/>
    </row>
    <row r="1043">
      <c r="W1043" s="7"/>
      <c r="X1043" s="7"/>
    </row>
    <row r="1044">
      <c r="W1044" s="7"/>
      <c r="X1044" s="7"/>
    </row>
    <row r="1045">
      <c r="W1045" s="7"/>
      <c r="X1045" s="7"/>
    </row>
    <row r="1046">
      <c r="W1046" s="7"/>
      <c r="X1046" s="7"/>
    </row>
    <row r="1047">
      <c r="W1047" s="7"/>
      <c r="X1047" s="7"/>
    </row>
    <row r="1048">
      <c r="W1048" s="7"/>
      <c r="X1048" s="7"/>
    </row>
    <row r="1049">
      <c r="W1049" s="7"/>
      <c r="X1049" s="7"/>
    </row>
    <row r="1050">
      <c r="W1050" s="7"/>
      <c r="X1050" s="7"/>
    </row>
    <row r="1051">
      <c r="W1051" s="7"/>
      <c r="X1051" s="7"/>
    </row>
    <row r="1052">
      <c r="W1052" s="7"/>
      <c r="X1052" s="7"/>
    </row>
    <row r="1053">
      <c r="W1053" s="7"/>
      <c r="X1053" s="7"/>
    </row>
    <row r="1054">
      <c r="W1054" s="7"/>
      <c r="X1054" s="7"/>
    </row>
    <row r="1055">
      <c r="W1055" s="7"/>
      <c r="X1055" s="7"/>
    </row>
    <row r="1056">
      <c r="W1056" s="7"/>
      <c r="X1056" s="7"/>
    </row>
    <row r="1057">
      <c r="W1057" s="7"/>
      <c r="X1057" s="7"/>
    </row>
    <row r="1058">
      <c r="W1058" s="7"/>
      <c r="X1058" s="7"/>
    </row>
    <row r="1059">
      <c r="W1059" s="7"/>
      <c r="X1059" s="7"/>
    </row>
    <row r="1060">
      <c r="W1060" s="7"/>
      <c r="X1060" s="7"/>
    </row>
    <row r="1061">
      <c r="W1061" s="7"/>
      <c r="X1061" s="7"/>
    </row>
    <row r="1062">
      <c r="W1062" s="7"/>
      <c r="X1062" s="7"/>
    </row>
    <row r="1063">
      <c r="W1063" s="7"/>
      <c r="X1063" s="7"/>
    </row>
    <row r="1064">
      <c r="W1064" s="7"/>
      <c r="X1064" s="7"/>
    </row>
    <row r="1065">
      <c r="W1065" s="7"/>
      <c r="X1065" s="7"/>
    </row>
    <row r="1066">
      <c r="W1066" s="7"/>
      <c r="X1066" s="7"/>
    </row>
    <row r="1067">
      <c r="W1067" s="7"/>
      <c r="X1067" s="7"/>
    </row>
    <row r="1068">
      <c r="W1068" s="7"/>
      <c r="X1068" s="7"/>
    </row>
    <row r="1069">
      <c r="W1069" s="7"/>
      <c r="X1069" s="7"/>
    </row>
    <row r="1070">
      <c r="W1070" s="7"/>
      <c r="X1070" s="7"/>
    </row>
    <row r="1071">
      <c r="W1071" s="7"/>
      <c r="X1071" s="7"/>
    </row>
    <row r="1072">
      <c r="W1072" s="7"/>
      <c r="X1072" s="7"/>
    </row>
    <row r="1073">
      <c r="W1073" s="7"/>
      <c r="X1073" s="7"/>
    </row>
    <row r="1074">
      <c r="W1074" s="7"/>
      <c r="X1074" s="7"/>
    </row>
    <row r="1075">
      <c r="W1075" s="7"/>
      <c r="X1075" s="7"/>
    </row>
    <row r="1076">
      <c r="W1076" s="7"/>
      <c r="X1076" s="7"/>
    </row>
    <row r="1077">
      <c r="W1077" s="7"/>
      <c r="X1077" s="7"/>
    </row>
    <row r="1078">
      <c r="W1078" s="7"/>
      <c r="X1078" s="7"/>
    </row>
    <row r="1079">
      <c r="W1079" s="7"/>
      <c r="X1079" s="7"/>
    </row>
    <row r="1080">
      <c r="W1080" s="7"/>
      <c r="X1080" s="7"/>
    </row>
    <row r="1081">
      <c r="W1081" s="7"/>
      <c r="X1081" s="7"/>
    </row>
    <row r="1082">
      <c r="W1082" s="7"/>
      <c r="X1082" s="7"/>
    </row>
    <row r="1083">
      <c r="W1083" s="7"/>
      <c r="X1083" s="7"/>
    </row>
    <row r="1084">
      <c r="W1084" s="7"/>
      <c r="X1084" s="7"/>
    </row>
    <row r="1085">
      <c r="W1085" s="7"/>
      <c r="X1085" s="7"/>
    </row>
    <row r="1086">
      <c r="W1086" s="7"/>
      <c r="X1086" s="7"/>
    </row>
    <row r="1087">
      <c r="W1087" s="7"/>
      <c r="X1087" s="7"/>
    </row>
    <row r="1088">
      <c r="W1088" s="7"/>
      <c r="X1088" s="7"/>
    </row>
    <row r="1089">
      <c r="W1089" s="7"/>
      <c r="X1089" s="7"/>
    </row>
    <row r="1090">
      <c r="W1090" s="7"/>
      <c r="X1090" s="7"/>
    </row>
    <row r="1091">
      <c r="W1091" s="7"/>
      <c r="X1091" s="7"/>
    </row>
    <row r="1092">
      <c r="W1092" s="7"/>
      <c r="X1092" s="7"/>
    </row>
    <row r="1093">
      <c r="W1093" s="7"/>
      <c r="X1093" s="7"/>
    </row>
    <row r="1094">
      <c r="W1094" s="7"/>
      <c r="X1094" s="7"/>
    </row>
    <row r="1095">
      <c r="W1095" s="7"/>
      <c r="X1095" s="7"/>
    </row>
    <row r="1096">
      <c r="W1096" s="7"/>
      <c r="X1096" s="7"/>
    </row>
    <row r="1097">
      <c r="W1097" s="7"/>
      <c r="X1097" s="7"/>
    </row>
    <row r="1098">
      <c r="W1098" s="7"/>
      <c r="X1098" s="7"/>
    </row>
    <row r="1099">
      <c r="W1099" s="7"/>
      <c r="X1099" s="7"/>
    </row>
    <row r="1100">
      <c r="W1100" s="7"/>
      <c r="X1100" s="7"/>
    </row>
    <row r="1101">
      <c r="W1101" s="7"/>
      <c r="X1101" s="7"/>
    </row>
    <row r="1102">
      <c r="W1102" s="7"/>
      <c r="X1102" s="7"/>
    </row>
    <row r="1103">
      <c r="W1103" s="7"/>
      <c r="X1103" s="7"/>
    </row>
    <row r="1104">
      <c r="W1104" s="7"/>
      <c r="X1104" s="7"/>
    </row>
    <row r="1105">
      <c r="W1105" s="7"/>
      <c r="X1105" s="7"/>
    </row>
    <row r="1106">
      <c r="W1106" s="7"/>
      <c r="X1106" s="7"/>
    </row>
    <row r="1107">
      <c r="W1107" s="7"/>
      <c r="X1107" s="7"/>
    </row>
    <row r="1108">
      <c r="W1108" s="7"/>
      <c r="X1108" s="7"/>
    </row>
    <row r="1109">
      <c r="W1109" s="7"/>
      <c r="X1109" s="7"/>
    </row>
    <row r="1110">
      <c r="W1110" s="7"/>
      <c r="X1110" s="7"/>
    </row>
    <row r="1111">
      <c r="W1111" s="7"/>
      <c r="X1111" s="7"/>
    </row>
    <row r="1112">
      <c r="W1112" s="7"/>
      <c r="X1112" s="7"/>
    </row>
    <row r="1113">
      <c r="W1113" s="7"/>
      <c r="X1113" s="7"/>
    </row>
    <row r="1114">
      <c r="W1114" s="7"/>
      <c r="X1114" s="7"/>
    </row>
    <row r="1115">
      <c r="W1115" s="7"/>
      <c r="X1115" s="7"/>
    </row>
    <row r="1116">
      <c r="W1116" s="7"/>
      <c r="X1116" s="7"/>
    </row>
    <row r="1117">
      <c r="W1117" s="7"/>
      <c r="X1117" s="7"/>
    </row>
    <row r="1118">
      <c r="W1118" s="7"/>
      <c r="X1118" s="7"/>
    </row>
    <row r="1119">
      <c r="W1119" s="7"/>
      <c r="X1119" s="7"/>
    </row>
    <row r="1120">
      <c r="W1120" s="7"/>
      <c r="X1120" s="7"/>
    </row>
    <row r="1121">
      <c r="W1121" s="7"/>
      <c r="X1121" s="7"/>
    </row>
    <row r="1122">
      <c r="W1122" s="7"/>
      <c r="X1122" s="7"/>
    </row>
    <row r="1123">
      <c r="W1123" s="7"/>
      <c r="X1123" s="7"/>
    </row>
    <row r="1124">
      <c r="W1124" s="7"/>
      <c r="X1124" s="7"/>
    </row>
    <row r="1125">
      <c r="W1125" s="7"/>
      <c r="X1125" s="7"/>
    </row>
    <row r="1126">
      <c r="W1126" s="7"/>
      <c r="X1126" s="7"/>
    </row>
    <row r="1127">
      <c r="W1127" s="7"/>
      <c r="X1127" s="7"/>
    </row>
    <row r="1128">
      <c r="W1128" s="7"/>
      <c r="X1128" s="7"/>
    </row>
    <row r="1129">
      <c r="W1129" s="7"/>
      <c r="X1129" s="7"/>
    </row>
    <row r="1130">
      <c r="W1130" s="7"/>
      <c r="X1130" s="7"/>
    </row>
    <row r="1131">
      <c r="W1131" s="7"/>
      <c r="X1131" s="7"/>
    </row>
    <row r="1132">
      <c r="W1132" s="7"/>
      <c r="X1132" s="7"/>
    </row>
    <row r="1133">
      <c r="W1133" s="7"/>
      <c r="X1133" s="7"/>
    </row>
    <row r="1134">
      <c r="W1134" s="7"/>
      <c r="X1134" s="7"/>
    </row>
    <row r="1135">
      <c r="W1135" s="7"/>
      <c r="X1135" s="7"/>
    </row>
    <row r="1136">
      <c r="W1136" s="7"/>
      <c r="X1136" s="7"/>
    </row>
    <row r="1137">
      <c r="W1137" s="7"/>
      <c r="X1137" s="7"/>
    </row>
    <row r="1138">
      <c r="W1138" s="7"/>
      <c r="X1138" s="7"/>
    </row>
    <row r="1139">
      <c r="W1139" s="7"/>
      <c r="X1139" s="7"/>
    </row>
    <row r="1140">
      <c r="W1140" s="7"/>
      <c r="X1140" s="7"/>
    </row>
    <row r="1141">
      <c r="W1141" s="7"/>
      <c r="X1141" s="7"/>
    </row>
    <row r="1142">
      <c r="W1142" s="7"/>
      <c r="X1142" s="7"/>
    </row>
    <row r="1143">
      <c r="W1143" s="7"/>
      <c r="X1143" s="7"/>
    </row>
    <row r="1144">
      <c r="W1144" s="7"/>
      <c r="X1144" s="7"/>
    </row>
    <row r="1145">
      <c r="W1145" s="7"/>
      <c r="X1145" s="7"/>
    </row>
    <row r="1146">
      <c r="W1146" s="7"/>
      <c r="X1146" s="7"/>
    </row>
    <row r="1147">
      <c r="W1147" s="7"/>
      <c r="X1147" s="7"/>
    </row>
    <row r="1148">
      <c r="W1148" s="7"/>
      <c r="X1148" s="7"/>
    </row>
    <row r="1149">
      <c r="W1149" s="7"/>
      <c r="X1149" s="7"/>
    </row>
    <row r="1150">
      <c r="W1150" s="7"/>
      <c r="X1150" s="7"/>
    </row>
    <row r="1151">
      <c r="W1151" s="7"/>
      <c r="X1151" s="7"/>
    </row>
    <row r="1152">
      <c r="W1152" s="7"/>
      <c r="X1152" s="7"/>
    </row>
    <row r="1153">
      <c r="W1153" s="7"/>
      <c r="X1153" s="7"/>
    </row>
    <row r="1154">
      <c r="W1154" s="7"/>
      <c r="X1154" s="7"/>
    </row>
    <row r="1155">
      <c r="W1155" s="7"/>
      <c r="X1155" s="7"/>
    </row>
    <row r="1156">
      <c r="W1156" s="7"/>
      <c r="X1156" s="7"/>
    </row>
    <row r="1157">
      <c r="W1157" s="7"/>
      <c r="X1157" s="7"/>
    </row>
    <row r="1158">
      <c r="W1158" s="7"/>
      <c r="X1158" s="7"/>
    </row>
    <row r="1159">
      <c r="W1159" s="7"/>
      <c r="X1159" s="7"/>
    </row>
    <row r="1160">
      <c r="W1160" s="7"/>
      <c r="X1160" s="7"/>
    </row>
    <row r="1161">
      <c r="W1161" s="7"/>
      <c r="X1161" s="7"/>
    </row>
    <row r="1162">
      <c r="W1162" s="7"/>
      <c r="X1162" s="7"/>
    </row>
    <row r="1163">
      <c r="W1163" s="7"/>
      <c r="X1163" s="7"/>
    </row>
    <row r="1164">
      <c r="W1164" s="7"/>
      <c r="X1164" s="7"/>
    </row>
    <row r="1165">
      <c r="W1165" s="7"/>
      <c r="X1165" s="7"/>
    </row>
    <row r="1166">
      <c r="W1166" s="7"/>
      <c r="X1166" s="7"/>
    </row>
    <row r="1167">
      <c r="W1167" s="7"/>
      <c r="X1167" s="7"/>
    </row>
    <row r="1168">
      <c r="W1168" s="7"/>
      <c r="X1168" s="7"/>
    </row>
    <row r="1169">
      <c r="W1169" s="7"/>
      <c r="X1169" s="7"/>
    </row>
    <row r="1170">
      <c r="W1170" s="7"/>
      <c r="X1170" s="7"/>
    </row>
    <row r="1171">
      <c r="W1171" s="7"/>
      <c r="X1171" s="7"/>
    </row>
    <row r="1172">
      <c r="W1172" s="7"/>
      <c r="X1172" s="7"/>
    </row>
    <row r="1173">
      <c r="W1173" s="7"/>
      <c r="X1173" s="7"/>
    </row>
    <row r="1174">
      <c r="W1174" s="7"/>
      <c r="X1174" s="7"/>
    </row>
    <row r="1175">
      <c r="W1175" s="7"/>
      <c r="X1175" s="7"/>
    </row>
    <row r="1176">
      <c r="W1176" s="7"/>
      <c r="X1176" s="7"/>
    </row>
    <row r="1177">
      <c r="W1177" s="7"/>
      <c r="X1177" s="7"/>
    </row>
    <row r="1178">
      <c r="W1178" s="7"/>
      <c r="X1178" s="7"/>
    </row>
    <row r="1179">
      <c r="W1179" s="7"/>
      <c r="X1179" s="7"/>
    </row>
    <row r="1180">
      <c r="W1180" s="7"/>
      <c r="X1180" s="7"/>
    </row>
    <row r="1181">
      <c r="W1181" s="7"/>
      <c r="X1181" s="7"/>
    </row>
    <row r="1182">
      <c r="W1182" s="7"/>
      <c r="X1182" s="7"/>
    </row>
    <row r="1183">
      <c r="W1183" s="7"/>
      <c r="X1183" s="7"/>
    </row>
    <row r="1184">
      <c r="W1184" s="7"/>
      <c r="X1184" s="7"/>
    </row>
    <row r="1185">
      <c r="W1185" s="7"/>
      <c r="X1185" s="7"/>
    </row>
    <row r="1186">
      <c r="W1186" s="7"/>
      <c r="X1186" s="7"/>
    </row>
    <row r="1187">
      <c r="W1187" s="7"/>
      <c r="X1187" s="7"/>
    </row>
    <row r="1188">
      <c r="W1188" s="7"/>
      <c r="X1188" s="7"/>
    </row>
    <row r="1189">
      <c r="W1189" s="7"/>
      <c r="X1189" s="7"/>
    </row>
    <row r="1190">
      <c r="W1190" s="7"/>
      <c r="X1190" s="7"/>
    </row>
    <row r="1191">
      <c r="W1191" s="7"/>
      <c r="X1191" s="7"/>
    </row>
    <row r="1192">
      <c r="W1192" s="7"/>
      <c r="X1192" s="7"/>
    </row>
    <row r="1193">
      <c r="W1193" s="7"/>
      <c r="X1193" s="7"/>
    </row>
    <row r="1194">
      <c r="W1194" s="7"/>
      <c r="X1194" s="7"/>
    </row>
    <row r="1195">
      <c r="W1195" s="7"/>
      <c r="X1195" s="7"/>
    </row>
    <row r="1196">
      <c r="W1196" s="7"/>
      <c r="X1196" s="7"/>
    </row>
    <row r="1197">
      <c r="W1197" s="7"/>
      <c r="X1197" s="7"/>
    </row>
    <row r="1198">
      <c r="W1198" s="7"/>
      <c r="X1198" s="7"/>
    </row>
    <row r="1199">
      <c r="W1199" s="7"/>
      <c r="X1199" s="7"/>
    </row>
    <row r="1200">
      <c r="W1200" s="7"/>
      <c r="X1200" s="7"/>
    </row>
    <row r="1201">
      <c r="W1201" s="7"/>
      <c r="X1201" s="7"/>
    </row>
    <row r="1202">
      <c r="W1202" s="7"/>
      <c r="X1202" s="7"/>
    </row>
    <row r="1203">
      <c r="W1203" s="7"/>
      <c r="X1203" s="7"/>
    </row>
    <row r="1204">
      <c r="W1204" s="7"/>
      <c r="X1204" s="7"/>
    </row>
    <row r="1205">
      <c r="W1205" s="7"/>
      <c r="X1205" s="7"/>
    </row>
    <row r="1206">
      <c r="W1206" s="7"/>
      <c r="X1206" s="7"/>
    </row>
    <row r="1207">
      <c r="W1207" s="7"/>
      <c r="X1207" s="7"/>
    </row>
    <row r="1208">
      <c r="W1208" s="7"/>
      <c r="X1208" s="7"/>
    </row>
    <row r="1209">
      <c r="W1209" s="7"/>
      <c r="X1209" s="7"/>
    </row>
    <row r="1210">
      <c r="W1210" s="7"/>
      <c r="X1210" s="7"/>
    </row>
    <row r="1211">
      <c r="W1211" s="7"/>
      <c r="X1211" s="7"/>
    </row>
    <row r="1212">
      <c r="W1212" s="7"/>
      <c r="X1212" s="7"/>
    </row>
    <row r="1213">
      <c r="W1213" s="7"/>
      <c r="X1213" s="7"/>
    </row>
    <row r="1214">
      <c r="W1214" s="7"/>
      <c r="X1214" s="7"/>
    </row>
    <row r="1215">
      <c r="W1215" s="7"/>
      <c r="X1215" s="7"/>
    </row>
    <row r="1216">
      <c r="W1216" s="7"/>
      <c r="X1216" s="7"/>
    </row>
    <row r="1217">
      <c r="W1217" s="7"/>
      <c r="X1217" s="7"/>
    </row>
    <row r="1218">
      <c r="W1218" s="7"/>
      <c r="X1218" s="7"/>
    </row>
    <row r="1219">
      <c r="W1219" s="7"/>
      <c r="X1219" s="7"/>
    </row>
    <row r="1220">
      <c r="W1220" s="7"/>
      <c r="X1220" s="7"/>
    </row>
    <row r="1221">
      <c r="W1221" s="7"/>
      <c r="X1221" s="7"/>
    </row>
    <row r="1222">
      <c r="W1222" s="7"/>
      <c r="X1222" s="7"/>
    </row>
    <row r="1223">
      <c r="W1223" s="7"/>
      <c r="X1223" s="7"/>
    </row>
    <row r="1224">
      <c r="W1224" s="7"/>
      <c r="X1224" s="7"/>
    </row>
    <row r="1225">
      <c r="W1225" s="7"/>
      <c r="X1225" s="7"/>
    </row>
    <row r="1226">
      <c r="W1226" s="7"/>
      <c r="X1226" s="7"/>
    </row>
    <row r="1227">
      <c r="W1227" s="7"/>
      <c r="X1227" s="7"/>
    </row>
    <row r="1228">
      <c r="W1228" s="7"/>
      <c r="X1228" s="7"/>
    </row>
    <row r="1229">
      <c r="W1229" s="7"/>
      <c r="X1229" s="7"/>
    </row>
    <row r="1230">
      <c r="W1230" s="7"/>
      <c r="X1230" s="7"/>
    </row>
    <row r="1231">
      <c r="W1231" s="7"/>
      <c r="X1231" s="7"/>
    </row>
    <row r="1232">
      <c r="W1232" s="7"/>
      <c r="X1232" s="7"/>
    </row>
    <row r="1233">
      <c r="W1233" s="7"/>
      <c r="X1233" s="7"/>
    </row>
    <row r="1234">
      <c r="W1234" s="7"/>
      <c r="X1234" s="7"/>
    </row>
    <row r="1235">
      <c r="W1235" s="7"/>
      <c r="X1235" s="7"/>
    </row>
    <row r="1236">
      <c r="W1236" s="7"/>
      <c r="X1236" s="7"/>
    </row>
    <row r="1237">
      <c r="W1237" s="7"/>
      <c r="X1237" s="7"/>
    </row>
    <row r="1238">
      <c r="W1238" s="7"/>
      <c r="X1238" s="7"/>
    </row>
    <row r="1239">
      <c r="W1239" s="7"/>
      <c r="X1239" s="7"/>
    </row>
    <row r="1240">
      <c r="W1240" s="7"/>
      <c r="X1240" s="7"/>
    </row>
    <row r="1241">
      <c r="W1241" s="7"/>
      <c r="X1241" s="7"/>
    </row>
    <row r="1242">
      <c r="W1242" s="7"/>
      <c r="X1242" s="7"/>
    </row>
    <row r="1243">
      <c r="W1243" s="7"/>
      <c r="X1243" s="7"/>
    </row>
    <row r="1244">
      <c r="W1244" s="7"/>
      <c r="X1244" s="7"/>
    </row>
    <row r="1245">
      <c r="W1245" s="7"/>
      <c r="X1245" s="7"/>
    </row>
    <row r="1246">
      <c r="W1246" s="7"/>
      <c r="X1246" s="7"/>
    </row>
    <row r="1247">
      <c r="W1247" s="7"/>
      <c r="X1247" s="7"/>
    </row>
    <row r="1248">
      <c r="W1248" s="7"/>
      <c r="X1248" s="7"/>
    </row>
    <row r="1249">
      <c r="W1249" s="7"/>
      <c r="X1249" s="7"/>
    </row>
    <row r="1250">
      <c r="W1250" s="7"/>
      <c r="X1250" s="7"/>
    </row>
    <row r="1251">
      <c r="W1251" s="7"/>
      <c r="X1251" s="7"/>
    </row>
    <row r="1252">
      <c r="W1252" s="7"/>
      <c r="X1252" s="7"/>
    </row>
    <row r="1253">
      <c r="W1253" s="7"/>
      <c r="X1253" s="7"/>
    </row>
    <row r="1254">
      <c r="W1254" s="7"/>
      <c r="X1254" s="7"/>
    </row>
    <row r="1255">
      <c r="W1255" s="7"/>
      <c r="X1255" s="7"/>
    </row>
    <row r="1256">
      <c r="W1256" s="7"/>
      <c r="X1256" s="7"/>
    </row>
    <row r="1257">
      <c r="W1257" s="7"/>
      <c r="X1257" s="7"/>
    </row>
    <row r="1258">
      <c r="W1258" s="7"/>
      <c r="X1258" s="7"/>
    </row>
    <row r="1259">
      <c r="W1259" s="7"/>
      <c r="X1259" s="7"/>
    </row>
    <row r="1260">
      <c r="W1260" s="7"/>
      <c r="X1260" s="7"/>
    </row>
    <row r="1261">
      <c r="W1261" s="7"/>
      <c r="X1261" s="7"/>
    </row>
    <row r="1262">
      <c r="W1262" s="7"/>
      <c r="X1262" s="7"/>
    </row>
    <row r="1263">
      <c r="W1263" s="7"/>
      <c r="X1263" s="7"/>
    </row>
    <row r="1264">
      <c r="W1264" s="7"/>
      <c r="X1264" s="7"/>
    </row>
    <row r="1265">
      <c r="W1265" s="7"/>
      <c r="X1265" s="7"/>
    </row>
    <row r="1266">
      <c r="W1266" s="7"/>
      <c r="X1266" s="7"/>
    </row>
    <row r="1267">
      <c r="W1267" s="7"/>
      <c r="X1267" s="7"/>
    </row>
    <row r="1268">
      <c r="W1268" s="7"/>
      <c r="X1268" s="7"/>
    </row>
    <row r="1269">
      <c r="W1269" s="7"/>
      <c r="X1269" s="7"/>
    </row>
    <row r="1270">
      <c r="W1270" s="7"/>
      <c r="X1270" s="7"/>
    </row>
    <row r="1271">
      <c r="W1271" s="7"/>
      <c r="X1271" s="7"/>
    </row>
    <row r="1272">
      <c r="W1272" s="7"/>
      <c r="X1272" s="7"/>
    </row>
    <row r="1273">
      <c r="W1273" s="7"/>
      <c r="X1273" s="7"/>
    </row>
    <row r="1274">
      <c r="W1274" s="7"/>
      <c r="X1274" s="7"/>
    </row>
    <row r="1275">
      <c r="W1275" s="7"/>
      <c r="X1275" s="7"/>
    </row>
    <row r="1276">
      <c r="W1276" s="7"/>
      <c r="X1276" s="7"/>
    </row>
    <row r="1277">
      <c r="W1277" s="7"/>
      <c r="X1277" s="7"/>
    </row>
    <row r="1278">
      <c r="W1278" s="7"/>
      <c r="X1278" s="7"/>
    </row>
    <row r="1279">
      <c r="W1279" s="7"/>
      <c r="X1279" s="7"/>
    </row>
    <row r="1280">
      <c r="W1280" s="7"/>
      <c r="X1280" s="7"/>
    </row>
    <row r="1281">
      <c r="W1281" s="7"/>
      <c r="X1281" s="7"/>
    </row>
    <row r="1282">
      <c r="W1282" s="7"/>
      <c r="X1282" s="7"/>
    </row>
    <row r="1283">
      <c r="W1283" s="7"/>
      <c r="X1283" s="7"/>
    </row>
    <row r="1284">
      <c r="W1284" s="7"/>
      <c r="X1284" s="7"/>
    </row>
    <row r="1285">
      <c r="W1285" s="7"/>
      <c r="X1285" s="7"/>
    </row>
    <row r="1286">
      <c r="W1286" s="7"/>
      <c r="X1286" s="7"/>
    </row>
    <row r="1287">
      <c r="W1287" s="7"/>
      <c r="X1287" s="7"/>
    </row>
    <row r="1288">
      <c r="W1288" s="7"/>
      <c r="X1288" s="7"/>
    </row>
    <row r="1289">
      <c r="W1289" s="7"/>
      <c r="X1289" s="7"/>
    </row>
    <row r="1290">
      <c r="W1290" s="7"/>
      <c r="X1290" s="7"/>
    </row>
    <row r="1291">
      <c r="W1291" s="7"/>
      <c r="X1291" s="7"/>
    </row>
    <row r="1292">
      <c r="W1292" s="7"/>
      <c r="X1292" s="7"/>
    </row>
    <row r="1293">
      <c r="W1293" s="7"/>
      <c r="X1293" s="7"/>
    </row>
    <row r="1294">
      <c r="W1294" s="7"/>
      <c r="X1294" s="7"/>
    </row>
    <row r="1295">
      <c r="W1295" s="7"/>
      <c r="X1295" s="7"/>
    </row>
    <row r="1296">
      <c r="W1296" s="7"/>
      <c r="X1296" s="7"/>
    </row>
    <row r="1297">
      <c r="W1297" s="7"/>
      <c r="X1297" s="7"/>
    </row>
    <row r="1298">
      <c r="W1298" s="7"/>
      <c r="X1298" s="7"/>
    </row>
    <row r="1299">
      <c r="W1299" s="7"/>
      <c r="X1299" s="7"/>
    </row>
    <row r="1300">
      <c r="W1300" s="7"/>
      <c r="X1300" s="7"/>
    </row>
    <row r="1301">
      <c r="W1301" s="7"/>
      <c r="X1301" s="7"/>
    </row>
    <row r="1302">
      <c r="W1302" s="7"/>
      <c r="X1302" s="7"/>
    </row>
    <row r="1303">
      <c r="W1303" s="7"/>
      <c r="X1303" s="7"/>
    </row>
    <row r="1304">
      <c r="W1304" s="7"/>
      <c r="X1304" s="7"/>
    </row>
    <row r="1305">
      <c r="W1305" s="7"/>
      <c r="X1305" s="7"/>
    </row>
    <row r="1306">
      <c r="W1306" s="7"/>
      <c r="X1306" s="7"/>
    </row>
    <row r="1307">
      <c r="W1307" s="7"/>
      <c r="X1307" s="7"/>
    </row>
    <row r="1308">
      <c r="W1308" s="7"/>
      <c r="X1308" s="7"/>
    </row>
    <row r="1309">
      <c r="W1309" s="7"/>
      <c r="X1309" s="7"/>
    </row>
    <row r="1310">
      <c r="W1310" s="7"/>
      <c r="X1310" s="7"/>
    </row>
    <row r="1311">
      <c r="W1311" s="7"/>
      <c r="X1311" s="7"/>
    </row>
    <row r="1312">
      <c r="W1312" s="7"/>
      <c r="X1312" s="7"/>
    </row>
    <row r="1313">
      <c r="W1313" s="7"/>
      <c r="X1313" s="7"/>
    </row>
    <row r="1314">
      <c r="W1314" s="7"/>
      <c r="X1314" s="7"/>
    </row>
    <row r="1315">
      <c r="W1315" s="7"/>
      <c r="X1315" s="7"/>
    </row>
    <row r="1316">
      <c r="W1316" s="7"/>
      <c r="X1316" s="7"/>
    </row>
    <row r="1317">
      <c r="W1317" s="7"/>
      <c r="X1317" s="7"/>
    </row>
    <row r="1318">
      <c r="W1318" s="7"/>
      <c r="X1318" s="7"/>
    </row>
    <row r="1319">
      <c r="W1319" s="7"/>
      <c r="X1319" s="7"/>
    </row>
    <row r="1320">
      <c r="W1320" s="7"/>
      <c r="X1320" s="7"/>
    </row>
    <row r="1321">
      <c r="W1321" s="7"/>
      <c r="X1321" s="7"/>
    </row>
    <row r="1322">
      <c r="W1322" s="7"/>
      <c r="X1322" s="7"/>
    </row>
    <row r="1323">
      <c r="W1323" s="7"/>
      <c r="X1323" s="7"/>
    </row>
    <row r="1324">
      <c r="W1324" s="7"/>
      <c r="X1324" s="7"/>
    </row>
    <row r="1325">
      <c r="W1325" s="7"/>
      <c r="X1325" s="7"/>
    </row>
    <row r="1326">
      <c r="W1326" s="7"/>
      <c r="X1326" s="7"/>
    </row>
    <row r="1327">
      <c r="W1327" s="7"/>
      <c r="X1327" s="7"/>
    </row>
    <row r="1328">
      <c r="W1328" s="7"/>
      <c r="X1328" s="7"/>
    </row>
    <row r="1329">
      <c r="W1329" s="7"/>
      <c r="X1329" s="7"/>
    </row>
    <row r="1330">
      <c r="W1330" s="7"/>
      <c r="X1330" s="7"/>
    </row>
    <row r="1331">
      <c r="W1331" s="7"/>
      <c r="X1331" s="7"/>
    </row>
    <row r="1332">
      <c r="W1332" s="7"/>
      <c r="X1332" s="7"/>
    </row>
    <row r="1333">
      <c r="W1333" s="7"/>
      <c r="X1333" s="7"/>
    </row>
    <row r="1334">
      <c r="W1334" s="7"/>
      <c r="X1334" s="7"/>
    </row>
    <row r="1335">
      <c r="W1335" s="7"/>
      <c r="X1335" s="7"/>
    </row>
    <row r="1336">
      <c r="W1336" s="7"/>
      <c r="X1336" s="7"/>
    </row>
    <row r="1337">
      <c r="W1337" s="7"/>
      <c r="X1337" s="7"/>
    </row>
    <row r="1338">
      <c r="W1338" s="7"/>
      <c r="X1338" s="7"/>
    </row>
    <row r="1339">
      <c r="W1339" s="7"/>
      <c r="X1339" s="7"/>
    </row>
    <row r="1340">
      <c r="W1340" s="7"/>
      <c r="X1340" s="7"/>
    </row>
    <row r="1341">
      <c r="W1341" s="7"/>
      <c r="X1341" s="7"/>
    </row>
    <row r="1342">
      <c r="W1342" s="7"/>
      <c r="X1342" s="7"/>
    </row>
    <row r="1343">
      <c r="W1343" s="7"/>
      <c r="X1343" s="7"/>
    </row>
    <row r="1344">
      <c r="W1344" s="7"/>
      <c r="X1344" s="7"/>
    </row>
    <row r="1345">
      <c r="W1345" s="7"/>
      <c r="X1345" s="7"/>
    </row>
    <row r="1346">
      <c r="W1346" s="7"/>
      <c r="X1346" s="7"/>
    </row>
    <row r="1347">
      <c r="W1347" s="7"/>
      <c r="X1347" s="7"/>
    </row>
    <row r="1348">
      <c r="W1348" s="7"/>
      <c r="X1348" s="7"/>
    </row>
    <row r="1349">
      <c r="W1349" s="7"/>
      <c r="X1349" s="7"/>
    </row>
    <row r="1350">
      <c r="W1350" s="7"/>
      <c r="X1350" s="7"/>
    </row>
    <row r="1351">
      <c r="W1351" s="7"/>
      <c r="X1351" s="7"/>
    </row>
    <row r="1352">
      <c r="W1352" s="7"/>
      <c r="X1352" s="7"/>
    </row>
    <row r="1353">
      <c r="W1353" s="7"/>
      <c r="X1353" s="7"/>
    </row>
    <row r="1354">
      <c r="W1354" s="7"/>
      <c r="X1354" s="7"/>
    </row>
    <row r="1355">
      <c r="W1355" s="7"/>
      <c r="X1355" s="7"/>
    </row>
    <row r="1356">
      <c r="W1356" s="7"/>
      <c r="X1356" s="7"/>
    </row>
    <row r="1357">
      <c r="W1357" s="7"/>
      <c r="X1357" s="7"/>
    </row>
    <row r="1358">
      <c r="W1358" s="7"/>
      <c r="X1358" s="7"/>
    </row>
    <row r="1359">
      <c r="W1359" s="7"/>
      <c r="X1359" s="7"/>
    </row>
    <row r="1360">
      <c r="W1360" s="7"/>
      <c r="X1360" s="7"/>
    </row>
    <row r="1361">
      <c r="W1361" s="7"/>
      <c r="X1361" s="7"/>
    </row>
    <row r="1362">
      <c r="W1362" s="7"/>
      <c r="X1362" s="7"/>
    </row>
    <row r="1363">
      <c r="W1363" s="7"/>
      <c r="X1363" s="7"/>
    </row>
    <row r="1364">
      <c r="W1364" s="7"/>
      <c r="X1364" s="7"/>
    </row>
    <row r="1365">
      <c r="W1365" s="7"/>
      <c r="X1365" s="7"/>
    </row>
    <row r="1366">
      <c r="W1366" s="7"/>
      <c r="X1366" s="7"/>
    </row>
    <row r="1367">
      <c r="W1367" s="7"/>
      <c r="X1367" s="7"/>
    </row>
    <row r="1368">
      <c r="W1368" s="7"/>
      <c r="X1368" s="7"/>
    </row>
    <row r="1369">
      <c r="W1369" s="7"/>
      <c r="X1369" s="7"/>
    </row>
    <row r="1370">
      <c r="W1370" s="7"/>
      <c r="X1370" s="7"/>
    </row>
    <row r="1371">
      <c r="W1371" s="7"/>
      <c r="X1371" s="7"/>
    </row>
    <row r="1372">
      <c r="W1372" s="7"/>
      <c r="X1372" s="7"/>
    </row>
    <row r="1373">
      <c r="W1373" s="7"/>
      <c r="X1373" s="7"/>
    </row>
    <row r="1374">
      <c r="W1374" s="7"/>
      <c r="X1374" s="7"/>
    </row>
    <row r="1375">
      <c r="W1375" s="7"/>
      <c r="X1375" s="7"/>
    </row>
    <row r="1376">
      <c r="W1376" s="7"/>
      <c r="X1376" s="7"/>
    </row>
    <row r="1377">
      <c r="W1377" s="7"/>
      <c r="X1377" s="7"/>
    </row>
    <row r="1378">
      <c r="W1378" s="7"/>
      <c r="X1378" s="7"/>
    </row>
    <row r="1379">
      <c r="W1379" s="7"/>
      <c r="X1379" s="7"/>
    </row>
    <row r="1380">
      <c r="W1380" s="7"/>
      <c r="X1380" s="7"/>
    </row>
    <row r="1381">
      <c r="W1381" s="7"/>
      <c r="X1381" s="7"/>
    </row>
    <row r="1382">
      <c r="W1382" s="7"/>
      <c r="X1382" s="7"/>
    </row>
    <row r="1383">
      <c r="W1383" s="7"/>
      <c r="X1383" s="7"/>
    </row>
    <row r="1384">
      <c r="W1384" s="7"/>
      <c r="X1384" s="7"/>
    </row>
    <row r="1385">
      <c r="W1385" s="7"/>
      <c r="X1385" s="7"/>
    </row>
    <row r="1386">
      <c r="W1386" s="7"/>
      <c r="X1386" s="7"/>
    </row>
    <row r="1387">
      <c r="W1387" s="7"/>
      <c r="X1387" s="7"/>
    </row>
    <row r="1388">
      <c r="W1388" s="7"/>
      <c r="X1388" s="7"/>
    </row>
    <row r="1389">
      <c r="W1389" s="7"/>
      <c r="X1389" s="7"/>
    </row>
    <row r="1390">
      <c r="W1390" s="7"/>
      <c r="X1390" s="7"/>
    </row>
    <row r="1391">
      <c r="W1391" s="7"/>
      <c r="X1391" s="7"/>
    </row>
    <row r="1392">
      <c r="W1392" s="7"/>
      <c r="X1392" s="7"/>
    </row>
    <row r="1393">
      <c r="W1393" s="7"/>
      <c r="X1393" s="7"/>
    </row>
    <row r="1394">
      <c r="W1394" s="7"/>
      <c r="X1394" s="7"/>
    </row>
    <row r="1395">
      <c r="W1395" s="7"/>
      <c r="X1395" s="7"/>
    </row>
    <row r="1396">
      <c r="W1396" s="7"/>
      <c r="X1396" s="7"/>
    </row>
    <row r="1397">
      <c r="W1397" s="7"/>
      <c r="X1397" s="7"/>
    </row>
    <row r="1398">
      <c r="W1398" s="7"/>
      <c r="X1398" s="7"/>
    </row>
    <row r="1399">
      <c r="W1399" s="7"/>
      <c r="X1399" s="7"/>
    </row>
    <row r="1400">
      <c r="W1400" s="7"/>
      <c r="X1400" s="7"/>
    </row>
    <row r="1401">
      <c r="W1401" s="7"/>
      <c r="X1401" s="7"/>
    </row>
    <row r="1402">
      <c r="W1402" s="7"/>
      <c r="X1402" s="7"/>
    </row>
    <row r="1403">
      <c r="W1403" s="7"/>
      <c r="X1403" s="7"/>
    </row>
    <row r="1404">
      <c r="W1404" s="7"/>
      <c r="X1404" s="7"/>
    </row>
    <row r="1405">
      <c r="W1405" s="7"/>
      <c r="X1405" s="7"/>
    </row>
    <row r="1406">
      <c r="W1406" s="7"/>
      <c r="X1406" s="7"/>
    </row>
    <row r="1407">
      <c r="W1407" s="7"/>
      <c r="X1407" s="7"/>
    </row>
    <row r="1408">
      <c r="W1408" s="7"/>
      <c r="X1408" s="7"/>
    </row>
    <row r="1409">
      <c r="W1409" s="7"/>
      <c r="X1409" s="7"/>
    </row>
    <row r="1410">
      <c r="W1410" s="7"/>
      <c r="X1410" s="7"/>
    </row>
    <row r="1411">
      <c r="W1411" s="7"/>
      <c r="X1411" s="7"/>
    </row>
    <row r="1412">
      <c r="W1412" s="7"/>
      <c r="X1412" s="7"/>
    </row>
    <row r="1413">
      <c r="W1413" s="7"/>
      <c r="X1413" s="7"/>
    </row>
    <row r="1414">
      <c r="W1414" s="7"/>
      <c r="X1414" s="7"/>
    </row>
    <row r="1415">
      <c r="W1415" s="7"/>
      <c r="X1415" s="7"/>
    </row>
    <row r="1416">
      <c r="W1416" s="7"/>
      <c r="X1416" s="7"/>
    </row>
    <row r="1417">
      <c r="W1417" s="7"/>
      <c r="X1417" s="7"/>
    </row>
    <row r="1418">
      <c r="W1418" s="7"/>
      <c r="X1418" s="7"/>
    </row>
    <row r="1419">
      <c r="W1419" s="7"/>
      <c r="X1419" s="7"/>
    </row>
    <row r="1420">
      <c r="W1420" s="7"/>
      <c r="X1420" s="7"/>
    </row>
    <row r="1421">
      <c r="W1421" s="7"/>
      <c r="X1421" s="7"/>
    </row>
    <row r="1422">
      <c r="W1422" s="7"/>
      <c r="X1422" s="7"/>
    </row>
    <row r="1423">
      <c r="W1423" s="7"/>
      <c r="X1423" s="7"/>
    </row>
    <row r="1424">
      <c r="W1424" s="7"/>
      <c r="X1424" s="7"/>
    </row>
    <row r="1425">
      <c r="W1425" s="7"/>
      <c r="X1425" s="7"/>
    </row>
    <row r="1426">
      <c r="W1426" s="7"/>
      <c r="X1426" s="7"/>
    </row>
    <row r="1427">
      <c r="W1427" s="7"/>
      <c r="X1427" s="7"/>
    </row>
    <row r="1428">
      <c r="W1428" s="7"/>
      <c r="X1428" s="7"/>
    </row>
    <row r="1429">
      <c r="W1429" s="7"/>
      <c r="X1429" s="7"/>
    </row>
    <row r="1430">
      <c r="W1430" s="7"/>
      <c r="X1430" s="7"/>
    </row>
    <row r="1431">
      <c r="W1431" s="7"/>
      <c r="X1431" s="7"/>
    </row>
    <row r="1432">
      <c r="W1432" s="7"/>
      <c r="X1432" s="7"/>
    </row>
    <row r="1433">
      <c r="W1433" s="7"/>
      <c r="X1433" s="7"/>
    </row>
    <row r="1434">
      <c r="W1434" s="7"/>
      <c r="X1434" s="7"/>
    </row>
    <row r="1435">
      <c r="W1435" s="7"/>
      <c r="X1435" s="7"/>
    </row>
    <row r="1436">
      <c r="W1436" s="7"/>
      <c r="X1436" s="7"/>
    </row>
    <row r="1437">
      <c r="W1437" s="7"/>
      <c r="X1437" s="7"/>
    </row>
    <row r="1438">
      <c r="W1438" s="7"/>
      <c r="X1438" s="7"/>
    </row>
    <row r="1439">
      <c r="W1439" s="7"/>
      <c r="X1439" s="7"/>
    </row>
    <row r="1440">
      <c r="W1440" s="7"/>
      <c r="X1440" s="7"/>
    </row>
    <row r="1441">
      <c r="W1441" s="7"/>
      <c r="X1441" s="7"/>
    </row>
    <row r="1442">
      <c r="W1442" s="7"/>
      <c r="X1442" s="7"/>
    </row>
    <row r="1443">
      <c r="W1443" s="7"/>
      <c r="X1443" s="7"/>
    </row>
    <row r="1444">
      <c r="W1444" s="7"/>
      <c r="X1444" s="7"/>
    </row>
    <row r="1445">
      <c r="W1445" s="7"/>
      <c r="X1445" s="7"/>
    </row>
    <row r="1446">
      <c r="W1446" s="7"/>
      <c r="X1446" s="7"/>
    </row>
    <row r="1447">
      <c r="W1447" s="7"/>
      <c r="X1447" s="7"/>
    </row>
    <row r="1448">
      <c r="W1448" s="7"/>
      <c r="X1448" s="7"/>
    </row>
    <row r="1449">
      <c r="W1449" s="7"/>
      <c r="X1449" s="7"/>
    </row>
    <row r="1450">
      <c r="W1450" s="7"/>
      <c r="X1450" s="7"/>
    </row>
    <row r="1451">
      <c r="W1451" s="7"/>
      <c r="X1451" s="7"/>
    </row>
    <row r="1452">
      <c r="W1452" s="7"/>
      <c r="X1452" s="7"/>
    </row>
    <row r="1453">
      <c r="W1453" s="7"/>
      <c r="X1453" s="7"/>
    </row>
    <row r="1454">
      <c r="W1454" s="7"/>
      <c r="X1454" s="7"/>
    </row>
    <row r="1455">
      <c r="W1455" s="7"/>
      <c r="X1455" s="7"/>
    </row>
    <row r="1456">
      <c r="W1456" s="7"/>
      <c r="X1456" s="7"/>
    </row>
    <row r="1457">
      <c r="W1457" s="7"/>
      <c r="X1457" s="7"/>
    </row>
    <row r="1458">
      <c r="W1458" s="7"/>
      <c r="X1458" s="7"/>
    </row>
    <row r="1459">
      <c r="W1459" s="7"/>
      <c r="X1459" s="7"/>
    </row>
    <row r="1460">
      <c r="W1460" s="7"/>
      <c r="X1460" s="7"/>
    </row>
    <row r="1461">
      <c r="W1461" s="7"/>
      <c r="X1461" s="7"/>
    </row>
    <row r="1462">
      <c r="W1462" s="7"/>
      <c r="X1462" s="7"/>
    </row>
    <row r="1463">
      <c r="W1463" s="7"/>
      <c r="X1463" s="7"/>
    </row>
    <row r="1464">
      <c r="W1464" s="7"/>
      <c r="X1464" s="7"/>
    </row>
    <row r="1465">
      <c r="W1465" s="7"/>
      <c r="X1465" s="7"/>
    </row>
    <row r="1466">
      <c r="W1466" s="7"/>
      <c r="X1466" s="7"/>
    </row>
    <row r="1467">
      <c r="W1467" s="7"/>
      <c r="X1467" s="7"/>
    </row>
    <row r="1468">
      <c r="W1468" s="7"/>
      <c r="X1468" s="7"/>
    </row>
    <row r="1469">
      <c r="W1469" s="7"/>
      <c r="X1469" s="7"/>
    </row>
    <row r="1470">
      <c r="W1470" s="7"/>
      <c r="X1470" s="7"/>
    </row>
    <row r="1471">
      <c r="W1471" s="7"/>
      <c r="X1471" s="7"/>
    </row>
    <row r="1472">
      <c r="W1472" s="7"/>
      <c r="X1472" s="7"/>
    </row>
    <row r="1473">
      <c r="W1473" s="7"/>
      <c r="X1473" s="7"/>
    </row>
    <row r="1474">
      <c r="W1474" s="7"/>
      <c r="X1474" s="7"/>
    </row>
    <row r="1475">
      <c r="W1475" s="7"/>
      <c r="X1475" s="7"/>
    </row>
    <row r="1476">
      <c r="W1476" s="7"/>
      <c r="X1476" s="7"/>
    </row>
    <row r="1477">
      <c r="W1477" s="7"/>
      <c r="X1477" s="7"/>
    </row>
    <row r="1478">
      <c r="W1478" s="7"/>
      <c r="X1478" s="7"/>
    </row>
    <row r="1479">
      <c r="W1479" s="7"/>
      <c r="X1479" s="7"/>
    </row>
    <row r="1480">
      <c r="W1480" s="7"/>
      <c r="X1480" s="7"/>
    </row>
    <row r="1481">
      <c r="W1481" s="7"/>
      <c r="X1481" s="7"/>
    </row>
    <row r="1482">
      <c r="W1482" s="7"/>
      <c r="X1482" s="7"/>
    </row>
    <row r="1483">
      <c r="W1483" s="7"/>
      <c r="X1483" s="7"/>
    </row>
    <row r="1484">
      <c r="W1484" s="7"/>
      <c r="X1484" s="7"/>
    </row>
    <row r="1485">
      <c r="W1485" s="7"/>
      <c r="X1485" s="7"/>
    </row>
    <row r="1486">
      <c r="W1486" s="7"/>
      <c r="X1486" s="7"/>
    </row>
    <row r="1487">
      <c r="W1487" s="7"/>
      <c r="X1487" s="7"/>
    </row>
    <row r="1488">
      <c r="W1488" s="7"/>
      <c r="X1488" s="7"/>
    </row>
    <row r="1489">
      <c r="W1489" s="7"/>
      <c r="X1489" s="7"/>
    </row>
    <row r="1490">
      <c r="W1490" s="7"/>
      <c r="X1490" s="7"/>
    </row>
    <row r="1491">
      <c r="W1491" s="7"/>
      <c r="X1491" s="7"/>
    </row>
    <row r="1492">
      <c r="W1492" s="7"/>
      <c r="X1492" s="7"/>
    </row>
    <row r="1493">
      <c r="W1493" s="7"/>
      <c r="X1493" s="7"/>
    </row>
    <row r="1494">
      <c r="W1494" s="7"/>
      <c r="X1494" s="7"/>
    </row>
    <row r="1495">
      <c r="W1495" s="7"/>
      <c r="X1495" s="7"/>
    </row>
    <row r="1496">
      <c r="W1496" s="7"/>
      <c r="X1496" s="7"/>
    </row>
    <row r="1497">
      <c r="W1497" s="7"/>
      <c r="X1497" s="7"/>
    </row>
    <row r="1498">
      <c r="W1498" s="7"/>
      <c r="X1498" s="7"/>
    </row>
    <row r="1499">
      <c r="W1499" s="7"/>
      <c r="X1499" s="7"/>
    </row>
    <row r="1500">
      <c r="W1500" s="7"/>
      <c r="X1500" s="7"/>
    </row>
    <row r="1501">
      <c r="W1501" s="7"/>
      <c r="X1501" s="7"/>
    </row>
    <row r="1502">
      <c r="W1502" s="7"/>
      <c r="X1502" s="7"/>
    </row>
    <row r="1503">
      <c r="W1503" s="7"/>
      <c r="X1503" s="7"/>
    </row>
    <row r="1504">
      <c r="W1504" s="7"/>
      <c r="X1504" s="7"/>
    </row>
    <row r="1505">
      <c r="W1505" s="7"/>
      <c r="X1505" s="7"/>
    </row>
    <row r="1506">
      <c r="W1506" s="7"/>
      <c r="X1506" s="7"/>
    </row>
    <row r="1507">
      <c r="W1507" s="7"/>
      <c r="X1507" s="7"/>
    </row>
    <row r="1508">
      <c r="W1508" s="7"/>
      <c r="X1508" s="7"/>
    </row>
    <row r="1509">
      <c r="W1509" s="7"/>
      <c r="X1509" s="7"/>
    </row>
    <row r="1510">
      <c r="W1510" s="7"/>
      <c r="X1510" s="7"/>
    </row>
    <row r="1511">
      <c r="W1511" s="7"/>
      <c r="X1511" s="7"/>
    </row>
    <row r="1512">
      <c r="W1512" s="7"/>
      <c r="X1512" s="7"/>
    </row>
    <row r="1513">
      <c r="W1513" s="7"/>
      <c r="X1513" s="7"/>
    </row>
    <row r="1514">
      <c r="W1514" s="7"/>
      <c r="X1514" s="7"/>
    </row>
    <row r="1515">
      <c r="W1515" s="7"/>
      <c r="X1515" s="7"/>
    </row>
    <row r="1516">
      <c r="W1516" s="7"/>
      <c r="X1516" s="7"/>
    </row>
    <row r="1517">
      <c r="W1517" s="7"/>
      <c r="X1517" s="7"/>
    </row>
    <row r="1518">
      <c r="W1518" s="7"/>
      <c r="X1518" s="7"/>
    </row>
    <row r="1519">
      <c r="W1519" s="7"/>
      <c r="X1519" s="7"/>
    </row>
    <row r="1520">
      <c r="W1520" s="7"/>
      <c r="X1520" s="7"/>
    </row>
    <row r="1521">
      <c r="W1521" s="7"/>
      <c r="X1521" s="7"/>
    </row>
    <row r="1522">
      <c r="W1522" s="7"/>
      <c r="X1522" s="7"/>
    </row>
    <row r="1523">
      <c r="W1523" s="7"/>
      <c r="X1523" s="7"/>
    </row>
    <row r="1524">
      <c r="W1524" s="7"/>
      <c r="X1524" s="7"/>
    </row>
    <row r="1525">
      <c r="W1525" s="7"/>
      <c r="X1525" s="7"/>
    </row>
    <row r="1526">
      <c r="W1526" s="7"/>
      <c r="X1526" s="7"/>
    </row>
    <row r="1527">
      <c r="W1527" s="7"/>
      <c r="X1527" s="7"/>
    </row>
    <row r="1528">
      <c r="W1528" s="7"/>
      <c r="X1528" s="7"/>
    </row>
    <row r="1529">
      <c r="W1529" s="7"/>
      <c r="X1529" s="7"/>
    </row>
    <row r="1530">
      <c r="W1530" s="7"/>
      <c r="X1530" s="7"/>
    </row>
    <row r="1531">
      <c r="W1531" s="7"/>
      <c r="X1531" s="7"/>
    </row>
    <row r="1532">
      <c r="W1532" s="7"/>
      <c r="X1532" s="7"/>
    </row>
    <row r="1533">
      <c r="W1533" s="7"/>
      <c r="X1533" s="7"/>
    </row>
    <row r="1534">
      <c r="W1534" s="7"/>
      <c r="X1534" s="7"/>
    </row>
    <row r="1535">
      <c r="W1535" s="7"/>
      <c r="X1535" s="7"/>
    </row>
    <row r="1536">
      <c r="W1536" s="7"/>
      <c r="X1536" s="7"/>
    </row>
    <row r="1537">
      <c r="W1537" s="7"/>
      <c r="X1537" s="7"/>
    </row>
    <row r="1538">
      <c r="W1538" s="7"/>
      <c r="X1538" s="7"/>
    </row>
    <row r="1539">
      <c r="W1539" s="7"/>
      <c r="X1539" s="7"/>
    </row>
    <row r="1540">
      <c r="W1540" s="7"/>
      <c r="X1540" s="7"/>
    </row>
    <row r="1541">
      <c r="W1541" s="7"/>
      <c r="X1541" s="7"/>
    </row>
    <row r="1542">
      <c r="W1542" s="7"/>
      <c r="X1542" s="7"/>
    </row>
    <row r="1543">
      <c r="W1543" s="7"/>
      <c r="X1543" s="7"/>
    </row>
    <row r="1544">
      <c r="W1544" s="7"/>
      <c r="X1544" s="7"/>
    </row>
    <row r="1545">
      <c r="W1545" s="7"/>
      <c r="X1545" s="7"/>
    </row>
    <row r="1546">
      <c r="W1546" s="7"/>
      <c r="X1546" s="7"/>
    </row>
    <row r="1547">
      <c r="W1547" s="7"/>
      <c r="X1547" s="7"/>
    </row>
    <row r="1548">
      <c r="W1548" s="7"/>
      <c r="X1548" s="7"/>
    </row>
    <row r="1549">
      <c r="W1549" s="7"/>
      <c r="X1549" s="7"/>
    </row>
    <row r="1550">
      <c r="W1550" s="7"/>
      <c r="X1550" s="7"/>
    </row>
    <row r="1551">
      <c r="W1551" s="7"/>
      <c r="X1551" s="7"/>
    </row>
    <row r="1552">
      <c r="W1552" s="7"/>
      <c r="X1552" s="7"/>
    </row>
    <row r="1553">
      <c r="W1553" s="7"/>
      <c r="X1553" s="7"/>
    </row>
    <row r="1554">
      <c r="W1554" s="7"/>
      <c r="X1554" s="7"/>
    </row>
    <row r="1555">
      <c r="W1555" s="7"/>
      <c r="X1555" s="7"/>
    </row>
    <row r="1556">
      <c r="W1556" s="7"/>
      <c r="X1556" s="7"/>
    </row>
    <row r="1557">
      <c r="W1557" s="7"/>
      <c r="X1557" s="7"/>
    </row>
    <row r="1558">
      <c r="W1558" s="7"/>
      <c r="X1558" s="7"/>
    </row>
    <row r="1559">
      <c r="W1559" s="7"/>
      <c r="X1559" s="7"/>
    </row>
    <row r="1560">
      <c r="W1560" s="7"/>
      <c r="X1560" s="7"/>
    </row>
    <row r="1561">
      <c r="W1561" s="7"/>
      <c r="X1561" s="7"/>
    </row>
    <row r="1562">
      <c r="W1562" s="7"/>
      <c r="X1562" s="7"/>
    </row>
    <row r="1563">
      <c r="W1563" s="7"/>
      <c r="X1563" s="7"/>
    </row>
    <row r="1564">
      <c r="W1564" s="7"/>
      <c r="X1564" s="7"/>
    </row>
    <row r="1565">
      <c r="W1565" s="7"/>
      <c r="X1565" s="7"/>
    </row>
    <row r="1566">
      <c r="W1566" s="7"/>
      <c r="X1566" s="7"/>
    </row>
    <row r="1567">
      <c r="W1567" s="7"/>
      <c r="X1567" s="7"/>
    </row>
    <row r="1568">
      <c r="W1568" s="7"/>
      <c r="X1568" s="7"/>
    </row>
    <row r="1569">
      <c r="W1569" s="7"/>
      <c r="X1569" s="7"/>
    </row>
    <row r="1570">
      <c r="W1570" s="7"/>
      <c r="X1570" s="7"/>
    </row>
    <row r="1571">
      <c r="W1571" s="7"/>
      <c r="X1571" s="7"/>
    </row>
    <row r="1572">
      <c r="W1572" s="7"/>
      <c r="X1572" s="7"/>
    </row>
    <row r="1573">
      <c r="W1573" s="7"/>
      <c r="X1573" s="7"/>
    </row>
    <row r="1574">
      <c r="W1574" s="7"/>
      <c r="X1574" s="7"/>
    </row>
    <row r="1575">
      <c r="W1575" s="7"/>
      <c r="X1575" s="7"/>
    </row>
    <row r="1576">
      <c r="W1576" s="7"/>
      <c r="X1576" s="7"/>
    </row>
    <row r="1577">
      <c r="W1577" s="7"/>
      <c r="X1577" s="7"/>
    </row>
    <row r="1578">
      <c r="W1578" s="7"/>
      <c r="X1578" s="7"/>
    </row>
    <row r="1579">
      <c r="W1579" s="7"/>
      <c r="X1579" s="7"/>
    </row>
    <row r="1580">
      <c r="W1580" s="7"/>
      <c r="X1580" s="7"/>
    </row>
    <row r="1581">
      <c r="W1581" s="7"/>
      <c r="X1581" s="7"/>
    </row>
    <row r="1582">
      <c r="W1582" s="7"/>
      <c r="X1582" s="7"/>
    </row>
    <row r="1583">
      <c r="W1583" s="7"/>
      <c r="X1583" s="7"/>
    </row>
    <row r="1584">
      <c r="W1584" s="7"/>
      <c r="X1584" s="7"/>
    </row>
    <row r="1585">
      <c r="W1585" s="7"/>
      <c r="X1585" s="7"/>
    </row>
    <row r="1586">
      <c r="W1586" s="7"/>
      <c r="X1586" s="7"/>
    </row>
    <row r="1587">
      <c r="W1587" s="7"/>
      <c r="X1587" s="7"/>
    </row>
    <row r="1588">
      <c r="W1588" s="7"/>
      <c r="X1588" s="7"/>
    </row>
    <row r="1589">
      <c r="W1589" s="7"/>
      <c r="X1589" s="7"/>
    </row>
    <row r="1590">
      <c r="W1590" s="7"/>
      <c r="X1590" s="7"/>
    </row>
    <row r="1591">
      <c r="W1591" s="7"/>
      <c r="X1591" s="7"/>
    </row>
    <row r="1592">
      <c r="W1592" s="7"/>
      <c r="X1592" s="7"/>
    </row>
    <row r="1593">
      <c r="W1593" s="7"/>
      <c r="X1593" s="7"/>
    </row>
    <row r="1594">
      <c r="W1594" s="7"/>
      <c r="X1594" s="7"/>
    </row>
    <row r="1595">
      <c r="W1595" s="7"/>
      <c r="X1595" s="7"/>
    </row>
    <row r="1596">
      <c r="W1596" s="7"/>
      <c r="X1596" s="7"/>
    </row>
    <row r="1597">
      <c r="W1597" s="7"/>
      <c r="X1597" s="7"/>
    </row>
    <row r="1598">
      <c r="W1598" s="7"/>
      <c r="X1598" s="7"/>
    </row>
    <row r="1599">
      <c r="W1599" s="7"/>
      <c r="X1599" s="7"/>
    </row>
    <row r="1600">
      <c r="W1600" s="7"/>
      <c r="X1600" s="7"/>
    </row>
    <row r="1601">
      <c r="W1601" s="7"/>
      <c r="X1601" s="7"/>
    </row>
    <row r="1602">
      <c r="W1602" s="7"/>
      <c r="X1602" s="7"/>
    </row>
    <row r="1603">
      <c r="W1603" s="7"/>
      <c r="X1603" s="7"/>
    </row>
    <row r="1604">
      <c r="W1604" s="7"/>
      <c r="X1604" s="7"/>
    </row>
    <row r="1605">
      <c r="W1605" s="7"/>
      <c r="X1605" s="7"/>
    </row>
    <row r="1606">
      <c r="W1606" s="7"/>
      <c r="X1606" s="7"/>
    </row>
    <row r="1607">
      <c r="W1607" s="7"/>
      <c r="X1607" s="7"/>
    </row>
    <row r="1608">
      <c r="W1608" s="7"/>
      <c r="X1608" s="7"/>
    </row>
    <row r="1609">
      <c r="W1609" s="7"/>
      <c r="X1609" s="7"/>
    </row>
    <row r="1610">
      <c r="W1610" s="7"/>
      <c r="X1610" s="7"/>
    </row>
    <row r="1611">
      <c r="W1611" s="7"/>
      <c r="X1611" s="7"/>
    </row>
    <row r="1612">
      <c r="W1612" s="7"/>
      <c r="X1612" s="7"/>
    </row>
    <row r="1613">
      <c r="W1613" s="7"/>
      <c r="X1613" s="7"/>
    </row>
    <row r="1614">
      <c r="W1614" s="7"/>
      <c r="X1614" s="7"/>
    </row>
    <row r="1615">
      <c r="W1615" s="7"/>
      <c r="X1615" s="7"/>
    </row>
    <row r="1616">
      <c r="W1616" s="7"/>
      <c r="X1616" s="7"/>
    </row>
    <row r="1617">
      <c r="W1617" s="7"/>
      <c r="X1617" s="7"/>
    </row>
    <row r="1618">
      <c r="W1618" s="7"/>
      <c r="X1618" s="7"/>
    </row>
    <row r="1619">
      <c r="W1619" s="7"/>
      <c r="X1619" s="7"/>
    </row>
    <row r="1620">
      <c r="W1620" s="7"/>
      <c r="X1620" s="7"/>
    </row>
    <row r="1621">
      <c r="W1621" s="7"/>
      <c r="X1621" s="7"/>
    </row>
    <row r="1622">
      <c r="W1622" s="7"/>
      <c r="X1622" s="7"/>
    </row>
    <row r="1623">
      <c r="W1623" s="7"/>
      <c r="X1623" s="7"/>
    </row>
    <row r="1624">
      <c r="W1624" s="7"/>
      <c r="X1624" s="7"/>
    </row>
    <row r="1625">
      <c r="W1625" s="7"/>
      <c r="X1625" s="7"/>
    </row>
    <row r="1626">
      <c r="W1626" s="7"/>
      <c r="X1626" s="7"/>
    </row>
    <row r="1627">
      <c r="W1627" s="7"/>
      <c r="X1627" s="7"/>
    </row>
    <row r="1628">
      <c r="W1628" s="7"/>
      <c r="X1628" s="7"/>
    </row>
    <row r="1629">
      <c r="W1629" s="7"/>
      <c r="X1629" s="7"/>
    </row>
    <row r="1630">
      <c r="W1630" s="7"/>
      <c r="X1630" s="7"/>
    </row>
    <row r="1631">
      <c r="W1631" s="7"/>
      <c r="X1631" s="7"/>
    </row>
    <row r="1632">
      <c r="W1632" s="7"/>
      <c r="X1632" s="7"/>
    </row>
    <row r="1633">
      <c r="W1633" s="7"/>
      <c r="X1633" s="7"/>
    </row>
    <row r="1634">
      <c r="W1634" s="7"/>
      <c r="X1634" s="7"/>
    </row>
    <row r="1635">
      <c r="W1635" s="7"/>
      <c r="X1635" s="7"/>
    </row>
    <row r="1636">
      <c r="W1636" s="7"/>
      <c r="X1636" s="7"/>
    </row>
    <row r="1637">
      <c r="W1637" s="7"/>
      <c r="X1637" s="7"/>
    </row>
    <row r="1638">
      <c r="W1638" s="7"/>
      <c r="X1638" s="7"/>
    </row>
    <row r="1639">
      <c r="W1639" s="7"/>
      <c r="X1639" s="7"/>
    </row>
    <row r="1640">
      <c r="W1640" s="7"/>
      <c r="X1640" s="7"/>
    </row>
    <row r="1641">
      <c r="W1641" s="7"/>
      <c r="X1641" s="7"/>
    </row>
    <row r="1642">
      <c r="W1642" s="7"/>
      <c r="X1642" s="7"/>
    </row>
    <row r="1643">
      <c r="W1643" s="7"/>
      <c r="X1643" s="7"/>
    </row>
    <row r="1644">
      <c r="W1644" s="7"/>
      <c r="X1644" s="7"/>
    </row>
    <row r="1645">
      <c r="W1645" s="7"/>
      <c r="X1645" s="7"/>
    </row>
    <row r="1646">
      <c r="W1646" s="7"/>
      <c r="X1646" s="7"/>
    </row>
    <row r="1647">
      <c r="W1647" s="7"/>
      <c r="X1647" s="7"/>
    </row>
    <row r="1648">
      <c r="W1648" s="7"/>
      <c r="X1648" s="7"/>
    </row>
    <row r="1649">
      <c r="W1649" s="7"/>
      <c r="X1649" s="7"/>
    </row>
    <row r="1650">
      <c r="W1650" s="7"/>
      <c r="X1650" s="7"/>
    </row>
    <row r="1651">
      <c r="W1651" s="7"/>
      <c r="X1651" s="7"/>
    </row>
    <row r="1652">
      <c r="W1652" s="7"/>
      <c r="X1652" s="7"/>
    </row>
    <row r="1653">
      <c r="W1653" s="7"/>
      <c r="X1653" s="7"/>
    </row>
    <row r="1654">
      <c r="W1654" s="7"/>
      <c r="X1654" s="7"/>
    </row>
    <row r="1655">
      <c r="W1655" s="7"/>
      <c r="X1655" s="7"/>
    </row>
    <row r="1656">
      <c r="W1656" s="7"/>
      <c r="X1656" s="7"/>
    </row>
    <row r="1657">
      <c r="W1657" s="7"/>
      <c r="X1657" s="7"/>
    </row>
    <row r="1658">
      <c r="W1658" s="7"/>
      <c r="X1658" s="7"/>
    </row>
    <row r="1659">
      <c r="W1659" s="7"/>
      <c r="X1659" s="7"/>
    </row>
    <row r="1660">
      <c r="W1660" s="7"/>
      <c r="X1660" s="7"/>
    </row>
    <row r="1661">
      <c r="W1661" s="7"/>
      <c r="X1661" s="7"/>
    </row>
    <row r="1662">
      <c r="W1662" s="7"/>
      <c r="X1662" s="7"/>
    </row>
    <row r="1663">
      <c r="W1663" s="7"/>
      <c r="X1663" s="7"/>
    </row>
    <row r="1664">
      <c r="W1664" s="7"/>
      <c r="X1664" s="7"/>
    </row>
    <row r="1665">
      <c r="W1665" s="7"/>
      <c r="X1665" s="7"/>
    </row>
    <row r="1666">
      <c r="W1666" s="7"/>
      <c r="X1666" s="7"/>
    </row>
    <row r="1667">
      <c r="W1667" s="7"/>
      <c r="X1667" s="7"/>
    </row>
    <row r="1668">
      <c r="W1668" s="7"/>
      <c r="X1668" s="7"/>
    </row>
    <row r="1669">
      <c r="W1669" s="7"/>
      <c r="X1669" s="7"/>
    </row>
    <row r="1670">
      <c r="W1670" s="7"/>
      <c r="X1670" s="7"/>
    </row>
    <row r="1671">
      <c r="W1671" s="7"/>
      <c r="X1671" s="7"/>
    </row>
    <row r="1672">
      <c r="W1672" s="7"/>
      <c r="X1672" s="7"/>
    </row>
    <row r="1673">
      <c r="W1673" s="7"/>
      <c r="X1673" s="7"/>
    </row>
    <row r="1674">
      <c r="W1674" s="7"/>
      <c r="X1674" s="7"/>
    </row>
    <row r="1675">
      <c r="W1675" s="7"/>
      <c r="X1675" s="7"/>
    </row>
    <row r="1676">
      <c r="W1676" s="7"/>
      <c r="X1676" s="7"/>
    </row>
    <row r="1677">
      <c r="W1677" s="7"/>
      <c r="X1677" s="7"/>
    </row>
    <row r="1678">
      <c r="W1678" s="7"/>
      <c r="X1678" s="7"/>
    </row>
    <row r="1679">
      <c r="W1679" s="7"/>
      <c r="X1679" s="7"/>
    </row>
    <row r="1680">
      <c r="W1680" s="7"/>
      <c r="X1680" s="7"/>
    </row>
    <row r="1681">
      <c r="W1681" s="7"/>
      <c r="X1681" s="7"/>
    </row>
    <row r="1682">
      <c r="W1682" s="7"/>
      <c r="X1682" s="7"/>
    </row>
    <row r="1683">
      <c r="W1683" s="7"/>
      <c r="X1683" s="7"/>
    </row>
    <row r="1684">
      <c r="W1684" s="7"/>
      <c r="X1684" s="7"/>
    </row>
    <row r="1685">
      <c r="W1685" s="7"/>
      <c r="X1685" s="7"/>
    </row>
    <row r="1686">
      <c r="W1686" s="7"/>
      <c r="X1686" s="7"/>
    </row>
    <row r="1687">
      <c r="W1687" s="7"/>
      <c r="X1687" s="7"/>
    </row>
    <row r="1688">
      <c r="W1688" s="7"/>
      <c r="X1688" s="7"/>
    </row>
    <row r="1689">
      <c r="W1689" s="7"/>
      <c r="X1689" s="7"/>
    </row>
    <row r="1690">
      <c r="W1690" s="7"/>
      <c r="X1690" s="7"/>
    </row>
    <row r="1691">
      <c r="W1691" s="7"/>
      <c r="X1691" s="7"/>
    </row>
    <row r="1692">
      <c r="W1692" s="7"/>
      <c r="X1692" s="7"/>
    </row>
    <row r="1693">
      <c r="W1693" s="7"/>
      <c r="X1693" s="7"/>
    </row>
    <row r="1694">
      <c r="W1694" s="7"/>
      <c r="X1694" s="7"/>
    </row>
    <row r="1695">
      <c r="W1695" s="7"/>
      <c r="X1695" s="7"/>
    </row>
    <row r="1696">
      <c r="W1696" s="7"/>
      <c r="X1696" s="7"/>
    </row>
    <row r="1697">
      <c r="W1697" s="7"/>
      <c r="X1697" s="7"/>
    </row>
    <row r="1698">
      <c r="W1698" s="7"/>
      <c r="X1698" s="7"/>
    </row>
    <row r="1699">
      <c r="W1699" s="7"/>
      <c r="X1699" s="7"/>
    </row>
    <row r="1700">
      <c r="W1700" s="7"/>
      <c r="X1700" s="7"/>
    </row>
    <row r="1701">
      <c r="W1701" s="7"/>
      <c r="X1701" s="7"/>
    </row>
    <row r="1702">
      <c r="W1702" s="7"/>
      <c r="X1702" s="7"/>
    </row>
    <row r="1703">
      <c r="W1703" s="7"/>
      <c r="X1703" s="7"/>
    </row>
    <row r="1704">
      <c r="W1704" s="7"/>
      <c r="X1704" s="7"/>
    </row>
    <row r="1705">
      <c r="W1705" s="7"/>
      <c r="X1705" s="7"/>
    </row>
    <row r="1706">
      <c r="W1706" s="7"/>
      <c r="X1706" s="7"/>
    </row>
    <row r="1707">
      <c r="W1707" s="7"/>
      <c r="X1707" s="7"/>
    </row>
    <row r="1708">
      <c r="W1708" s="7"/>
      <c r="X1708" s="7"/>
    </row>
    <row r="1709">
      <c r="W1709" s="7"/>
      <c r="X1709" s="7"/>
    </row>
    <row r="1710">
      <c r="W1710" s="7"/>
      <c r="X1710" s="7"/>
    </row>
    <row r="1711">
      <c r="W1711" s="7"/>
      <c r="X1711" s="7"/>
    </row>
    <row r="1712">
      <c r="W1712" s="7"/>
      <c r="X1712" s="7"/>
    </row>
    <row r="1713">
      <c r="W1713" s="7"/>
      <c r="X1713" s="7"/>
    </row>
    <row r="1714">
      <c r="W1714" s="7"/>
      <c r="X1714" s="7"/>
    </row>
    <row r="1715">
      <c r="W1715" s="7"/>
      <c r="X1715" s="7"/>
    </row>
    <row r="1716">
      <c r="W1716" s="7"/>
      <c r="X1716" s="7"/>
    </row>
    <row r="1717">
      <c r="W1717" s="7"/>
      <c r="X1717" s="7"/>
    </row>
    <row r="1718">
      <c r="W1718" s="7"/>
      <c r="X1718" s="7"/>
    </row>
    <row r="1719">
      <c r="W1719" s="7"/>
      <c r="X1719" s="7"/>
    </row>
    <row r="1720">
      <c r="W1720" s="7"/>
      <c r="X1720" s="7"/>
    </row>
    <row r="1721">
      <c r="W1721" s="7"/>
      <c r="X1721" s="7"/>
    </row>
    <row r="1722">
      <c r="W1722" s="7"/>
      <c r="X1722" s="7"/>
    </row>
    <row r="1723">
      <c r="W1723" s="7"/>
      <c r="X1723" s="7"/>
    </row>
    <row r="1724">
      <c r="W1724" s="7"/>
      <c r="X1724" s="7"/>
    </row>
    <row r="1725">
      <c r="W1725" s="7"/>
      <c r="X1725" s="7"/>
    </row>
    <row r="1726">
      <c r="W1726" s="7"/>
      <c r="X1726" s="7"/>
    </row>
    <row r="1727">
      <c r="W1727" s="7"/>
      <c r="X1727" s="7"/>
    </row>
    <row r="1728">
      <c r="W1728" s="7"/>
      <c r="X1728" s="7"/>
    </row>
    <row r="1729">
      <c r="W1729" s="7"/>
      <c r="X1729" s="7"/>
    </row>
    <row r="1730">
      <c r="W1730" s="7"/>
      <c r="X1730" s="7"/>
    </row>
    <row r="1731">
      <c r="W1731" s="7"/>
      <c r="X1731" s="7"/>
    </row>
    <row r="1732">
      <c r="W1732" s="7"/>
      <c r="X1732" s="7"/>
    </row>
    <row r="1733">
      <c r="W1733" s="7"/>
      <c r="X1733" s="7"/>
    </row>
    <row r="1734">
      <c r="W1734" s="7"/>
      <c r="X1734" s="7"/>
    </row>
    <row r="1735">
      <c r="W1735" s="7"/>
      <c r="X1735" s="7"/>
    </row>
    <row r="1736">
      <c r="W1736" s="7"/>
      <c r="X1736" s="7"/>
    </row>
    <row r="1737">
      <c r="W1737" s="7"/>
      <c r="X1737" s="7"/>
    </row>
    <row r="1738">
      <c r="W1738" s="7"/>
      <c r="X1738" s="7"/>
    </row>
    <row r="1739">
      <c r="W1739" s="7"/>
      <c r="X1739" s="7"/>
    </row>
    <row r="1740">
      <c r="W1740" s="7"/>
      <c r="X1740" s="7"/>
    </row>
    <row r="1741">
      <c r="W1741" s="7"/>
      <c r="X1741" s="7"/>
    </row>
    <row r="1742">
      <c r="W1742" s="7"/>
      <c r="X1742" s="7"/>
    </row>
    <row r="1743">
      <c r="W1743" s="7"/>
      <c r="X1743" s="7"/>
    </row>
    <row r="1744">
      <c r="W1744" s="7"/>
      <c r="X1744" s="7"/>
    </row>
    <row r="1745">
      <c r="W1745" s="7"/>
      <c r="X1745" s="7"/>
    </row>
    <row r="1746">
      <c r="W1746" s="7"/>
      <c r="X1746" s="7"/>
    </row>
    <row r="1747">
      <c r="W1747" s="7"/>
      <c r="X1747" s="7"/>
    </row>
    <row r="1748">
      <c r="W1748" s="7"/>
      <c r="X1748" s="7"/>
    </row>
    <row r="1749">
      <c r="W1749" s="7"/>
      <c r="X1749" s="7"/>
    </row>
    <row r="1750">
      <c r="W1750" s="7"/>
      <c r="X1750" s="7"/>
    </row>
    <row r="1751">
      <c r="W1751" s="7"/>
      <c r="X1751" s="7"/>
    </row>
    <row r="1752">
      <c r="W1752" s="7"/>
      <c r="X1752" s="7"/>
    </row>
    <row r="1753">
      <c r="W1753" s="7"/>
      <c r="X1753" s="7"/>
    </row>
    <row r="1754">
      <c r="W1754" s="7"/>
      <c r="X1754" s="7"/>
    </row>
    <row r="1755">
      <c r="W1755" s="7"/>
      <c r="X1755" s="7"/>
    </row>
    <row r="1756">
      <c r="W1756" s="7"/>
      <c r="X1756" s="7"/>
    </row>
    <row r="1757">
      <c r="W1757" s="7"/>
      <c r="X1757" s="7"/>
    </row>
    <row r="1758">
      <c r="W1758" s="7"/>
      <c r="X1758" s="7"/>
    </row>
    <row r="1759">
      <c r="W1759" s="7"/>
      <c r="X1759" s="7"/>
    </row>
    <row r="1760">
      <c r="W1760" s="7"/>
      <c r="X1760" s="7"/>
    </row>
    <row r="1761">
      <c r="W1761" s="7"/>
      <c r="X1761" s="7"/>
    </row>
    <row r="1762">
      <c r="W1762" s="7"/>
      <c r="X1762" s="7"/>
    </row>
    <row r="1763">
      <c r="W1763" s="7"/>
      <c r="X1763" s="7"/>
    </row>
    <row r="1764">
      <c r="W1764" s="7"/>
      <c r="X1764" s="7"/>
    </row>
    <row r="1765">
      <c r="W1765" s="7"/>
      <c r="X1765" s="7"/>
    </row>
    <row r="1766">
      <c r="W1766" s="7"/>
      <c r="X1766" s="7"/>
    </row>
    <row r="1767">
      <c r="W1767" s="7"/>
      <c r="X1767" s="7"/>
    </row>
    <row r="1768">
      <c r="W1768" s="7"/>
      <c r="X1768" s="7"/>
    </row>
    <row r="1769">
      <c r="W1769" s="7"/>
      <c r="X1769" s="7"/>
    </row>
    <row r="1770">
      <c r="W1770" s="7"/>
      <c r="X1770" s="7"/>
    </row>
    <row r="1771">
      <c r="W1771" s="7"/>
      <c r="X1771" s="7"/>
    </row>
    <row r="1772">
      <c r="W1772" s="7"/>
      <c r="X1772" s="7"/>
    </row>
    <row r="1773">
      <c r="W1773" s="7"/>
      <c r="X1773" s="7"/>
    </row>
    <row r="1774">
      <c r="W1774" s="7"/>
      <c r="X1774" s="7"/>
    </row>
    <row r="1775">
      <c r="W1775" s="7"/>
      <c r="X1775" s="7"/>
    </row>
    <row r="1776">
      <c r="W1776" s="7"/>
      <c r="X1776" s="7"/>
    </row>
    <row r="1777">
      <c r="W1777" s="7"/>
      <c r="X1777" s="7"/>
    </row>
    <row r="1778">
      <c r="W1778" s="7"/>
      <c r="X1778" s="7"/>
    </row>
    <row r="1779">
      <c r="W1779" s="7"/>
      <c r="X1779" s="7"/>
    </row>
    <row r="1780">
      <c r="W1780" s="7"/>
      <c r="X1780" s="7"/>
    </row>
    <row r="1781">
      <c r="W1781" s="7"/>
      <c r="X1781" s="7"/>
    </row>
    <row r="1782">
      <c r="W1782" s="7"/>
      <c r="X1782" s="7"/>
    </row>
    <row r="1783">
      <c r="W1783" s="7"/>
      <c r="X1783" s="7"/>
    </row>
    <row r="1784">
      <c r="W1784" s="7"/>
      <c r="X1784" s="7"/>
    </row>
    <row r="1785">
      <c r="W1785" s="7"/>
      <c r="X1785" s="7"/>
    </row>
    <row r="1786">
      <c r="W1786" s="7"/>
      <c r="X1786" s="7"/>
    </row>
    <row r="1787">
      <c r="W1787" s="7"/>
      <c r="X1787" s="7"/>
    </row>
    <row r="1788">
      <c r="W1788" s="7"/>
      <c r="X1788" s="7"/>
    </row>
    <row r="1789">
      <c r="W1789" s="7"/>
      <c r="X1789" s="7"/>
    </row>
    <row r="1790">
      <c r="W1790" s="7"/>
      <c r="X1790" s="7"/>
    </row>
    <row r="1791">
      <c r="W1791" s="7"/>
      <c r="X1791" s="7"/>
    </row>
    <row r="1792">
      <c r="W1792" s="7"/>
      <c r="X1792" s="7"/>
    </row>
    <row r="1793">
      <c r="W1793" s="7"/>
      <c r="X1793" s="7"/>
    </row>
    <row r="1794">
      <c r="W1794" s="7"/>
      <c r="X1794" s="7"/>
    </row>
    <row r="1795">
      <c r="W1795" s="7"/>
      <c r="X1795" s="7"/>
    </row>
    <row r="1796">
      <c r="W1796" s="7"/>
      <c r="X1796" s="7"/>
    </row>
    <row r="1797">
      <c r="W1797" s="7"/>
      <c r="X1797" s="7"/>
    </row>
    <row r="1798">
      <c r="W1798" s="7"/>
      <c r="X1798" s="7"/>
    </row>
    <row r="1799">
      <c r="W1799" s="7"/>
      <c r="X1799" s="7"/>
    </row>
    <row r="1800">
      <c r="W1800" s="7"/>
      <c r="X1800" s="7"/>
    </row>
    <row r="1801">
      <c r="W1801" s="7"/>
      <c r="X1801" s="7"/>
    </row>
    <row r="1802">
      <c r="W1802" s="7"/>
      <c r="X1802" s="7"/>
    </row>
    <row r="1803">
      <c r="W1803" s="7"/>
      <c r="X1803" s="7"/>
    </row>
    <row r="1804">
      <c r="W1804" s="7"/>
      <c r="X1804" s="7"/>
    </row>
    <row r="1805">
      <c r="W1805" s="7"/>
      <c r="X1805" s="7"/>
    </row>
    <row r="1806">
      <c r="W1806" s="7"/>
      <c r="X1806" s="7"/>
    </row>
    <row r="1807">
      <c r="W1807" s="7"/>
      <c r="X1807" s="7"/>
    </row>
    <row r="1808">
      <c r="W1808" s="7"/>
      <c r="X1808" s="7"/>
    </row>
    <row r="1809">
      <c r="W1809" s="7"/>
      <c r="X1809" s="7"/>
    </row>
    <row r="1810">
      <c r="W1810" s="7"/>
      <c r="X1810" s="7"/>
    </row>
    <row r="1811">
      <c r="W1811" s="7"/>
      <c r="X1811" s="7"/>
    </row>
    <row r="1812">
      <c r="W1812" s="7"/>
      <c r="X1812" s="7"/>
    </row>
    <row r="1813">
      <c r="W1813" s="7"/>
      <c r="X1813" s="7"/>
    </row>
    <row r="1814">
      <c r="W1814" s="7"/>
      <c r="X1814" s="7"/>
    </row>
    <row r="1815">
      <c r="W1815" s="7"/>
      <c r="X1815" s="7"/>
    </row>
    <row r="1816">
      <c r="W1816" s="7"/>
      <c r="X1816" s="7"/>
    </row>
    <row r="1817">
      <c r="W1817" s="7"/>
      <c r="X1817" s="7"/>
    </row>
    <row r="1818">
      <c r="W1818" s="7"/>
      <c r="X1818" s="7"/>
    </row>
    <row r="1819">
      <c r="W1819" s="7"/>
      <c r="X1819" s="7"/>
    </row>
    <row r="1820">
      <c r="W1820" s="7"/>
      <c r="X1820" s="7"/>
    </row>
    <row r="1821">
      <c r="W1821" s="7"/>
      <c r="X1821" s="7"/>
    </row>
    <row r="1822">
      <c r="W1822" s="7"/>
      <c r="X1822" s="7"/>
    </row>
    <row r="1823">
      <c r="W1823" s="7"/>
      <c r="X1823" s="7"/>
    </row>
    <row r="1824">
      <c r="W1824" s="7"/>
      <c r="X1824" s="7"/>
    </row>
    <row r="1825">
      <c r="W1825" s="7"/>
      <c r="X1825" s="7"/>
    </row>
    <row r="1826">
      <c r="W1826" s="7"/>
      <c r="X1826" s="7"/>
    </row>
    <row r="1827">
      <c r="W1827" s="7"/>
      <c r="X1827" s="7"/>
    </row>
    <row r="1828">
      <c r="W1828" s="7"/>
      <c r="X1828" s="7"/>
    </row>
    <row r="1829">
      <c r="W1829" s="7"/>
      <c r="X1829" s="7"/>
    </row>
    <row r="1830">
      <c r="W1830" s="7"/>
      <c r="X1830" s="7"/>
    </row>
    <row r="1831">
      <c r="W1831" s="7"/>
      <c r="X1831" s="7"/>
    </row>
    <row r="1832">
      <c r="W1832" s="7"/>
      <c r="X1832" s="7"/>
    </row>
    <row r="1833">
      <c r="W1833" s="7"/>
      <c r="X1833" s="7"/>
    </row>
    <row r="1834">
      <c r="W1834" s="7"/>
      <c r="X1834" s="7"/>
    </row>
    <row r="1835">
      <c r="W1835" s="7"/>
      <c r="X1835" s="7"/>
    </row>
    <row r="1836">
      <c r="W1836" s="7"/>
      <c r="X1836" s="7"/>
    </row>
    <row r="1837">
      <c r="W1837" s="7"/>
      <c r="X1837" s="7"/>
    </row>
    <row r="1838">
      <c r="W1838" s="7"/>
      <c r="X1838" s="7"/>
    </row>
    <row r="1839">
      <c r="W1839" s="7"/>
      <c r="X1839" s="7"/>
    </row>
    <row r="1840">
      <c r="W1840" s="7"/>
      <c r="X1840" s="7"/>
    </row>
    <row r="1841">
      <c r="W1841" s="7"/>
      <c r="X1841" s="7"/>
    </row>
    <row r="1842">
      <c r="W1842" s="7"/>
      <c r="X1842" s="7"/>
    </row>
    <row r="1843">
      <c r="W1843" s="7"/>
      <c r="X1843" s="7"/>
    </row>
    <row r="1844">
      <c r="W1844" s="7"/>
      <c r="X1844" s="7"/>
    </row>
    <row r="1845">
      <c r="W1845" s="7"/>
      <c r="X1845" s="7"/>
    </row>
    <row r="1846">
      <c r="W1846" s="7"/>
      <c r="X1846" s="7"/>
    </row>
    <row r="1847">
      <c r="W1847" s="7"/>
      <c r="X1847" s="7"/>
    </row>
    <row r="1848">
      <c r="W1848" s="7"/>
      <c r="X1848" s="7"/>
    </row>
    <row r="1849">
      <c r="W1849" s="7"/>
      <c r="X1849" s="7"/>
    </row>
    <row r="1850">
      <c r="W1850" s="7"/>
      <c r="X1850" s="7"/>
    </row>
    <row r="1851">
      <c r="W1851" s="7"/>
      <c r="X1851" s="7"/>
    </row>
    <row r="1852">
      <c r="W1852" s="7"/>
      <c r="X1852" s="7"/>
    </row>
    <row r="1853">
      <c r="W1853" s="7"/>
      <c r="X1853" s="7"/>
    </row>
    <row r="1854">
      <c r="W1854" s="7"/>
      <c r="X1854" s="7"/>
    </row>
    <row r="1855">
      <c r="W1855" s="7"/>
      <c r="X1855" s="7"/>
    </row>
    <row r="1856">
      <c r="W1856" s="7"/>
      <c r="X1856" s="7"/>
    </row>
    <row r="1857">
      <c r="W1857" s="7"/>
      <c r="X1857" s="7"/>
    </row>
    <row r="1858">
      <c r="W1858" s="7"/>
      <c r="X1858" s="7"/>
    </row>
    <row r="1859">
      <c r="W1859" s="7"/>
      <c r="X1859" s="7"/>
    </row>
    <row r="1860">
      <c r="W1860" s="7"/>
      <c r="X1860" s="7"/>
    </row>
    <row r="1861">
      <c r="W1861" s="7"/>
      <c r="X1861" s="7"/>
    </row>
    <row r="1862">
      <c r="W1862" s="7"/>
      <c r="X1862" s="7"/>
    </row>
    <row r="1863">
      <c r="W1863" s="7"/>
      <c r="X1863" s="7"/>
    </row>
    <row r="1864">
      <c r="W1864" s="7"/>
      <c r="X1864" s="7"/>
    </row>
    <row r="1865">
      <c r="W1865" s="7"/>
      <c r="X1865" s="7"/>
    </row>
    <row r="1866">
      <c r="W1866" s="7"/>
      <c r="X1866" s="7"/>
    </row>
    <row r="1867">
      <c r="W1867" s="7"/>
      <c r="X1867" s="7"/>
    </row>
    <row r="1868">
      <c r="W1868" s="7"/>
      <c r="X1868" s="7"/>
    </row>
    <row r="1869">
      <c r="W1869" s="7"/>
      <c r="X1869" s="7"/>
    </row>
    <row r="1870">
      <c r="W1870" s="7"/>
      <c r="X1870" s="7"/>
    </row>
    <row r="1871">
      <c r="W1871" s="7"/>
      <c r="X1871" s="7"/>
    </row>
    <row r="1872">
      <c r="W1872" s="7"/>
      <c r="X1872" s="7"/>
    </row>
    <row r="1873">
      <c r="W1873" s="7"/>
      <c r="X1873" s="7"/>
    </row>
    <row r="1874">
      <c r="W1874" s="7"/>
      <c r="X1874" s="7"/>
    </row>
    <row r="1875">
      <c r="W1875" s="7"/>
      <c r="X1875" s="7"/>
    </row>
    <row r="1876">
      <c r="W1876" s="7"/>
      <c r="X1876" s="7"/>
    </row>
    <row r="1877">
      <c r="W1877" s="7"/>
      <c r="X1877" s="7"/>
    </row>
    <row r="1878">
      <c r="W1878" s="7"/>
      <c r="X1878" s="7"/>
    </row>
    <row r="1879">
      <c r="W1879" s="7"/>
      <c r="X1879" s="7"/>
    </row>
    <row r="1880">
      <c r="W1880" s="7"/>
      <c r="X1880" s="7"/>
    </row>
    <row r="1881">
      <c r="W1881" s="7"/>
      <c r="X1881" s="7"/>
    </row>
    <row r="1882">
      <c r="W1882" s="7"/>
      <c r="X1882" s="7"/>
    </row>
    <row r="1883">
      <c r="W1883" s="7"/>
      <c r="X1883" s="7"/>
    </row>
    <row r="1884">
      <c r="W1884" s="7"/>
      <c r="X1884" s="7"/>
    </row>
    <row r="1885">
      <c r="W1885" s="7"/>
      <c r="X1885" s="7"/>
    </row>
    <row r="1886">
      <c r="W1886" s="7"/>
      <c r="X1886" s="7"/>
    </row>
    <row r="1887">
      <c r="W1887" s="7"/>
      <c r="X1887" s="7"/>
    </row>
    <row r="1888">
      <c r="W1888" s="7"/>
      <c r="X1888" s="7"/>
    </row>
    <row r="1889">
      <c r="W1889" s="7"/>
      <c r="X1889" s="7"/>
    </row>
    <row r="1890">
      <c r="W1890" s="7"/>
      <c r="X1890" s="7"/>
    </row>
    <row r="1891">
      <c r="W1891" s="7"/>
      <c r="X1891" s="7"/>
    </row>
    <row r="1892">
      <c r="W1892" s="7"/>
      <c r="X1892" s="7"/>
    </row>
    <row r="1893">
      <c r="W1893" s="7"/>
      <c r="X1893" s="7"/>
    </row>
    <row r="1894">
      <c r="W1894" s="7"/>
      <c r="X1894" s="7"/>
    </row>
    <row r="1895">
      <c r="W1895" s="7"/>
      <c r="X1895" s="7"/>
    </row>
    <row r="1896">
      <c r="W1896" s="7"/>
      <c r="X1896" s="7"/>
    </row>
    <row r="1897">
      <c r="W1897" s="7"/>
      <c r="X1897" s="7"/>
    </row>
    <row r="1898">
      <c r="W1898" s="7"/>
      <c r="X1898" s="7"/>
    </row>
    <row r="1899">
      <c r="W1899" s="7"/>
      <c r="X1899" s="7"/>
    </row>
    <row r="1900">
      <c r="W1900" s="7"/>
      <c r="X1900" s="7"/>
    </row>
    <row r="1901">
      <c r="W1901" s="7"/>
      <c r="X1901" s="7"/>
    </row>
    <row r="1902">
      <c r="W1902" s="7"/>
      <c r="X1902" s="7"/>
    </row>
    <row r="1903">
      <c r="W1903" s="7"/>
      <c r="X1903" s="7"/>
    </row>
    <row r="1904">
      <c r="W1904" s="7"/>
      <c r="X1904" s="7"/>
    </row>
    <row r="1905">
      <c r="W1905" s="7"/>
      <c r="X1905" s="7"/>
    </row>
    <row r="1906">
      <c r="W1906" s="7"/>
      <c r="X1906" s="7"/>
    </row>
    <row r="1907">
      <c r="W1907" s="7"/>
      <c r="X1907" s="7"/>
    </row>
    <row r="1908">
      <c r="W1908" s="7"/>
      <c r="X1908" s="7"/>
    </row>
    <row r="1909">
      <c r="W1909" s="7"/>
      <c r="X1909" s="7"/>
    </row>
    <row r="1910">
      <c r="W1910" s="7"/>
      <c r="X1910" s="7"/>
    </row>
    <row r="1911">
      <c r="W1911" s="7"/>
      <c r="X1911" s="7"/>
    </row>
    <row r="1912">
      <c r="W1912" s="7"/>
      <c r="X1912" s="7"/>
    </row>
    <row r="1913">
      <c r="W1913" s="7"/>
      <c r="X1913" s="7"/>
    </row>
    <row r="1914">
      <c r="W1914" s="7"/>
      <c r="X1914" s="7"/>
    </row>
    <row r="1915">
      <c r="W1915" s="7"/>
      <c r="X1915" s="7"/>
    </row>
    <row r="1916">
      <c r="W1916" s="7"/>
      <c r="X1916" s="7"/>
    </row>
    <row r="1917">
      <c r="W1917" s="7"/>
      <c r="X1917" s="7"/>
    </row>
    <row r="1918">
      <c r="W1918" s="7"/>
      <c r="X1918" s="7"/>
    </row>
    <row r="1919">
      <c r="W1919" s="7"/>
      <c r="X1919" s="7"/>
    </row>
    <row r="1920">
      <c r="W1920" s="7"/>
      <c r="X1920" s="7"/>
    </row>
    <row r="1921">
      <c r="W1921" s="7"/>
      <c r="X1921" s="7"/>
    </row>
    <row r="1922">
      <c r="W1922" s="7"/>
      <c r="X1922" s="7"/>
    </row>
    <row r="1923">
      <c r="W1923" s="7"/>
      <c r="X1923" s="7"/>
    </row>
    <row r="1924">
      <c r="W1924" s="7"/>
      <c r="X1924" s="7"/>
    </row>
    <row r="1925">
      <c r="W1925" s="7"/>
      <c r="X1925" s="7"/>
    </row>
    <row r="1926">
      <c r="W1926" s="7"/>
      <c r="X1926" s="7"/>
    </row>
    <row r="1927">
      <c r="W1927" s="7"/>
      <c r="X1927" s="7"/>
    </row>
    <row r="1928">
      <c r="W1928" s="7"/>
      <c r="X1928" s="7"/>
    </row>
    <row r="1929">
      <c r="W1929" s="7"/>
      <c r="X1929" s="7"/>
    </row>
    <row r="1930">
      <c r="W1930" s="7"/>
      <c r="X1930" s="7"/>
    </row>
    <row r="1931">
      <c r="W1931" s="7"/>
      <c r="X1931" s="7"/>
    </row>
    <row r="1932">
      <c r="W1932" s="7"/>
      <c r="X1932" s="7"/>
    </row>
    <row r="1933">
      <c r="W1933" s="7"/>
      <c r="X1933" s="7"/>
    </row>
    <row r="1934">
      <c r="W1934" s="7"/>
      <c r="X1934" s="7"/>
    </row>
    <row r="1935">
      <c r="W1935" s="7"/>
      <c r="X1935" s="7"/>
    </row>
    <row r="1936">
      <c r="W1936" s="7"/>
      <c r="X1936" s="7"/>
    </row>
    <row r="1937">
      <c r="W1937" s="7"/>
      <c r="X1937" s="7"/>
    </row>
    <row r="1938">
      <c r="W1938" s="7"/>
      <c r="X1938" s="7"/>
    </row>
    <row r="1939">
      <c r="W1939" s="7"/>
      <c r="X1939" s="7"/>
    </row>
    <row r="1940">
      <c r="W1940" s="7"/>
      <c r="X1940" s="7"/>
    </row>
    <row r="1941">
      <c r="W1941" s="7"/>
      <c r="X1941" s="7"/>
    </row>
    <row r="1942">
      <c r="W1942" s="7"/>
      <c r="X1942" s="7"/>
    </row>
    <row r="1943">
      <c r="W1943" s="7"/>
      <c r="X1943" s="7"/>
    </row>
    <row r="1944">
      <c r="W1944" s="7"/>
      <c r="X1944" s="7"/>
    </row>
    <row r="1945">
      <c r="W1945" s="7"/>
      <c r="X1945" s="7"/>
    </row>
    <row r="1946">
      <c r="W1946" s="7"/>
      <c r="X1946" s="7"/>
    </row>
    <row r="1947">
      <c r="W1947" s="7"/>
      <c r="X1947" s="7"/>
    </row>
    <row r="1948">
      <c r="W1948" s="7"/>
      <c r="X1948" s="7"/>
    </row>
    <row r="1949">
      <c r="W1949" s="7"/>
      <c r="X1949" s="7"/>
    </row>
    <row r="1950">
      <c r="W1950" s="7"/>
      <c r="X1950" s="7"/>
    </row>
    <row r="1951">
      <c r="W1951" s="7"/>
      <c r="X1951" s="7"/>
    </row>
    <row r="1952">
      <c r="W1952" s="7"/>
      <c r="X1952" s="7"/>
    </row>
    <row r="1953">
      <c r="W1953" s="7"/>
      <c r="X1953" s="7"/>
    </row>
    <row r="1954">
      <c r="W1954" s="7"/>
      <c r="X1954" s="7"/>
    </row>
    <row r="1955">
      <c r="W1955" s="7"/>
      <c r="X1955" s="7"/>
    </row>
    <row r="1956">
      <c r="W1956" s="7"/>
      <c r="X1956" s="7"/>
    </row>
    <row r="1957">
      <c r="W1957" s="7"/>
      <c r="X1957" s="7"/>
    </row>
    <row r="1958">
      <c r="W1958" s="7"/>
      <c r="X1958" s="7"/>
    </row>
    <row r="1959">
      <c r="W1959" s="7"/>
      <c r="X1959" s="7"/>
    </row>
    <row r="1960">
      <c r="W1960" s="7"/>
      <c r="X1960" s="7"/>
    </row>
    <row r="1961">
      <c r="W1961" s="7"/>
      <c r="X1961" s="7"/>
    </row>
    <row r="1962">
      <c r="W1962" s="7"/>
      <c r="X1962" s="7"/>
    </row>
    <row r="1963">
      <c r="W1963" s="7"/>
      <c r="X1963" s="7"/>
    </row>
    <row r="1964">
      <c r="W1964" s="7"/>
      <c r="X1964" s="7"/>
    </row>
    <row r="1965">
      <c r="W1965" s="7"/>
      <c r="X1965" s="7"/>
    </row>
    <row r="1966">
      <c r="W1966" s="7"/>
      <c r="X1966" s="7"/>
    </row>
    <row r="1967">
      <c r="W1967" s="7"/>
      <c r="X1967" s="7"/>
    </row>
    <row r="1968">
      <c r="W1968" s="7"/>
      <c r="X1968" s="7"/>
    </row>
    <row r="1969">
      <c r="W1969" s="7"/>
      <c r="X1969" s="7"/>
    </row>
    <row r="1970">
      <c r="W1970" s="7"/>
      <c r="X1970" s="7"/>
    </row>
    <row r="1971">
      <c r="W1971" s="7"/>
      <c r="X1971" s="7"/>
    </row>
    <row r="1972">
      <c r="W1972" s="7"/>
      <c r="X1972" s="7"/>
    </row>
    <row r="1973">
      <c r="W1973" s="7"/>
      <c r="X1973" s="7"/>
    </row>
    <row r="1974">
      <c r="W1974" s="7"/>
      <c r="X1974" s="7"/>
    </row>
    <row r="1975">
      <c r="W1975" s="7"/>
      <c r="X1975" s="7"/>
    </row>
    <row r="1976">
      <c r="W1976" s="7"/>
      <c r="X1976" s="7"/>
    </row>
    <row r="1977">
      <c r="W1977" s="7"/>
      <c r="X1977" s="7"/>
    </row>
    <row r="1978">
      <c r="W1978" s="7"/>
      <c r="X1978" s="7"/>
    </row>
    <row r="1979">
      <c r="W1979" s="7"/>
      <c r="X1979" s="7"/>
    </row>
    <row r="1980">
      <c r="W1980" s="7"/>
      <c r="X1980" s="7"/>
    </row>
    <row r="1981">
      <c r="W1981" s="7"/>
      <c r="X1981" s="7"/>
    </row>
    <row r="1982">
      <c r="W1982" s="7"/>
      <c r="X1982" s="7"/>
    </row>
    <row r="1983">
      <c r="W1983" s="7"/>
      <c r="X1983" s="7"/>
    </row>
    <row r="1984">
      <c r="W1984" s="7"/>
      <c r="X1984" s="7"/>
    </row>
    <row r="1985">
      <c r="W1985" s="7"/>
      <c r="X1985" s="7"/>
    </row>
    <row r="1986">
      <c r="W1986" s="7"/>
      <c r="X1986" s="7"/>
    </row>
    <row r="1987">
      <c r="W1987" s="7"/>
      <c r="X1987" s="7"/>
    </row>
    <row r="1988">
      <c r="W1988" s="7"/>
      <c r="X1988" s="7"/>
    </row>
    <row r="1989">
      <c r="W1989" s="7"/>
      <c r="X1989" s="7"/>
    </row>
    <row r="1990">
      <c r="W1990" s="7"/>
      <c r="X1990" s="7"/>
    </row>
    <row r="1991">
      <c r="W1991" s="7"/>
      <c r="X1991" s="7"/>
    </row>
    <row r="1992">
      <c r="W1992" s="7"/>
      <c r="X1992" s="7"/>
    </row>
    <row r="1993">
      <c r="W1993" s="7"/>
      <c r="X1993" s="7"/>
    </row>
    <row r="1994">
      <c r="W1994" s="7"/>
      <c r="X1994" s="7"/>
    </row>
    <row r="1995">
      <c r="W1995" s="7"/>
      <c r="X1995" s="7"/>
    </row>
    <row r="1996">
      <c r="W1996" s="7"/>
      <c r="X1996" s="7"/>
    </row>
    <row r="1997">
      <c r="W1997" s="7"/>
      <c r="X1997" s="7"/>
    </row>
    <row r="1998">
      <c r="W1998" s="7"/>
      <c r="X1998" s="7"/>
    </row>
    <row r="1999">
      <c r="W1999" s="7"/>
      <c r="X1999" s="7"/>
    </row>
    <row r="2000">
      <c r="W2000" s="7"/>
      <c r="X2000" s="7"/>
    </row>
    <row r="2001">
      <c r="W2001" s="7"/>
      <c r="X2001" s="7"/>
    </row>
    <row r="2002">
      <c r="W2002" s="7"/>
      <c r="X2002" s="7"/>
    </row>
    <row r="2003">
      <c r="W2003" s="7"/>
      <c r="X2003" s="7"/>
    </row>
    <row r="2004">
      <c r="W2004" s="7"/>
      <c r="X2004" s="7"/>
    </row>
    <row r="2005">
      <c r="W2005" s="7"/>
      <c r="X2005" s="7"/>
    </row>
    <row r="2006">
      <c r="W2006" s="7"/>
      <c r="X2006" s="7"/>
    </row>
    <row r="2007">
      <c r="W2007" s="7"/>
      <c r="X2007" s="7"/>
    </row>
    <row r="2008">
      <c r="W2008" s="7"/>
      <c r="X2008" s="7"/>
    </row>
    <row r="2009">
      <c r="W2009" s="7"/>
      <c r="X2009" s="7"/>
    </row>
    <row r="2010">
      <c r="W2010" s="7"/>
      <c r="X2010" s="7"/>
    </row>
    <row r="2011">
      <c r="W2011" s="7"/>
      <c r="X2011" s="7"/>
    </row>
    <row r="2012">
      <c r="W2012" s="7"/>
      <c r="X2012" s="7"/>
    </row>
    <row r="2013">
      <c r="W2013" s="7"/>
      <c r="X2013" s="7"/>
    </row>
    <row r="2014">
      <c r="W2014" s="7"/>
      <c r="X2014" s="7"/>
    </row>
    <row r="2015">
      <c r="W2015" s="7"/>
      <c r="X2015" s="7"/>
    </row>
    <row r="2016">
      <c r="W2016" s="7"/>
      <c r="X2016" s="7"/>
    </row>
    <row r="2017">
      <c r="W2017" s="7"/>
      <c r="X2017" s="7"/>
    </row>
    <row r="2018">
      <c r="W2018" s="7"/>
      <c r="X2018" s="7"/>
    </row>
    <row r="2019">
      <c r="W2019" s="7"/>
      <c r="X2019" s="7"/>
    </row>
    <row r="2020">
      <c r="W2020" s="7"/>
      <c r="X2020" s="7"/>
    </row>
    <row r="2021">
      <c r="W2021" s="7"/>
      <c r="X2021" s="7"/>
    </row>
    <row r="2022">
      <c r="W2022" s="7"/>
      <c r="X2022" s="7"/>
    </row>
    <row r="2023">
      <c r="W2023" s="7"/>
      <c r="X2023" s="7"/>
    </row>
    <row r="2024">
      <c r="W2024" s="7"/>
      <c r="X2024" s="7"/>
    </row>
    <row r="2025">
      <c r="W2025" s="7"/>
      <c r="X2025" s="7"/>
    </row>
    <row r="2026">
      <c r="W2026" s="7"/>
      <c r="X2026" s="7"/>
    </row>
    <row r="2027">
      <c r="W2027" s="7"/>
      <c r="X2027" s="7"/>
    </row>
    <row r="2028">
      <c r="W2028" s="7"/>
      <c r="X2028" s="7"/>
    </row>
    <row r="2029">
      <c r="W2029" s="7"/>
      <c r="X2029" s="7"/>
    </row>
    <row r="2030">
      <c r="W2030" s="7"/>
      <c r="X2030" s="7"/>
    </row>
    <row r="2031">
      <c r="W2031" s="7"/>
      <c r="X2031" s="7"/>
    </row>
    <row r="2032">
      <c r="W2032" s="7"/>
      <c r="X2032" s="7"/>
    </row>
    <row r="2033">
      <c r="W2033" s="7"/>
      <c r="X2033" s="7"/>
    </row>
    <row r="2034">
      <c r="W2034" s="7"/>
      <c r="X2034" s="7"/>
    </row>
    <row r="2035">
      <c r="W2035" s="7"/>
      <c r="X2035" s="7"/>
    </row>
    <row r="2036">
      <c r="W2036" s="7"/>
      <c r="X2036" s="7"/>
    </row>
    <row r="2037">
      <c r="W2037" s="7"/>
      <c r="X2037" s="7"/>
    </row>
    <row r="2038">
      <c r="W2038" s="7"/>
      <c r="X2038" s="7"/>
    </row>
    <row r="2039">
      <c r="W2039" s="7"/>
      <c r="X2039" s="7"/>
    </row>
    <row r="2040">
      <c r="W2040" s="7"/>
      <c r="X2040" s="7"/>
    </row>
    <row r="2041">
      <c r="W2041" s="7"/>
      <c r="X2041" s="7"/>
    </row>
    <row r="2042">
      <c r="W2042" s="7"/>
      <c r="X2042" s="7"/>
    </row>
    <row r="2043">
      <c r="W2043" s="7"/>
      <c r="X2043" s="7"/>
    </row>
    <row r="2044">
      <c r="W2044" s="7"/>
      <c r="X2044" s="7"/>
    </row>
    <row r="2045">
      <c r="W2045" s="7"/>
      <c r="X2045" s="7"/>
    </row>
    <row r="2046">
      <c r="W2046" s="7"/>
      <c r="X2046" s="7"/>
    </row>
    <row r="2047">
      <c r="W2047" s="7"/>
      <c r="X2047" s="7"/>
    </row>
    <row r="2048">
      <c r="W2048" s="7"/>
      <c r="X2048" s="7"/>
    </row>
    <row r="2049">
      <c r="W2049" s="7"/>
      <c r="X2049" s="7"/>
    </row>
    <row r="2050">
      <c r="W2050" s="7"/>
      <c r="X2050" s="7"/>
    </row>
    <row r="2051">
      <c r="W2051" s="7"/>
      <c r="X2051" s="7"/>
    </row>
    <row r="2052">
      <c r="W2052" s="7"/>
      <c r="X2052" s="7"/>
    </row>
    <row r="2053">
      <c r="W2053" s="7"/>
      <c r="X2053" s="7"/>
    </row>
    <row r="2054">
      <c r="W2054" s="7"/>
      <c r="X2054" s="7"/>
    </row>
    <row r="2055">
      <c r="W2055" s="7"/>
      <c r="X2055" s="7"/>
    </row>
    <row r="2056">
      <c r="W2056" s="7"/>
      <c r="X2056" s="7"/>
    </row>
    <row r="2057">
      <c r="W2057" s="7"/>
      <c r="X2057" s="7"/>
    </row>
    <row r="2058">
      <c r="W2058" s="7"/>
      <c r="X2058" s="7"/>
    </row>
    <row r="2059">
      <c r="W2059" s="7"/>
      <c r="X2059" s="7"/>
    </row>
    <row r="2060">
      <c r="W2060" s="7"/>
      <c r="X2060" s="7"/>
    </row>
    <row r="2061">
      <c r="W2061" s="7"/>
      <c r="X2061" s="7"/>
    </row>
    <row r="2062">
      <c r="W2062" s="7"/>
      <c r="X2062" s="7"/>
    </row>
    <row r="2063">
      <c r="W2063" s="7"/>
      <c r="X2063" s="7"/>
    </row>
    <row r="2064">
      <c r="W2064" s="7"/>
      <c r="X2064" s="7"/>
    </row>
    <row r="2065">
      <c r="W2065" s="7"/>
      <c r="X2065" s="7"/>
    </row>
    <row r="2066">
      <c r="W2066" s="7"/>
      <c r="X2066" s="7"/>
    </row>
    <row r="2067">
      <c r="W2067" s="7"/>
      <c r="X2067" s="7"/>
    </row>
    <row r="2068">
      <c r="W2068" s="7"/>
      <c r="X2068" s="7"/>
    </row>
    <row r="2069">
      <c r="W2069" s="7"/>
      <c r="X2069" s="7"/>
    </row>
    <row r="2070">
      <c r="W2070" s="7"/>
      <c r="X2070" s="7"/>
    </row>
    <row r="2071">
      <c r="W2071" s="7"/>
      <c r="X2071" s="7"/>
    </row>
    <row r="2072">
      <c r="W2072" s="7"/>
      <c r="X2072" s="7"/>
    </row>
    <row r="2073">
      <c r="W2073" s="7"/>
      <c r="X2073" s="7"/>
    </row>
    <row r="2074">
      <c r="W2074" s="7"/>
      <c r="X2074" s="7"/>
    </row>
    <row r="2075">
      <c r="W2075" s="7"/>
      <c r="X2075" s="7"/>
    </row>
    <row r="2076">
      <c r="W2076" s="7"/>
      <c r="X2076" s="7"/>
    </row>
    <row r="2077">
      <c r="W2077" s="7"/>
      <c r="X2077" s="7"/>
    </row>
    <row r="2078">
      <c r="W2078" s="7"/>
      <c r="X2078" s="7"/>
    </row>
    <row r="2079">
      <c r="W2079" s="7"/>
      <c r="X2079" s="7"/>
    </row>
    <row r="2080">
      <c r="W2080" s="7"/>
      <c r="X2080" s="7"/>
    </row>
    <row r="2081">
      <c r="W2081" s="7"/>
      <c r="X2081" s="7"/>
    </row>
    <row r="2082">
      <c r="W2082" s="7"/>
      <c r="X2082" s="7"/>
    </row>
    <row r="2083">
      <c r="W2083" s="7"/>
      <c r="X2083" s="7"/>
    </row>
    <row r="2084">
      <c r="W2084" s="7"/>
      <c r="X2084" s="7"/>
    </row>
    <row r="2085">
      <c r="W2085" s="7"/>
      <c r="X2085" s="7"/>
    </row>
    <row r="2086">
      <c r="W2086" s="7"/>
      <c r="X2086" s="7"/>
    </row>
    <row r="2087">
      <c r="W2087" s="7"/>
      <c r="X2087" s="7"/>
    </row>
    <row r="2088">
      <c r="W2088" s="7"/>
      <c r="X2088" s="7"/>
    </row>
    <row r="2089">
      <c r="W2089" s="7"/>
      <c r="X2089" s="7"/>
    </row>
    <row r="2090">
      <c r="W2090" s="7"/>
      <c r="X2090" s="7"/>
    </row>
    <row r="2091">
      <c r="W2091" s="7"/>
      <c r="X2091" s="7"/>
    </row>
    <row r="2092">
      <c r="W2092" s="7"/>
      <c r="X2092" s="7"/>
    </row>
    <row r="2093">
      <c r="W2093" s="7"/>
      <c r="X2093" s="7"/>
    </row>
    <row r="2094">
      <c r="W2094" s="7"/>
      <c r="X2094" s="7"/>
    </row>
    <row r="2095">
      <c r="W2095" s="7"/>
      <c r="X2095" s="7"/>
    </row>
    <row r="2096">
      <c r="W2096" s="7"/>
      <c r="X2096" s="7"/>
    </row>
    <row r="2097">
      <c r="W2097" s="7"/>
      <c r="X2097" s="7"/>
    </row>
    <row r="2098">
      <c r="W2098" s="7"/>
      <c r="X2098" s="7"/>
    </row>
    <row r="2099">
      <c r="W2099" s="7"/>
      <c r="X2099" s="7"/>
    </row>
    <row r="2100">
      <c r="W2100" s="7"/>
      <c r="X2100" s="7"/>
    </row>
    <row r="2101">
      <c r="W2101" s="7"/>
      <c r="X2101" s="7"/>
    </row>
    <row r="2102">
      <c r="W2102" s="7"/>
      <c r="X2102" s="7"/>
    </row>
    <row r="2103">
      <c r="W2103" s="7"/>
      <c r="X2103" s="7"/>
    </row>
    <row r="2104">
      <c r="W2104" s="7"/>
      <c r="X2104" s="7"/>
    </row>
    <row r="2105">
      <c r="W2105" s="7"/>
      <c r="X2105" s="7"/>
    </row>
    <row r="2106">
      <c r="W2106" s="7"/>
      <c r="X2106" s="7"/>
    </row>
    <row r="2107">
      <c r="W2107" s="7"/>
      <c r="X2107" s="7"/>
    </row>
    <row r="2108">
      <c r="W2108" s="7"/>
      <c r="X2108" s="7"/>
    </row>
    <row r="2109">
      <c r="W2109" s="7"/>
      <c r="X2109" s="7"/>
    </row>
    <row r="2110">
      <c r="W2110" s="7"/>
      <c r="X2110" s="7"/>
    </row>
    <row r="2111">
      <c r="W2111" s="7"/>
      <c r="X2111" s="7"/>
    </row>
    <row r="2112">
      <c r="W2112" s="7"/>
      <c r="X2112" s="7"/>
    </row>
    <row r="2113">
      <c r="W2113" s="7"/>
      <c r="X2113" s="7"/>
    </row>
    <row r="2114">
      <c r="W2114" s="7"/>
      <c r="X2114" s="7"/>
    </row>
    <row r="2115">
      <c r="W2115" s="7"/>
      <c r="X2115" s="7"/>
    </row>
    <row r="2116">
      <c r="W2116" s="7"/>
      <c r="X2116" s="7"/>
    </row>
    <row r="2117">
      <c r="W2117" s="7"/>
      <c r="X2117" s="7"/>
    </row>
    <row r="2118">
      <c r="W2118" s="7"/>
      <c r="X2118" s="7"/>
    </row>
    <row r="2119">
      <c r="W2119" s="7"/>
      <c r="X2119" s="7"/>
    </row>
    <row r="2120">
      <c r="W2120" s="7"/>
      <c r="X2120" s="7"/>
    </row>
    <row r="2121">
      <c r="W2121" s="7"/>
      <c r="X2121" s="7"/>
    </row>
    <row r="2122">
      <c r="W2122" s="7"/>
      <c r="X2122" s="7"/>
    </row>
    <row r="2123">
      <c r="W2123" s="7"/>
      <c r="X2123" s="7"/>
    </row>
    <row r="2124">
      <c r="W2124" s="7"/>
      <c r="X2124" s="7"/>
    </row>
    <row r="2125">
      <c r="W2125" s="7"/>
      <c r="X2125" s="7"/>
    </row>
    <row r="2126">
      <c r="W2126" s="7"/>
      <c r="X2126" s="7"/>
    </row>
    <row r="2127">
      <c r="W2127" s="7"/>
      <c r="X2127" s="7"/>
    </row>
    <row r="2128">
      <c r="W2128" s="7"/>
      <c r="X2128" s="7"/>
    </row>
    <row r="2129">
      <c r="W2129" s="7"/>
      <c r="X2129" s="7"/>
    </row>
    <row r="2130">
      <c r="W2130" s="7"/>
      <c r="X2130" s="7"/>
    </row>
    <row r="2131">
      <c r="W2131" s="7"/>
      <c r="X2131" s="7"/>
    </row>
    <row r="2132">
      <c r="W2132" s="7"/>
      <c r="X2132" s="7"/>
    </row>
    <row r="2133">
      <c r="W2133" s="7"/>
      <c r="X2133" s="7"/>
    </row>
    <row r="2134">
      <c r="W2134" s="7"/>
      <c r="X2134" s="7"/>
    </row>
    <row r="2135">
      <c r="W2135" s="7"/>
      <c r="X2135" s="7"/>
    </row>
    <row r="2136">
      <c r="W2136" s="7"/>
      <c r="X2136" s="7"/>
    </row>
    <row r="2137">
      <c r="W2137" s="7"/>
      <c r="X2137" s="7"/>
    </row>
    <row r="2138">
      <c r="W2138" s="7"/>
      <c r="X2138" s="7"/>
    </row>
    <row r="2139">
      <c r="W2139" s="7"/>
      <c r="X2139" s="7"/>
    </row>
    <row r="2140">
      <c r="W2140" s="7"/>
      <c r="X2140" s="7"/>
    </row>
    <row r="2141">
      <c r="W2141" s="7"/>
      <c r="X2141" s="7"/>
    </row>
    <row r="2142">
      <c r="W2142" s="7"/>
      <c r="X2142" s="7"/>
    </row>
    <row r="2143">
      <c r="W2143" s="7"/>
      <c r="X2143" s="7"/>
    </row>
    <row r="2144">
      <c r="W2144" s="7"/>
      <c r="X2144" s="7"/>
    </row>
    <row r="2145">
      <c r="W2145" s="7"/>
      <c r="X2145" s="7"/>
    </row>
    <row r="2146">
      <c r="W2146" s="7"/>
      <c r="X2146" s="7"/>
    </row>
    <row r="2147">
      <c r="W2147" s="7"/>
      <c r="X2147" s="7"/>
    </row>
    <row r="2148">
      <c r="W2148" s="7"/>
      <c r="X2148" s="7"/>
    </row>
    <row r="2149">
      <c r="W2149" s="7"/>
      <c r="X2149" s="7"/>
    </row>
    <row r="2150">
      <c r="W2150" s="7"/>
      <c r="X2150" s="7"/>
    </row>
    <row r="2151">
      <c r="W2151" s="7"/>
      <c r="X2151" s="7"/>
    </row>
    <row r="2152">
      <c r="W2152" s="7"/>
      <c r="X2152" s="7"/>
    </row>
    <row r="2153">
      <c r="W2153" s="7"/>
      <c r="X2153" s="7"/>
    </row>
    <row r="2154">
      <c r="W2154" s="7"/>
      <c r="X2154" s="7"/>
    </row>
    <row r="2155">
      <c r="W2155" s="7"/>
      <c r="X2155" s="7"/>
    </row>
    <row r="2156">
      <c r="W2156" s="7"/>
      <c r="X2156" s="7"/>
    </row>
    <row r="2157">
      <c r="W2157" s="7"/>
      <c r="X2157" s="7"/>
    </row>
    <row r="2158">
      <c r="W2158" s="7"/>
      <c r="X2158" s="7"/>
    </row>
    <row r="2159">
      <c r="W2159" s="7"/>
      <c r="X2159" s="7"/>
    </row>
    <row r="2160">
      <c r="W2160" s="7"/>
      <c r="X2160" s="7"/>
    </row>
    <row r="2161">
      <c r="W2161" s="7"/>
      <c r="X2161" s="7"/>
    </row>
    <row r="2162">
      <c r="W2162" s="7"/>
      <c r="X2162" s="7"/>
    </row>
    <row r="2163">
      <c r="W2163" s="7"/>
      <c r="X2163" s="7"/>
    </row>
    <row r="2164">
      <c r="W2164" s="7"/>
      <c r="X2164" s="7"/>
    </row>
    <row r="2165">
      <c r="W2165" s="7"/>
      <c r="X2165" s="7"/>
    </row>
    <row r="2166">
      <c r="W2166" s="7"/>
      <c r="X2166" s="7"/>
    </row>
    <row r="2167">
      <c r="W2167" s="7"/>
      <c r="X2167" s="7"/>
    </row>
    <row r="2168">
      <c r="W2168" s="7"/>
      <c r="X2168" s="7"/>
    </row>
    <row r="2169">
      <c r="W2169" s="7"/>
      <c r="X2169" s="7"/>
    </row>
    <row r="2170">
      <c r="W2170" s="7"/>
      <c r="X2170" s="7"/>
    </row>
    <row r="2171">
      <c r="W2171" s="7"/>
      <c r="X2171" s="7"/>
    </row>
    <row r="2172">
      <c r="W2172" s="7"/>
      <c r="X2172" s="7"/>
    </row>
    <row r="2173">
      <c r="W2173" s="7"/>
      <c r="X2173" s="7"/>
    </row>
    <row r="2174">
      <c r="W2174" s="7"/>
      <c r="X2174" s="7"/>
    </row>
    <row r="2175">
      <c r="W2175" s="7"/>
      <c r="X2175" s="7"/>
    </row>
    <row r="2176">
      <c r="W2176" s="7"/>
      <c r="X2176" s="7"/>
    </row>
    <row r="2177">
      <c r="W2177" s="7"/>
      <c r="X2177" s="7"/>
    </row>
    <row r="2178">
      <c r="W2178" s="7"/>
      <c r="X2178" s="7"/>
    </row>
    <row r="2179">
      <c r="W2179" s="7"/>
      <c r="X2179" s="7"/>
    </row>
    <row r="2180">
      <c r="W2180" s="7"/>
      <c r="X2180" s="7"/>
    </row>
    <row r="2181">
      <c r="W2181" s="7"/>
      <c r="X2181" s="7"/>
    </row>
    <row r="2182">
      <c r="W2182" s="7"/>
      <c r="X2182" s="7"/>
    </row>
    <row r="2183">
      <c r="W2183" s="7"/>
      <c r="X2183" s="7"/>
    </row>
    <row r="2184">
      <c r="W2184" s="7"/>
      <c r="X2184" s="7"/>
    </row>
    <row r="2185">
      <c r="W2185" s="7"/>
      <c r="X2185" s="7"/>
    </row>
    <row r="2186">
      <c r="W2186" s="7"/>
      <c r="X2186" s="7"/>
    </row>
    <row r="2187">
      <c r="W2187" s="7"/>
      <c r="X2187" s="7"/>
    </row>
    <row r="2188">
      <c r="W2188" s="7"/>
      <c r="X2188" s="7"/>
    </row>
    <row r="2189">
      <c r="W2189" s="7"/>
      <c r="X2189" s="7"/>
    </row>
    <row r="2190">
      <c r="W2190" s="7"/>
      <c r="X2190" s="7"/>
    </row>
    <row r="2191">
      <c r="W2191" s="7"/>
      <c r="X2191" s="7"/>
    </row>
    <row r="2192">
      <c r="W2192" s="7"/>
      <c r="X2192" s="7"/>
    </row>
    <row r="2193">
      <c r="W2193" s="7"/>
      <c r="X2193" s="7"/>
    </row>
    <row r="2194">
      <c r="W2194" s="7"/>
      <c r="X2194" s="7"/>
    </row>
    <row r="2195">
      <c r="W2195" s="7"/>
      <c r="X2195" s="7"/>
    </row>
    <row r="2196">
      <c r="W2196" s="7"/>
      <c r="X2196" s="7"/>
    </row>
    <row r="2197">
      <c r="W2197" s="7"/>
      <c r="X2197" s="7"/>
    </row>
    <row r="2198">
      <c r="W2198" s="7"/>
      <c r="X2198" s="7"/>
    </row>
    <row r="2199">
      <c r="W2199" s="7"/>
      <c r="X2199" s="7"/>
    </row>
    <row r="2200">
      <c r="W2200" s="7"/>
      <c r="X2200" s="7"/>
    </row>
    <row r="2201">
      <c r="W2201" s="7"/>
      <c r="X2201" s="7"/>
    </row>
    <row r="2202">
      <c r="W2202" s="7"/>
      <c r="X2202" s="7"/>
    </row>
    <row r="2203">
      <c r="W2203" s="7"/>
      <c r="X2203" s="7"/>
    </row>
    <row r="2204">
      <c r="W2204" s="7"/>
      <c r="X2204" s="7"/>
    </row>
    <row r="2205">
      <c r="W2205" s="7"/>
      <c r="X2205" s="7"/>
    </row>
    <row r="2206">
      <c r="W2206" s="7"/>
      <c r="X2206" s="7"/>
    </row>
    <row r="2207">
      <c r="W2207" s="7"/>
      <c r="X2207" s="7"/>
    </row>
    <row r="2208">
      <c r="W2208" s="7"/>
      <c r="X2208" s="7"/>
    </row>
    <row r="2209">
      <c r="W2209" s="7"/>
      <c r="X2209" s="7"/>
    </row>
    <row r="2210">
      <c r="W2210" s="7"/>
      <c r="X2210" s="7"/>
    </row>
    <row r="2211">
      <c r="W2211" s="7"/>
      <c r="X2211" s="7"/>
    </row>
    <row r="2212">
      <c r="W2212" s="7"/>
      <c r="X2212" s="7"/>
    </row>
    <row r="2213">
      <c r="W2213" s="7"/>
      <c r="X2213" s="7"/>
    </row>
    <row r="2214">
      <c r="W2214" s="7"/>
      <c r="X2214" s="7"/>
    </row>
    <row r="2215">
      <c r="W2215" s="7"/>
      <c r="X2215" s="7"/>
    </row>
    <row r="2216">
      <c r="W2216" s="7"/>
      <c r="X2216" s="7"/>
    </row>
    <row r="2217">
      <c r="W2217" s="7"/>
      <c r="X2217" s="7"/>
    </row>
    <row r="2218">
      <c r="W2218" s="7"/>
      <c r="X2218" s="7"/>
    </row>
    <row r="2219">
      <c r="W2219" s="7"/>
      <c r="X2219" s="7"/>
    </row>
    <row r="2220">
      <c r="W2220" s="7"/>
      <c r="X2220" s="7"/>
    </row>
    <row r="2221">
      <c r="W2221" s="7"/>
      <c r="X2221" s="7"/>
    </row>
    <row r="2222">
      <c r="W2222" s="7"/>
      <c r="X2222" s="7"/>
    </row>
    <row r="2223">
      <c r="W2223" s="7"/>
      <c r="X2223" s="7"/>
    </row>
    <row r="2224">
      <c r="W2224" s="7"/>
      <c r="X2224" s="7"/>
    </row>
    <row r="2225">
      <c r="W2225" s="7"/>
      <c r="X2225" s="7"/>
    </row>
    <row r="2226">
      <c r="W2226" s="7"/>
      <c r="X2226" s="7"/>
    </row>
    <row r="2227">
      <c r="W2227" s="7"/>
      <c r="X2227" s="7"/>
    </row>
    <row r="2228">
      <c r="W2228" s="7"/>
      <c r="X2228" s="7"/>
    </row>
    <row r="2229">
      <c r="W2229" s="7"/>
      <c r="X2229" s="7"/>
    </row>
    <row r="2230">
      <c r="W2230" s="7"/>
      <c r="X2230" s="7"/>
    </row>
    <row r="2231">
      <c r="W2231" s="7"/>
      <c r="X2231" s="7"/>
    </row>
    <row r="2232">
      <c r="W2232" s="7"/>
      <c r="X2232" s="7"/>
    </row>
    <row r="2233">
      <c r="W2233" s="7"/>
      <c r="X2233" s="7"/>
    </row>
    <row r="2234">
      <c r="W2234" s="7"/>
      <c r="X2234" s="7"/>
    </row>
    <row r="2235">
      <c r="W2235" s="7"/>
      <c r="X2235" s="7"/>
    </row>
    <row r="2236">
      <c r="W2236" s="7"/>
      <c r="X2236" s="7"/>
    </row>
    <row r="2237">
      <c r="W2237" s="7"/>
      <c r="X2237" s="7"/>
    </row>
    <row r="2238">
      <c r="W2238" s="7"/>
      <c r="X2238" s="7"/>
    </row>
    <row r="2239">
      <c r="W2239" s="7"/>
      <c r="X2239" s="7"/>
    </row>
    <row r="2240">
      <c r="W2240" s="7"/>
      <c r="X2240" s="7"/>
    </row>
    <row r="2241">
      <c r="W2241" s="7"/>
      <c r="X2241" s="7"/>
    </row>
    <row r="2242">
      <c r="W2242" s="7"/>
      <c r="X2242" s="7"/>
    </row>
    <row r="2243">
      <c r="W2243" s="7"/>
      <c r="X2243" s="7"/>
    </row>
    <row r="2244">
      <c r="W2244" s="7"/>
      <c r="X2244" s="7"/>
    </row>
    <row r="2245">
      <c r="W2245" s="7"/>
      <c r="X2245" s="7"/>
    </row>
    <row r="2246">
      <c r="W2246" s="7"/>
      <c r="X2246" s="7"/>
    </row>
    <row r="2247">
      <c r="W2247" s="7"/>
      <c r="X2247" s="7"/>
    </row>
    <row r="2248">
      <c r="W2248" s="7"/>
      <c r="X2248" s="7"/>
    </row>
    <row r="2249">
      <c r="W2249" s="7"/>
      <c r="X2249" s="7"/>
    </row>
    <row r="2250">
      <c r="W2250" s="7"/>
      <c r="X2250" s="7"/>
    </row>
    <row r="2251">
      <c r="W2251" s="7"/>
      <c r="X2251" s="7"/>
    </row>
    <row r="2252">
      <c r="W2252" s="7"/>
      <c r="X2252" s="7"/>
    </row>
    <row r="2253">
      <c r="W2253" s="7"/>
      <c r="X2253" s="7"/>
    </row>
    <row r="2254">
      <c r="W2254" s="7"/>
      <c r="X2254" s="7"/>
    </row>
    <row r="2255">
      <c r="W2255" s="7"/>
      <c r="X2255" s="7"/>
    </row>
    <row r="2256">
      <c r="W2256" s="7"/>
      <c r="X2256" s="7"/>
    </row>
    <row r="2257">
      <c r="W2257" s="7"/>
      <c r="X2257" s="7"/>
    </row>
    <row r="2258">
      <c r="W2258" s="7"/>
      <c r="X2258" s="7"/>
    </row>
    <row r="2259">
      <c r="W2259" s="7"/>
      <c r="X2259" s="7"/>
    </row>
    <row r="2260">
      <c r="W2260" s="7"/>
      <c r="X2260" s="7"/>
    </row>
    <row r="2261">
      <c r="W2261" s="7"/>
      <c r="X2261" s="7"/>
    </row>
    <row r="2262">
      <c r="W2262" s="7"/>
      <c r="X2262" s="7"/>
    </row>
    <row r="2263">
      <c r="W2263" s="7"/>
      <c r="X2263" s="7"/>
    </row>
    <row r="2264">
      <c r="W2264" s="7"/>
      <c r="X2264" s="7"/>
    </row>
    <row r="2265">
      <c r="W2265" s="7"/>
      <c r="X2265" s="7"/>
    </row>
    <row r="2266">
      <c r="W2266" s="7"/>
      <c r="X2266" s="7"/>
    </row>
    <row r="2267">
      <c r="W2267" s="7"/>
      <c r="X2267" s="7"/>
    </row>
    <row r="2268">
      <c r="W2268" s="7"/>
      <c r="X2268" s="7"/>
    </row>
    <row r="2269">
      <c r="W2269" s="7"/>
      <c r="X2269" s="7"/>
    </row>
    <row r="2270">
      <c r="W2270" s="7"/>
      <c r="X2270" s="7"/>
    </row>
    <row r="2271">
      <c r="W2271" s="7"/>
      <c r="X2271" s="7"/>
    </row>
    <row r="2272">
      <c r="W2272" s="7"/>
      <c r="X2272" s="7"/>
    </row>
    <row r="2273">
      <c r="W2273" s="7"/>
      <c r="X2273" s="7"/>
    </row>
    <row r="2274">
      <c r="W2274" s="7"/>
      <c r="X2274" s="7"/>
    </row>
    <row r="2275">
      <c r="W2275" s="7"/>
      <c r="X2275" s="7"/>
    </row>
    <row r="2276">
      <c r="W2276" s="7"/>
      <c r="X2276" s="7"/>
    </row>
    <row r="2277">
      <c r="W2277" s="7"/>
      <c r="X2277" s="7"/>
    </row>
    <row r="2278">
      <c r="W2278" s="7"/>
      <c r="X2278" s="7"/>
    </row>
    <row r="2279">
      <c r="W2279" s="7"/>
      <c r="X2279" s="7"/>
    </row>
    <row r="2280">
      <c r="W2280" s="7"/>
      <c r="X2280" s="7"/>
    </row>
    <row r="2281">
      <c r="W2281" s="7"/>
      <c r="X2281" s="7"/>
    </row>
    <row r="2282">
      <c r="W2282" s="7"/>
      <c r="X2282" s="7"/>
    </row>
    <row r="2283">
      <c r="W2283" s="7"/>
      <c r="X2283" s="7"/>
    </row>
    <row r="2284">
      <c r="W2284" s="7"/>
      <c r="X2284" s="7"/>
    </row>
    <row r="2285">
      <c r="W2285" s="7"/>
      <c r="X2285" s="7"/>
    </row>
    <row r="2286">
      <c r="W2286" s="7"/>
      <c r="X2286" s="7"/>
    </row>
    <row r="2287">
      <c r="W2287" s="7"/>
      <c r="X2287" s="7"/>
    </row>
    <row r="2288">
      <c r="W2288" s="7"/>
      <c r="X2288" s="7"/>
    </row>
    <row r="2289">
      <c r="W2289" s="7"/>
      <c r="X2289" s="7"/>
    </row>
    <row r="2290">
      <c r="W2290" s="7"/>
      <c r="X2290" s="7"/>
    </row>
    <row r="2291">
      <c r="W2291" s="7"/>
      <c r="X2291" s="7"/>
    </row>
    <row r="2292">
      <c r="W2292" s="7"/>
      <c r="X2292" s="7"/>
    </row>
    <row r="2293">
      <c r="W2293" s="7"/>
      <c r="X2293" s="7"/>
    </row>
    <row r="2294">
      <c r="W2294" s="7"/>
      <c r="X2294" s="7"/>
    </row>
    <row r="2295">
      <c r="W2295" s="7"/>
      <c r="X2295" s="7"/>
    </row>
    <row r="2296">
      <c r="W2296" s="7"/>
      <c r="X2296" s="7"/>
    </row>
    <row r="2297">
      <c r="W2297" s="7"/>
      <c r="X2297" s="7"/>
    </row>
    <row r="2298">
      <c r="W2298" s="7"/>
      <c r="X2298" s="7"/>
    </row>
    <row r="2299">
      <c r="W2299" s="7"/>
      <c r="X2299" s="7"/>
    </row>
    <row r="2300">
      <c r="W2300" s="7"/>
      <c r="X2300" s="7"/>
    </row>
    <row r="2301">
      <c r="W2301" s="7"/>
      <c r="X2301" s="7"/>
    </row>
    <row r="2302">
      <c r="W2302" s="7"/>
      <c r="X2302" s="7"/>
    </row>
    <row r="2303">
      <c r="W2303" s="7"/>
      <c r="X2303" s="7"/>
    </row>
    <row r="2304">
      <c r="W2304" s="7"/>
      <c r="X2304" s="7"/>
    </row>
    <row r="2305">
      <c r="W2305" s="7"/>
      <c r="X2305" s="7"/>
    </row>
    <row r="2306">
      <c r="W2306" s="7"/>
      <c r="X2306" s="7"/>
    </row>
    <row r="2307">
      <c r="W2307" s="7"/>
      <c r="X2307" s="7"/>
    </row>
    <row r="2308">
      <c r="W2308" s="7"/>
      <c r="X2308" s="7"/>
    </row>
    <row r="2309">
      <c r="W2309" s="7"/>
      <c r="X2309" s="7"/>
    </row>
    <row r="2310">
      <c r="W2310" s="7"/>
      <c r="X2310" s="7"/>
    </row>
    <row r="2311">
      <c r="W2311" s="7"/>
      <c r="X2311" s="7"/>
    </row>
    <row r="2312">
      <c r="W2312" s="7"/>
      <c r="X2312" s="7"/>
    </row>
    <row r="2313">
      <c r="W2313" s="7"/>
      <c r="X2313" s="7"/>
    </row>
    <row r="2314">
      <c r="W2314" s="7"/>
      <c r="X2314" s="7"/>
    </row>
    <row r="2315">
      <c r="W2315" s="7"/>
      <c r="X2315" s="7"/>
    </row>
    <row r="2316">
      <c r="W2316" s="7"/>
      <c r="X2316" s="7"/>
    </row>
    <row r="2317">
      <c r="W2317" s="7"/>
      <c r="X2317" s="7"/>
    </row>
    <row r="2318">
      <c r="W2318" s="7"/>
      <c r="X2318" s="7"/>
    </row>
    <row r="2319">
      <c r="W2319" s="7"/>
      <c r="X2319" s="7"/>
    </row>
    <row r="2320">
      <c r="W2320" s="7"/>
      <c r="X2320" s="7"/>
    </row>
    <row r="2321">
      <c r="W2321" s="7"/>
      <c r="X2321" s="7"/>
    </row>
    <row r="2322">
      <c r="W2322" s="7"/>
      <c r="X2322" s="7"/>
    </row>
    <row r="2323">
      <c r="W2323" s="7"/>
      <c r="X2323" s="7"/>
    </row>
    <row r="2324">
      <c r="W2324" s="7"/>
      <c r="X2324" s="7"/>
    </row>
    <row r="2325">
      <c r="W2325" s="7"/>
      <c r="X2325" s="7"/>
    </row>
    <row r="2326">
      <c r="W2326" s="7"/>
      <c r="X2326" s="7"/>
    </row>
    <row r="2327">
      <c r="W2327" s="7"/>
      <c r="X2327" s="7"/>
    </row>
    <row r="2328">
      <c r="W2328" s="7"/>
      <c r="X2328" s="7"/>
    </row>
    <row r="2329">
      <c r="W2329" s="7"/>
      <c r="X2329" s="7"/>
    </row>
    <row r="2330">
      <c r="W2330" s="7"/>
      <c r="X2330" s="7"/>
    </row>
    <row r="2331">
      <c r="W2331" s="7"/>
      <c r="X2331" s="7"/>
    </row>
    <row r="2332">
      <c r="W2332" s="7"/>
      <c r="X2332" s="7"/>
    </row>
    <row r="2333">
      <c r="W2333" s="7"/>
      <c r="X2333" s="7"/>
    </row>
    <row r="2334">
      <c r="W2334" s="7"/>
      <c r="X2334" s="7"/>
    </row>
    <row r="2335">
      <c r="W2335" s="7"/>
      <c r="X2335" s="7"/>
    </row>
    <row r="2336">
      <c r="W2336" s="7"/>
      <c r="X2336" s="7"/>
    </row>
    <row r="2337">
      <c r="W2337" s="7"/>
      <c r="X2337" s="7"/>
    </row>
    <row r="2338">
      <c r="W2338" s="7"/>
      <c r="X2338" s="7"/>
    </row>
    <row r="2339">
      <c r="W2339" s="7"/>
      <c r="X2339" s="7"/>
    </row>
    <row r="2340">
      <c r="W2340" s="7"/>
      <c r="X2340" s="7"/>
    </row>
    <row r="2341">
      <c r="W2341" s="7"/>
      <c r="X2341" s="7"/>
    </row>
    <row r="2342">
      <c r="W2342" s="7"/>
      <c r="X2342" s="7"/>
    </row>
    <row r="2343">
      <c r="W2343" s="7"/>
      <c r="X2343" s="7"/>
    </row>
    <row r="2344">
      <c r="W2344" s="7"/>
      <c r="X2344" s="7"/>
    </row>
    <row r="2345">
      <c r="W2345" s="7"/>
      <c r="X2345" s="7"/>
    </row>
    <row r="2346">
      <c r="W2346" s="7"/>
      <c r="X2346" s="7"/>
    </row>
    <row r="2347">
      <c r="W2347" s="7"/>
      <c r="X2347" s="7"/>
    </row>
    <row r="2348">
      <c r="W2348" s="7"/>
      <c r="X2348" s="7"/>
    </row>
    <row r="2349">
      <c r="W2349" s="7"/>
      <c r="X2349" s="7"/>
    </row>
    <row r="2350">
      <c r="W2350" s="7"/>
      <c r="X2350" s="7"/>
    </row>
    <row r="2351">
      <c r="W2351" s="7"/>
      <c r="X2351" s="7"/>
    </row>
    <row r="2352">
      <c r="W2352" s="7"/>
      <c r="X2352" s="7"/>
    </row>
    <row r="2353">
      <c r="W2353" s="7"/>
      <c r="X2353" s="7"/>
    </row>
    <row r="2354">
      <c r="W2354" s="7"/>
      <c r="X2354" s="7"/>
    </row>
    <row r="2355">
      <c r="W2355" s="7"/>
      <c r="X2355" s="7"/>
    </row>
    <row r="2356">
      <c r="W2356" s="7"/>
      <c r="X2356" s="7"/>
    </row>
    <row r="2357">
      <c r="W2357" s="7"/>
      <c r="X2357" s="7"/>
    </row>
    <row r="2358">
      <c r="W2358" s="7"/>
      <c r="X2358" s="7"/>
    </row>
    <row r="2359">
      <c r="W2359" s="7"/>
      <c r="X2359" s="7"/>
    </row>
    <row r="2360">
      <c r="W2360" s="7"/>
      <c r="X2360" s="7"/>
    </row>
    <row r="2361">
      <c r="W2361" s="7"/>
      <c r="X2361" s="7"/>
    </row>
    <row r="2362">
      <c r="W2362" s="7"/>
      <c r="X2362" s="7"/>
    </row>
    <row r="2363">
      <c r="W2363" s="7"/>
      <c r="X2363" s="7"/>
    </row>
    <row r="2364">
      <c r="W2364" s="7"/>
      <c r="X2364" s="7"/>
    </row>
    <row r="2365">
      <c r="W2365" s="7"/>
      <c r="X2365" s="7"/>
    </row>
    <row r="2366">
      <c r="W2366" s="7"/>
      <c r="X2366" s="7"/>
    </row>
    <row r="2367">
      <c r="W2367" s="7"/>
      <c r="X2367" s="7"/>
    </row>
    <row r="2368">
      <c r="W2368" s="7"/>
      <c r="X2368" s="7"/>
    </row>
    <row r="2369">
      <c r="W2369" s="7"/>
      <c r="X2369" s="7"/>
    </row>
    <row r="2370">
      <c r="W2370" s="7"/>
      <c r="X2370" s="7"/>
    </row>
    <row r="2371">
      <c r="W2371" s="7"/>
      <c r="X2371" s="7"/>
    </row>
    <row r="2372">
      <c r="W2372" s="7"/>
      <c r="X2372" s="7"/>
    </row>
    <row r="2373">
      <c r="W2373" s="7"/>
      <c r="X2373" s="7"/>
    </row>
    <row r="2374">
      <c r="W2374" s="7"/>
      <c r="X2374" s="7"/>
    </row>
    <row r="2375">
      <c r="W2375" s="7"/>
      <c r="X2375" s="7"/>
    </row>
    <row r="2376">
      <c r="W2376" s="7"/>
      <c r="X2376" s="7"/>
    </row>
    <row r="2377">
      <c r="W2377" s="7"/>
      <c r="X2377" s="7"/>
    </row>
    <row r="2378">
      <c r="W2378" s="7"/>
      <c r="X2378" s="7"/>
    </row>
    <row r="2379">
      <c r="W2379" s="7"/>
      <c r="X2379" s="7"/>
    </row>
    <row r="2380">
      <c r="W2380" s="7"/>
      <c r="X2380" s="7"/>
    </row>
    <row r="2381">
      <c r="W2381" s="7"/>
      <c r="X2381" s="7"/>
    </row>
    <row r="2382">
      <c r="W2382" s="7"/>
      <c r="X2382" s="7"/>
    </row>
    <row r="2383">
      <c r="W2383" s="7"/>
      <c r="X2383" s="7"/>
    </row>
    <row r="2384">
      <c r="W2384" s="7"/>
      <c r="X2384" s="7"/>
    </row>
    <row r="2385">
      <c r="W2385" s="7"/>
      <c r="X2385" s="7"/>
    </row>
    <row r="2386">
      <c r="W2386" s="7"/>
      <c r="X2386" s="7"/>
    </row>
    <row r="2387">
      <c r="W2387" s="7"/>
      <c r="X2387" s="7"/>
    </row>
    <row r="2388">
      <c r="W2388" s="7"/>
      <c r="X2388" s="7"/>
    </row>
    <row r="2389">
      <c r="W2389" s="7"/>
      <c r="X2389" s="7"/>
    </row>
    <row r="2390">
      <c r="W2390" s="7"/>
      <c r="X2390" s="7"/>
    </row>
    <row r="2391">
      <c r="W2391" s="7"/>
      <c r="X2391" s="7"/>
    </row>
    <row r="2392">
      <c r="W2392" s="7"/>
      <c r="X2392" s="7"/>
    </row>
    <row r="2393">
      <c r="W2393" s="7"/>
      <c r="X2393" s="7"/>
    </row>
    <row r="2394">
      <c r="W2394" s="7"/>
      <c r="X2394" s="7"/>
    </row>
    <row r="2395">
      <c r="W2395" s="7"/>
      <c r="X2395" s="7"/>
    </row>
    <row r="2396">
      <c r="W2396" s="7"/>
      <c r="X2396" s="7"/>
    </row>
    <row r="2397">
      <c r="W2397" s="7"/>
      <c r="X2397" s="7"/>
    </row>
    <row r="2398">
      <c r="W2398" s="7"/>
      <c r="X2398" s="7"/>
    </row>
    <row r="2399">
      <c r="W2399" s="7"/>
      <c r="X2399" s="7"/>
    </row>
    <row r="2400">
      <c r="W2400" s="7"/>
      <c r="X2400" s="7"/>
    </row>
    <row r="2401">
      <c r="W2401" s="7"/>
      <c r="X2401" s="7"/>
    </row>
    <row r="2402">
      <c r="W2402" s="7"/>
      <c r="X2402" s="7"/>
    </row>
    <row r="2403">
      <c r="W2403" s="7"/>
      <c r="X2403" s="7"/>
    </row>
    <row r="2404">
      <c r="W2404" s="7"/>
      <c r="X2404" s="7"/>
    </row>
    <row r="2405">
      <c r="W2405" s="7"/>
      <c r="X2405" s="7"/>
    </row>
    <row r="2406">
      <c r="W2406" s="7"/>
      <c r="X2406" s="7"/>
    </row>
    <row r="2407">
      <c r="W2407" s="7"/>
      <c r="X2407" s="7"/>
    </row>
    <row r="2408">
      <c r="W2408" s="7"/>
      <c r="X2408" s="7"/>
    </row>
    <row r="2409">
      <c r="W2409" s="7"/>
      <c r="X2409" s="7"/>
    </row>
    <row r="2410">
      <c r="W2410" s="7"/>
      <c r="X2410" s="7"/>
    </row>
    <row r="2411">
      <c r="W2411" s="7"/>
      <c r="X2411" s="7"/>
    </row>
    <row r="2412">
      <c r="W2412" s="7"/>
      <c r="X2412" s="7"/>
    </row>
    <row r="2413">
      <c r="W2413" s="7"/>
      <c r="X2413" s="7"/>
    </row>
    <row r="2414">
      <c r="W2414" s="7"/>
      <c r="X2414" s="7"/>
    </row>
    <row r="2415">
      <c r="W2415" s="7"/>
      <c r="X2415" s="7"/>
    </row>
    <row r="2416">
      <c r="W2416" s="7"/>
      <c r="X2416" s="7"/>
    </row>
    <row r="2417">
      <c r="W2417" s="7"/>
      <c r="X2417" s="7"/>
    </row>
    <row r="2418">
      <c r="W2418" s="7"/>
      <c r="X2418" s="7"/>
    </row>
    <row r="2419">
      <c r="W2419" s="7"/>
      <c r="X2419" s="7"/>
    </row>
    <row r="2420">
      <c r="W2420" s="7"/>
      <c r="X2420" s="7"/>
    </row>
    <row r="2421">
      <c r="W2421" s="7"/>
      <c r="X2421" s="7"/>
    </row>
    <row r="2422">
      <c r="W2422" s="7"/>
      <c r="X2422" s="7"/>
    </row>
    <row r="2423">
      <c r="W2423" s="7"/>
      <c r="X2423" s="7"/>
    </row>
    <row r="2424">
      <c r="W2424" s="7"/>
      <c r="X2424" s="7"/>
    </row>
    <row r="2425">
      <c r="W2425" s="7"/>
      <c r="X2425" s="7"/>
    </row>
    <row r="2426">
      <c r="W2426" s="7"/>
      <c r="X2426" s="7"/>
    </row>
    <row r="2427">
      <c r="W2427" s="7"/>
      <c r="X2427" s="7"/>
    </row>
    <row r="2428">
      <c r="W2428" s="7"/>
      <c r="X2428" s="7"/>
    </row>
    <row r="2429">
      <c r="W2429" s="7"/>
      <c r="X2429" s="7"/>
    </row>
    <row r="2430">
      <c r="W2430" s="7"/>
      <c r="X2430" s="7"/>
    </row>
    <row r="2431">
      <c r="W2431" s="7"/>
      <c r="X2431" s="7"/>
    </row>
    <row r="2432">
      <c r="W2432" s="7"/>
      <c r="X2432" s="7"/>
    </row>
    <row r="2433">
      <c r="W2433" s="7"/>
      <c r="X2433" s="7"/>
    </row>
    <row r="2434">
      <c r="W2434" s="7"/>
      <c r="X2434" s="7"/>
    </row>
    <row r="2435">
      <c r="W2435" s="7"/>
      <c r="X2435" s="7"/>
    </row>
    <row r="2436">
      <c r="W2436" s="7"/>
      <c r="X2436" s="7"/>
    </row>
    <row r="2437">
      <c r="W2437" s="7"/>
      <c r="X2437" s="7"/>
    </row>
    <row r="2438">
      <c r="W2438" s="7"/>
      <c r="X2438" s="7"/>
    </row>
    <row r="2439">
      <c r="W2439" s="7"/>
      <c r="X2439" s="7"/>
    </row>
    <row r="2440">
      <c r="W2440" s="7"/>
      <c r="X2440" s="7"/>
    </row>
    <row r="2441">
      <c r="W2441" s="7"/>
      <c r="X2441" s="7"/>
    </row>
    <row r="2442">
      <c r="W2442" s="7"/>
      <c r="X2442" s="7"/>
    </row>
    <row r="2443">
      <c r="W2443" s="7"/>
      <c r="X2443" s="7"/>
    </row>
    <row r="2444">
      <c r="W2444" s="7"/>
      <c r="X2444" s="7"/>
    </row>
    <row r="2445">
      <c r="W2445" s="7"/>
      <c r="X2445" s="7"/>
    </row>
    <row r="2446">
      <c r="W2446" s="7"/>
      <c r="X2446" s="7"/>
    </row>
    <row r="2447">
      <c r="W2447" s="7"/>
      <c r="X2447" s="7"/>
    </row>
    <row r="2448">
      <c r="W2448" s="7"/>
      <c r="X2448" s="7"/>
    </row>
    <row r="2449">
      <c r="W2449" s="7"/>
      <c r="X2449" s="7"/>
    </row>
    <row r="2450">
      <c r="W2450" s="7"/>
      <c r="X2450" s="7"/>
    </row>
    <row r="2451">
      <c r="W2451" s="7"/>
      <c r="X2451" s="7"/>
    </row>
    <row r="2452">
      <c r="W2452" s="7"/>
      <c r="X2452" s="7"/>
    </row>
    <row r="2453">
      <c r="W2453" s="7"/>
      <c r="X2453" s="7"/>
    </row>
    <row r="2454">
      <c r="W2454" s="7"/>
      <c r="X2454" s="7"/>
    </row>
    <row r="2455">
      <c r="W2455" s="7"/>
      <c r="X2455" s="7"/>
    </row>
    <row r="2456">
      <c r="W2456" s="7"/>
      <c r="X2456" s="7"/>
    </row>
    <row r="2457">
      <c r="W2457" s="7"/>
      <c r="X2457" s="7"/>
    </row>
    <row r="2458">
      <c r="W2458" s="7"/>
      <c r="X2458" s="7"/>
    </row>
    <row r="2459">
      <c r="W2459" s="7"/>
      <c r="X2459" s="7"/>
    </row>
    <row r="2460">
      <c r="W2460" s="7"/>
      <c r="X2460" s="7"/>
    </row>
    <row r="2461">
      <c r="W2461" s="7"/>
      <c r="X2461" s="7"/>
    </row>
    <row r="2462">
      <c r="W2462" s="7"/>
      <c r="X2462" s="7"/>
    </row>
    <row r="2463">
      <c r="W2463" s="7"/>
      <c r="X2463" s="7"/>
    </row>
    <row r="2464">
      <c r="W2464" s="7"/>
      <c r="X2464" s="7"/>
    </row>
    <row r="2465">
      <c r="W2465" s="7"/>
      <c r="X2465" s="7"/>
    </row>
    <row r="2466">
      <c r="W2466" s="7"/>
      <c r="X2466" s="7"/>
    </row>
    <row r="2467">
      <c r="W2467" s="7"/>
      <c r="X2467" s="7"/>
    </row>
    <row r="2468">
      <c r="W2468" s="7"/>
      <c r="X2468" s="7"/>
    </row>
    <row r="2469">
      <c r="W2469" s="7"/>
      <c r="X2469" s="7"/>
    </row>
    <row r="2470">
      <c r="W2470" s="7"/>
      <c r="X2470" s="7"/>
    </row>
    <row r="2471">
      <c r="W2471" s="7"/>
      <c r="X2471" s="7"/>
    </row>
    <row r="2472">
      <c r="W2472" s="7"/>
      <c r="X2472" s="7"/>
    </row>
    <row r="2473">
      <c r="W2473" s="7"/>
      <c r="X2473" s="7"/>
    </row>
    <row r="2474">
      <c r="W2474" s="7"/>
      <c r="X2474" s="7"/>
    </row>
    <row r="2475">
      <c r="W2475" s="7"/>
      <c r="X2475" s="7"/>
    </row>
    <row r="2476">
      <c r="W2476" s="7"/>
      <c r="X2476" s="7"/>
    </row>
    <row r="2477">
      <c r="W2477" s="7"/>
      <c r="X2477" s="7"/>
    </row>
    <row r="2478">
      <c r="W2478" s="7"/>
      <c r="X2478" s="7"/>
    </row>
    <row r="2479">
      <c r="W2479" s="7"/>
      <c r="X2479" s="7"/>
    </row>
    <row r="2480">
      <c r="W2480" s="7"/>
      <c r="X2480" s="7"/>
    </row>
    <row r="2481">
      <c r="W2481" s="7"/>
      <c r="X2481" s="7"/>
    </row>
    <row r="2482">
      <c r="W2482" s="7"/>
      <c r="X2482" s="7"/>
    </row>
    <row r="2483">
      <c r="W2483" s="7"/>
      <c r="X2483" s="7"/>
    </row>
    <row r="2484">
      <c r="W2484" s="7"/>
      <c r="X2484" s="7"/>
    </row>
    <row r="2485">
      <c r="W2485" s="7"/>
      <c r="X2485" s="7"/>
    </row>
    <row r="2486">
      <c r="W2486" s="7"/>
      <c r="X2486" s="7"/>
    </row>
    <row r="2487">
      <c r="W2487" s="7"/>
      <c r="X2487" s="7"/>
    </row>
    <row r="2488">
      <c r="W2488" s="7"/>
      <c r="X2488" s="7"/>
    </row>
    <row r="2489">
      <c r="W2489" s="7"/>
      <c r="X2489" s="7"/>
    </row>
    <row r="2490">
      <c r="W2490" s="7"/>
      <c r="X2490" s="7"/>
    </row>
    <row r="2491">
      <c r="W2491" s="7"/>
      <c r="X2491" s="7"/>
    </row>
    <row r="2492">
      <c r="W2492" s="7"/>
      <c r="X2492" s="7"/>
    </row>
    <row r="2493">
      <c r="W2493" s="7"/>
      <c r="X2493" s="7"/>
    </row>
    <row r="2494">
      <c r="W2494" s="7"/>
      <c r="X2494" s="7"/>
    </row>
    <row r="2495">
      <c r="W2495" s="7"/>
      <c r="X2495" s="7"/>
    </row>
    <row r="2496">
      <c r="W2496" s="7"/>
      <c r="X2496" s="7"/>
    </row>
    <row r="2497">
      <c r="W2497" s="7"/>
      <c r="X2497" s="7"/>
    </row>
    <row r="2498">
      <c r="W2498" s="7"/>
      <c r="X2498" s="7"/>
    </row>
    <row r="2499">
      <c r="W2499" s="7"/>
      <c r="X2499" s="7"/>
    </row>
    <row r="2500">
      <c r="W2500" s="7"/>
      <c r="X2500" s="7"/>
    </row>
    <row r="2501">
      <c r="W2501" s="7"/>
      <c r="X2501" s="7"/>
    </row>
    <row r="2502">
      <c r="W2502" s="7"/>
      <c r="X2502" s="7"/>
    </row>
    <row r="2503">
      <c r="W2503" s="7"/>
      <c r="X2503" s="7"/>
    </row>
    <row r="2504">
      <c r="W2504" s="7"/>
      <c r="X2504" s="7"/>
    </row>
    <row r="2505">
      <c r="W2505" s="7"/>
      <c r="X2505" s="7"/>
    </row>
    <row r="2506">
      <c r="W2506" s="7"/>
      <c r="X2506" s="7"/>
    </row>
    <row r="2507">
      <c r="W2507" s="7"/>
      <c r="X2507" s="7"/>
    </row>
    <row r="2508">
      <c r="W2508" s="7"/>
      <c r="X2508" s="7"/>
    </row>
    <row r="2509">
      <c r="W2509" s="7"/>
      <c r="X2509" s="7"/>
    </row>
    <row r="2510">
      <c r="W2510" s="7"/>
      <c r="X2510" s="7"/>
    </row>
    <row r="2511">
      <c r="W2511" s="7"/>
      <c r="X2511" s="7"/>
    </row>
    <row r="2512">
      <c r="W2512" s="7"/>
      <c r="X2512" s="7"/>
    </row>
    <row r="2513">
      <c r="W2513" s="7"/>
      <c r="X2513" s="7"/>
    </row>
    <row r="2514">
      <c r="W2514" s="7"/>
      <c r="X2514" s="7"/>
    </row>
    <row r="2515">
      <c r="W2515" s="7"/>
      <c r="X2515" s="7"/>
    </row>
    <row r="2516">
      <c r="W2516" s="7"/>
      <c r="X2516" s="7"/>
    </row>
    <row r="2517">
      <c r="W2517" s="7"/>
      <c r="X2517" s="7"/>
    </row>
    <row r="2518">
      <c r="W2518" s="7"/>
      <c r="X2518" s="7"/>
    </row>
    <row r="2519">
      <c r="W2519" s="7"/>
      <c r="X2519" s="7"/>
    </row>
    <row r="2520">
      <c r="W2520" s="7"/>
      <c r="X2520" s="7"/>
    </row>
    <row r="2521">
      <c r="W2521" s="7"/>
      <c r="X2521" s="7"/>
    </row>
    <row r="2522">
      <c r="W2522" s="7"/>
      <c r="X2522" s="7"/>
    </row>
    <row r="2523">
      <c r="W2523" s="7"/>
      <c r="X2523" s="7"/>
    </row>
    <row r="2524">
      <c r="W2524" s="7"/>
      <c r="X2524" s="7"/>
    </row>
    <row r="2525">
      <c r="W2525" s="7"/>
      <c r="X2525" s="7"/>
    </row>
    <row r="2526">
      <c r="W2526" s="7"/>
      <c r="X2526" s="7"/>
    </row>
    <row r="2527">
      <c r="W2527" s="7"/>
      <c r="X2527" s="7"/>
    </row>
    <row r="2528">
      <c r="W2528" s="7"/>
      <c r="X2528" s="7"/>
    </row>
    <row r="2529">
      <c r="W2529" s="7"/>
      <c r="X2529" s="7"/>
    </row>
    <row r="2530">
      <c r="W2530" s="7"/>
      <c r="X2530" s="7"/>
    </row>
    <row r="2531">
      <c r="W2531" s="7"/>
      <c r="X2531" s="7"/>
    </row>
    <row r="2532">
      <c r="W2532" s="7"/>
      <c r="X2532" s="7"/>
    </row>
    <row r="2533">
      <c r="W2533" s="7"/>
      <c r="X2533" s="7"/>
    </row>
    <row r="2534">
      <c r="W2534" s="7"/>
      <c r="X2534" s="7"/>
    </row>
    <row r="2535">
      <c r="W2535" s="7"/>
      <c r="X2535" s="7"/>
    </row>
    <row r="2536">
      <c r="W2536" s="7"/>
      <c r="X2536" s="7"/>
    </row>
    <row r="2537">
      <c r="W2537" s="7"/>
      <c r="X2537" s="7"/>
    </row>
    <row r="2538">
      <c r="W2538" s="7"/>
      <c r="X2538" s="7"/>
    </row>
    <row r="2539">
      <c r="W2539" s="7"/>
      <c r="X2539" s="7"/>
    </row>
    <row r="2540">
      <c r="W2540" s="7"/>
      <c r="X2540" s="7"/>
    </row>
    <row r="2541">
      <c r="W2541" s="7"/>
      <c r="X2541" s="7"/>
    </row>
    <row r="2542">
      <c r="W2542" s="7"/>
      <c r="X2542" s="7"/>
    </row>
    <row r="2543">
      <c r="W2543" s="7"/>
      <c r="X2543" s="7"/>
    </row>
    <row r="2544">
      <c r="W2544" s="7"/>
      <c r="X2544" s="7"/>
    </row>
    <row r="2545">
      <c r="W2545" s="7"/>
      <c r="X2545" s="7"/>
    </row>
    <row r="2546">
      <c r="W2546" s="7"/>
      <c r="X2546" s="7"/>
    </row>
    <row r="2547">
      <c r="W2547" s="7"/>
      <c r="X2547" s="7"/>
    </row>
    <row r="2548">
      <c r="W2548" s="7"/>
      <c r="X2548" s="7"/>
    </row>
    <row r="2549">
      <c r="W2549" s="7"/>
      <c r="X2549" s="7"/>
    </row>
    <row r="2550">
      <c r="W2550" s="7"/>
      <c r="X2550" s="7"/>
    </row>
    <row r="2551">
      <c r="W2551" s="7"/>
      <c r="X2551" s="7"/>
    </row>
    <row r="2552">
      <c r="W2552" s="7"/>
      <c r="X2552" s="7"/>
    </row>
    <row r="2553">
      <c r="W2553" s="7"/>
      <c r="X2553" s="7"/>
    </row>
    <row r="2554">
      <c r="W2554" s="7"/>
      <c r="X2554" s="7"/>
    </row>
    <row r="2555">
      <c r="W2555" s="7"/>
      <c r="X2555" s="7"/>
    </row>
    <row r="2556">
      <c r="W2556" s="7"/>
      <c r="X2556" s="7"/>
    </row>
    <row r="2557">
      <c r="W2557" s="7"/>
      <c r="X2557" s="7"/>
    </row>
    <row r="2558">
      <c r="W2558" s="7"/>
      <c r="X2558" s="7"/>
    </row>
    <row r="2559">
      <c r="W2559" s="7"/>
      <c r="X2559" s="7"/>
    </row>
    <row r="2560">
      <c r="W2560" s="7"/>
      <c r="X2560" s="7"/>
    </row>
    <row r="2561">
      <c r="W2561" s="7"/>
      <c r="X2561" s="7"/>
    </row>
    <row r="2562">
      <c r="W2562" s="7"/>
      <c r="X2562" s="7"/>
    </row>
    <row r="2563">
      <c r="W2563" s="7"/>
      <c r="X2563" s="7"/>
    </row>
    <row r="2564">
      <c r="W2564" s="7"/>
      <c r="X2564" s="7"/>
    </row>
    <row r="2565">
      <c r="W2565" s="7"/>
      <c r="X2565" s="7"/>
    </row>
    <row r="2566">
      <c r="W2566" s="7"/>
      <c r="X2566" s="7"/>
    </row>
    <row r="2567">
      <c r="W2567" s="7"/>
      <c r="X2567" s="7"/>
    </row>
    <row r="2568">
      <c r="W2568" s="7"/>
      <c r="X2568" s="7"/>
    </row>
    <row r="2569">
      <c r="W2569" s="7"/>
      <c r="X2569" s="7"/>
    </row>
    <row r="2570">
      <c r="W2570" s="7"/>
      <c r="X2570" s="7"/>
    </row>
    <row r="2571">
      <c r="W2571" s="7"/>
      <c r="X2571" s="7"/>
    </row>
    <row r="2572">
      <c r="W2572" s="7"/>
      <c r="X2572" s="7"/>
    </row>
    <row r="2573">
      <c r="W2573" s="7"/>
      <c r="X2573" s="7"/>
    </row>
    <row r="2574">
      <c r="W2574" s="7"/>
      <c r="X2574" s="7"/>
    </row>
    <row r="2575">
      <c r="W2575" s="7"/>
      <c r="X2575" s="7"/>
    </row>
    <row r="2576">
      <c r="W2576" s="7"/>
      <c r="X2576" s="7"/>
    </row>
    <row r="2577">
      <c r="W2577" s="7"/>
      <c r="X2577" s="7"/>
    </row>
    <row r="2578">
      <c r="W2578" s="7"/>
      <c r="X2578" s="7"/>
    </row>
    <row r="2579">
      <c r="W2579" s="7"/>
      <c r="X2579" s="7"/>
    </row>
    <row r="2580">
      <c r="W2580" s="7"/>
      <c r="X2580" s="7"/>
    </row>
    <row r="2581">
      <c r="W2581" s="7"/>
      <c r="X2581" s="7"/>
    </row>
    <row r="2582">
      <c r="W2582" s="7"/>
      <c r="X2582" s="7"/>
    </row>
    <row r="2583">
      <c r="W2583" s="7"/>
      <c r="X2583" s="7"/>
    </row>
    <row r="2584">
      <c r="W2584" s="7"/>
      <c r="X2584" s="7"/>
    </row>
    <row r="2585">
      <c r="W2585" s="7"/>
      <c r="X2585" s="7"/>
    </row>
    <row r="2586">
      <c r="W2586" s="7"/>
      <c r="X2586" s="7"/>
    </row>
    <row r="2587">
      <c r="W2587" s="7"/>
      <c r="X2587" s="7"/>
    </row>
    <row r="2588">
      <c r="W2588" s="7"/>
      <c r="X2588" s="7"/>
    </row>
    <row r="2589">
      <c r="W2589" s="7"/>
      <c r="X2589" s="7"/>
    </row>
    <row r="2590">
      <c r="W2590" s="7"/>
      <c r="X2590" s="7"/>
    </row>
    <row r="2591">
      <c r="W2591" s="7"/>
      <c r="X2591" s="7"/>
    </row>
    <row r="2592">
      <c r="W2592" s="7"/>
      <c r="X2592" s="7"/>
    </row>
    <row r="2593">
      <c r="W2593" s="7"/>
      <c r="X2593" s="7"/>
    </row>
    <row r="2594">
      <c r="W2594" s="7"/>
      <c r="X2594" s="7"/>
    </row>
    <row r="2595">
      <c r="W2595" s="7"/>
      <c r="X2595" s="7"/>
    </row>
    <row r="2596">
      <c r="W2596" s="7"/>
      <c r="X2596" s="7"/>
    </row>
    <row r="2597">
      <c r="W2597" s="7"/>
      <c r="X2597" s="7"/>
    </row>
    <row r="2598">
      <c r="W2598" s="7"/>
      <c r="X2598" s="7"/>
    </row>
    <row r="2599">
      <c r="W2599" s="7"/>
      <c r="X2599" s="7"/>
    </row>
    <row r="2600">
      <c r="W2600" s="7"/>
      <c r="X2600" s="7"/>
    </row>
    <row r="2601">
      <c r="W2601" s="7"/>
      <c r="X2601" s="7"/>
    </row>
    <row r="2602">
      <c r="W2602" s="7"/>
      <c r="X2602" s="7"/>
    </row>
    <row r="2603">
      <c r="W2603" s="7"/>
      <c r="X2603" s="7"/>
    </row>
    <row r="2604">
      <c r="W2604" s="7"/>
      <c r="X2604" s="7"/>
    </row>
    <row r="2605">
      <c r="W2605" s="7"/>
      <c r="X2605" s="7"/>
    </row>
    <row r="2606">
      <c r="W2606" s="7"/>
      <c r="X2606" s="7"/>
    </row>
    <row r="2607">
      <c r="W2607" s="7"/>
      <c r="X2607" s="7"/>
    </row>
    <row r="2608">
      <c r="W2608" s="7"/>
      <c r="X2608" s="7"/>
    </row>
    <row r="2609">
      <c r="W2609" s="7"/>
      <c r="X2609" s="7"/>
    </row>
    <row r="2610">
      <c r="W2610" s="7"/>
      <c r="X2610" s="7"/>
    </row>
    <row r="2611">
      <c r="W2611" s="7"/>
      <c r="X2611" s="7"/>
    </row>
    <row r="2612">
      <c r="W2612" s="7"/>
      <c r="X2612" s="7"/>
    </row>
    <row r="2613">
      <c r="W2613" s="7"/>
      <c r="X2613" s="7"/>
    </row>
    <row r="2614">
      <c r="W2614" s="7"/>
      <c r="X2614" s="7"/>
    </row>
    <row r="2615">
      <c r="W2615" s="7"/>
      <c r="X2615" s="7"/>
    </row>
    <row r="2616">
      <c r="W2616" s="7"/>
      <c r="X2616" s="7"/>
    </row>
    <row r="2617">
      <c r="W2617" s="7"/>
      <c r="X2617" s="7"/>
    </row>
    <row r="2618">
      <c r="W2618" s="7"/>
      <c r="X2618" s="7"/>
    </row>
    <row r="2619">
      <c r="W2619" s="7"/>
      <c r="X2619" s="7"/>
    </row>
    <row r="2620">
      <c r="W2620" s="7"/>
      <c r="X2620" s="7"/>
    </row>
    <row r="2621">
      <c r="W2621" s="7"/>
      <c r="X2621" s="7"/>
    </row>
    <row r="2622">
      <c r="W2622" s="7"/>
      <c r="X2622" s="7"/>
    </row>
    <row r="2623">
      <c r="W2623" s="7"/>
      <c r="X2623" s="7"/>
    </row>
    <row r="2624">
      <c r="W2624" s="7"/>
      <c r="X2624" s="7"/>
    </row>
    <row r="2625">
      <c r="W2625" s="7"/>
      <c r="X2625" s="7"/>
    </row>
    <row r="2626">
      <c r="W2626" s="7"/>
      <c r="X2626" s="7"/>
    </row>
    <row r="2627">
      <c r="W2627" s="7"/>
      <c r="X2627" s="7"/>
    </row>
    <row r="2628">
      <c r="W2628" s="7"/>
      <c r="X2628" s="7"/>
    </row>
    <row r="2629">
      <c r="W2629" s="7"/>
      <c r="X2629" s="7"/>
    </row>
    <row r="2630">
      <c r="W2630" s="7"/>
      <c r="X2630" s="7"/>
    </row>
    <row r="2631">
      <c r="W2631" s="7"/>
      <c r="X2631" s="7"/>
    </row>
    <row r="2632">
      <c r="W2632" s="7"/>
      <c r="X2632" s="7"/>
    </row>
    <row r="2633">
      <c r="W2633" s="7"/>
      <c r="X2633" s="7"/>
    </row>
    <row r="2634">
      <c r="W2634" s="7"/>
      <c r="X2634" s="7"/>
    </row>
    <row r="2635">
      <c r="W2635" s="7"/>
      <c r="X2635" s="7"/>
    </row>
    <row r="2636">
      <c r="W2636" s="7"/>
      <c r="X2636" s="7"/>
    </row>
    <row r="2637">
      <c r="W2637" s="7"/>
      <c r="X2637" s="7"/>
    </row>
    <row r="2638">
      <c r="W2638" s="7"/>
      <c r="X2638" s="7"/>
    </row>
    <row r="2639">
      <c r="W2639" s="7"/>
      <c r="X2639" s="7"/>
    </row>
    <row r="2640">
      <c r="W2640" s="7"/>
      <c r="X2640" s="7"/>
    </row>
    <row r="2641">
      <c r="W2641" s="7"/>
      <c r="X2641" s="7"/>
    </row>
    <row r="2642">
      <c r="W2642" s="7"/>
      <c r="X2642" s="7"/>
    </row>
    <row r="2643">
      <c r="W2643" s="7"/>
      <c r="X2643" s="7"/>
    </row>
    <row r="2644">
      <c r="W2644" s="7"/>
      <c r="X2644" s="7"/>
    </row>
    <row r="2645">
      <c r="W2645" s="7"/>
      <c r="X2645" s="7"/>
    </row>
    <row r="2646">
      <c r="W2646" s="7"/>
      <c r="X2646" s="7"/>
    </row>
    <row r="2647">
      <c r="W2647" s="7"/>
      <c r="X2647" s="7"/>
    </row>
    <row r="2648">
      <c r="W2648" s="7"/>
      <c r="X2648" s="7"/>
    </row>
    <row r="2649">
      <c r="W2649" s="7"/>
      <c r="X2649" s="7"/>
    </row>
    <row r="2650">
      <c r="W2650" s="7"/>
      <c r="X2650" s="7"/>
    </row>
    <row r="2651">
      <c r="W2651" s="7"/>
      <c r="X2651" s="7"/>
    </row>
    <row r="2652">
      <c r="W2652" s="7"/>
      <c r="X2652" s="7"/>
    </row>
    <row r="2653">
      <c r="W2653" s="7"/>
      <c r="X2653" s="7"/>
    </row>
    <row r="2654">
      <c r="W2654" s="7"/>
      <c r="X2654" s="7"/>
    </row>
    <row r="2655">
      <c r="W2655" s="7"/>
      <c r="X2655" s="7"/>
    </row>
    <row r="2656">
      <c r="W2656" s="7"/>
      <c r="X2656" s="7"/>
    </row>
    <row r="2657">
      <c r="W2657" s="7"/>
      <c r="X2657" s="7"/>
    </row>
    <row r="2658">
      <c r="W2658" s="7"/>
      <c r="X2658" s="7"/>
    </row>
    <row r="2659">
      <c r="W2659" s="7"/>
      <c r="X2659" s="7"/>
    </row>
    <row r="2660">
      <c r="W2660" s="7"/>
      <c r="X2660" s="7"/>
    </row>
    <row r="2661">
      <c r="W2661" s="7"/>
      <c r="X2661" s="7"/>
    </row>
    <row r="2662">
      <c r="W2662" s="7"/>
      <c r="X2662" s="7"/>
    </row>
    <row r="2663">
      <c r="W2663" s="7"/>
      <c r="X2663" s="7"/>
    </row>
    <row r="2664">
      <c r="W2664" s="7"/>
      <c r="X2664" s="7"/>
    </row>
    <row r="2665">
      <c r="W2665" s="7"/>
      <c r="X2665" s="7"/>
    </row>
    <row r="2666">
      <c r="W2666" s="7"/>
      <c r="X2666" s="7"/>
    </row>
    <row r="2667">
      <c r="W2667" s="7"/>
      <c r="X2667" s="7"/>
    </row>
    <row r="2668">
      <c r="W2668" s="7"/>
      <c r="X2668" s="7"/>
    </row>
    <row r="2669">
      <c r="W2669" s="7"/>
      <c r="X2669" s="7"/>
    </row>
    <row r="2670">
      <c r="W2670" s="7"/>
      <c r="X2670" s="7"/>
    </row>
    <row r="2671">
      <c r="W2671" s="7"/>
      <c r="X2671" s="7"/>
    </row>
    <row r="2672">
      <c r="W2672" s="7"/>
      <c r="X2672" s="7"/>
    </row>
    <row r="2673">
      <c r="W2673" s="7"/>
      <c r="X2673" s="7"/>
    </row>
    <row r="2674">
      <c r="W2674" s="7"/>
      <c r="X2674" s="7"/>
    </row>
    <row r="2675">
      <c r="W2675" s="7"/>
      <c r="X2675" s="7"/>
    </row>
    <row r="2676">
      <c r="W2676" s="7"/>
      <c r="X2676" s="7"/>
    </row>
    <row r="2677">
      <c r="W2677" s="7"/>
      <c r="X2677" s="7"/>
    </row>
    <row r="2678">
      <c r="W2678" s="7"/>
      <c r="X2678" s="7"/>
    </row>
    <row r="2679">
      <c r="W2679" s="7"/>
      <c r="X2679" s="7"/>
    </row>
    <row r="2680">
      <c r="W2680" s="7"/>
      <c r="X2680" s="7"/>
    </row>
    <row r="2681">
      <c r="W2681" s="7"/>
      <c r="X2681" s="7"/>
    </row>
    <row r="2682">
      <c r="W2682" s="7"/>
      <c r="X2682" s="7"/>
    </row>
    <row r="2683">
      <c r="W2683" s="7"/>
      <c r="X2683" s="7"/>
    </row>
    <row r="2684">
      <c r="W2684" s="7"/>
      <c r="X2684" s="7"/>
    </row>
    <row r="2685">
      <c r="W2685" s="7"/>
      <c r="X2685" s="7"/>
    </row>
    <row r="2686">
      <c r="W2686" s="7"/>
      <c r="X2686" s="7"/>
    </row>
    <row r="2687">
      <c r="W2687" s="7"/>
      <c r="X2687" s="7"/>
    </row>
    <row r="2688">
      <c r="W2688" s="7"/>
      <c r="X2688" s="7"/>
    </row>
    <row r="2689">
      <c r="W2689" s="7"/>
      <c r="X2689" s="7"/>
    </row>
    <row r="2690">
      <c r="W2690" s="7"/>
      <c r="X2690" s="7"/>
    </row>
    <row r="2691">
      <c r="W2691" s="7"/>
      <c r="X2691" s="7"/>
    </row>
    <row r="2692">
      <c r="W2692" s="7"/>
      <c r="X2692" s="7"/>
    </row>
    <row r="2693">
      <c r="W2693" s="7"/>
      <c r="X2693" s="7"/>
    </row>
    <row r="2694">
      <c r="W2694" s="7"/>
      <c r="X2694" s="7"/>
    </row>
    <row r="2695">
      <c r="W2695" s="7"/>
      <c r="X2695" s="7"/>
    </row>
    <row r="2696">
      <c r="W2696" s="7"/>
      <c r="X2696" s="7"/>
    </row>
    <row r="2697">
      <c r="W2697" s="7"/>
      <c r="X2697" s="7"/>
    </row>
    <row r="2698">
      <c r="W2698" s="7"/>
      <c r="X2698" s="7"/>
    </row>
    <row r="2699">
      <c r="W2699" s="7"/>
      <c r="X2699" s="7"/>
    </row>
    <row r="2700">
      <c r="W2700" s="7"/>
      <c r="X2700" s="7"/>
    </row>
    <row r="2701">
      <c r="W2701" s="7"/>
      <c r="X2701" s="7"/>
    </row>
    <row r="2702">
      <c r="W2702" s="7"/>
      <c r="X2702" s="7"/>
    </row>
    <row r="2703">
      <c r="W2703" s="7"/>
      <c r="X2703" s="7"/>
    </row>
    <row r="2704">
      <c r="W2704" s="7"/>
      <c r="X2704" s="7"/>
    </row>
    <row r="2705">
      <c r="W2705" s="7"/>
      <c r="X2705" s="7"/>
    </row>
    <row r="2706">
      <c r="W2706" s="7"/>
      <c r="X2706" s="7"/>
    </row>
    <row r="2707">
      <c r="W2707" s="7"/>
      <c r="X2707" s="7"/>
    </row>
    <row r="2708">
      <c r="W2708" s="7"/>
      <c r="X2708" s="7"/>
    </row>
    <row r="2709">
      <c r="W2709" s="7"/>
      <c r="X2709" s="7"/>
    </row>
    <row r="2710">
      <c r="W2710" s="7"/>
      <c r="X2710" s="7"/>
    </row>
    <row r="2711">
      <c r="W2711" s="7"/>
      <c r="X2711" s="7"/>
    </row>
    <row r="2712">
      <c r="W2712" s="7"/>
      <c r="X2712" s="7"/>
    </row>
    <row r="2713">
      <c r="W2713" s="7"/>
      <c r="X2713" s="7"/>
    </row>
    <row r="2714">
      <c r="W2714" s="7"/>
      <c r="X2714" s="7"/>
    </row>
    <row r="2715">
      <c r="W2715" s="7"/>
      <c r="X2715" s="7"/>
    </row>
    <row r="2716">
      <c r="W2716" s="7"/>
      <c r="X2716" s="7"/>
    </row>
    <row r="2717">
      <c r="W2717" s="7"/>
      <c r="X2717" s="7"/>
    </row>
    <row r="2718">
      <c r="W2718" s="7"/>
      <c r="X2718" s="7"/>
    </row>
    <row r="2719">
      <c r="W2719" s="7"/>
      <c r="X2719" s="7"/>
    </row>
    <row r="2720">
      <c r="W2720" s="7"/>
      <c r="X2720" s="7"/>
    </row>
    <row r="2721">
      <c r="W2721" s="7"/>
      <c r="X2721" s="7"/>
    </row>
    <row r="2722">
      <c r="W2722" s="7"/>
      <c r="X2722" s="7"/>
    </row>
    <row r="2723">
      <c r="W2723" s="7"/>
      <c r="X2723" s="7"/>
    </row>
    <row r="2724">
      <c r="W2724" s="7"/>
      <c r="X2724" s="7"/>
    </row>
    <row r="2725">
      <c r="W2725" s="7"/>
      <c r="X2725" s="7"/>
    </row>
    <row r="2726">
      <c r="W2726" s="7"/>
      <c r="X2726" s="7"/>
    </row>
    <row r="2727">
      <c r="W2727" s="7"/>
      <c r="X2727" s="7"/>
    </row>
    <row r="2728">
      <c r="W2728" s="7"/>
      <c r="X2728" s="7"/>
    </row>
    <row r="2729">
      <c r="W2729" s="7"/>
      <c r="X2729" s="7"/>
    </row>
    <row r="2730">
      <c r="W2730" s="7"/>
      <c r="X2730" s="7"/>
    </row>
    <row r="2731">
      <c r="W2731" s="7"/>
      <c r="X2731" s="7"/>
    </row>
    <row r="2732">
      <c r="W2732" s="7"/>
      <c r="X2732" s="7"/>
    </row>
    <row r="2733">
      <c r="W2733" s="7"/>
      <c r="X2733" s="7"/>
    </row>
    <row r="2734">
      <c r="W2734" s="7"/>
      <c r="X2734" s="7"/>
    </row>
    <row r="2735">
      <c r="W2735" s="7"/>
      <c r="X2735" s="7"/>
    </row>
    <row r="2736">
      <c r="W2736" s="7"/>
      <c r="X2736" s="7"/>
    </row>
    <row r="2737">
      <c r="W2737" s="7"/>
      <c r="X2737" s="7"/>
    </row>
    <row r="2738">
      <c r="W2738" s="7"/>
      <c r="X2738" s="7"/>
    </row>
    <row r="2739">
      <c r="W2739" s="7"/>
      <c r="X2739" s="7"/>
    </row>
    <row r="2740">
      <c r="W2740" s="7"/>
      <c r="X2740" s="7"/>
    </row>
    <row r="2741">
      <c r="W2741" s="7"/>
      <c r="X2741" s="7"/>
    </row>
    <row r="2742">
      <c r="W2742" s="7"/>
      <c r="X2742" s="7"/>
    </row>
    <row r="2743">
      <c r="W2743" s="7"/>
      <c r="X2743" s="7"/>
    </row>
    <row r="2744">
      <c r="W2744" s="7"/>
      <c r="X2744" s="7"/>
    </row>
    <row r="2745">
      <c r="W2745" s="7"/>
      <c r="X2745" s="7"/>
    </row>
    <row r="2746">
      <c r="W2746" s="7"/>
      <c r="X2746" s="7"/>
    </row>
    <row r="2747">
      <c r="W2747" s="7"/>
      <c r="X2747" s="7"/>
    </row>
    <row r="2748">
      <c r="W2748" s="7"/>
      <c r="X2748" s="7"/>
    </row>
    <row r="2749">
      <c r="W2749" s="7"/>
      <c r="X2749" s="7"/>
    </row>
    <row r="2750">
      <c r="W2750" s="7"/>
      <c r="X2750" s="7"/>
    </row>
    <row r="2751">
      <c r="W2751" s="7"/>
      <c r="X2751" s="7"/>
    </row>
    <row r="2752">
      <c r="W2752" s="7"/>
      <c r="X2752" s="7"/>
    </row>
    <row r="2753">
      <c r="W2753" s="7"/>
      <c r="X2753" s="7"/>
    </row>
    <row r="2754">
      <c r="W2754" s="7"/>
      <c r="X2754" s="7"/>
    </row>
    <row r="2755">
      <c r="W2755" s="7"/>
      <c r="X2755" s="7"/>
    </row>
    <row r="2756">
      <c r="W2756" s="7"/>
      <c r="X2756" s="7"/>
    </row>
    <row r="2757">
      <c r="W2757" s="7"/>
      <c r="X2757" s="7"/>
    </row>
    <row r="2758">
      <c r="W2758" s="7"/>
      <c r="X2758" s="7"/>
    </row>
    <row r="2759">
      <c r="W2759" s="7"/>
      <c r="X2759" s="7"/>
    </row>
    <row r="2760">
      <c r="W2760" s="7"/>
      <c r="X2760" s="7"/>
    </row>
    <row r="2761">
      <c r="W2761" s="7"/>
      <c r="X2761" s="7"/>
    </row>
    <row r="2762">
      <c r="W2762" s="7"/>
      <c r="X2762" s="7"/>
    </row>
    <row r="2763">
      <c r="W2763" s="7"/>
      <c r="X2763" s="7"/>
    </row>
    <row r="2764">
      <c r="W2764" s="7"/>
      <c r="X2764" s="7"/>
    </row>
    <row r="2765">
      <c r="W2765" s="7"/>
      <c r="X2765" s="7"/>
    </row>
    <row r="2766">
      <c r="W2766" s="7"/>
      <c r="X2766" s="7"/>
    </row>
    <row r="2767">
      <c r="W2767" s="7"/>
      <c r="X2767" s="7"/>
    </row>
    <row r="2768">
      <c r="W2768" s="7"/>
      <c r="X2768" s="7"/>
    </row>
    <row r="2769">
      <c r="W2769" s="7"/>
      <c r="X2769" s="7"/>
    </row>
    <row r="2770">
      <c r="W2770" s="7"/>
      <c r="X2770" s="7"/>
    </row>
    <row r="2771">
      <c r="W2771" s="7"/>
      <c r="X2771" s="7"/>
    </row>
    <row r="2772">
      <c r="W2772" s="7"/>
      <c r="X2772" s="7"/>
    </row>
    <row r="2773">
      <c r="W2773" s="7"/>
      <c r="X2773" s="7"/>
    </row>
    <row r="2774">
      <c r="W2774" s="7"/>
      <c r="X2774" s="7"/>
    </row>
    <row r="2775">
      <c r="W2775" s="7"/>
      <c r="X2775" s="7"/>
    </row>
    <row r="2776">
      <c r="W2776" s="7"/>
      <c r="X2776" s="7"/>
    </row>
    <row r="2777">
      <c r="W2777" s="7"/>
      <c r="X2777" s="7"/>
    </row>
    <row r="2778">
      <c r="W2778" s="7"/>
      <c r="X2778" s="7"/>
    </row>
    <row r="2779">
      <c r="W2779" s="7"/>
      <c r="X2779" s="7"/>
    </row>
    <row r="2780">
      <c r="W2780" s="7"/>
      <c r="X2780" s="7"/>
    </row>
    <row r="2781">
      <c r="W2781" s="7"/>
      <c r="X2781" s="7"/>
    </row>
    <row r="2782">
      <c r="W2782" s="7"/>
      <c r="X2782" s="7"/>
    </row>
    <row r="2783">
      <c r="W2783" s="7"/>
      <c r="X2783" s="7"/>
    </row>
    <row r="2784">
      <c r="W2784" s="7"/>
      <c r="X2784" s="7"/>
    </row>
    <row r="2785">
      <c r="W2785" s="7"/>
      <c r="X2785" s="7"/>
    </row>
    <row r="2786">
      <c r="W2786" s="7"/>
      <c r="X2786" s="7"/>
    </row>
    <row r="2787">
      <c r="W2787" s="7"/>
      <c r="X2787" s="7"/>
    </row>
    <row r="2788">
      <c r="W2788" s="7"/>
      <c r="X2788" s="7"/>
    </row>
    <row r="2789">
      <c r="W2789" s="7"/>
      <c r="X2789" s="7"/>
    </row>
    <row r="2790">
      <c r="W2790" s="7"/>
      <c r="X2790" s="7"/>
    </row>
    <row r="2791">
      <c r="W2791" s="7"/>
      <c r="X2791" s="7"/>
    </row>
    <row r="2792">
      <c r="W2792" s="7"/>
      <c r="X2792" s="7"/>
    </row>
    <row r="2793">
      <c r="W2793" s="7"/>
      <c r="X2793" s="7"/>
    </row>
    <row r="2794">
      <c r="W2794" s="7"/>
      <c r="X2794" s="7"/>
    </row>
    <row r="2795">
      <c r="W2795" s="7"/>
      <c r="X2795" s="7"/>
    </row>
    <row r="2796">
      <c r="W2796" s="7"/>
      <c r="X2796" s="7"/>
    </row>
    <row r="2797">
      <c r="W2797" s="7"/>
      <c r="X2797" s="7"/>
    </row>
    <row r="2798">
      <c r="W2798" s="7"/>
      <c r="X2798" s="7"/>
    </row>
    <row r="2799">
      <c r="W2799" s="7"/>
      <c r="X2799" s="7"/>
    </row>
    <row r="2800">
      <c r="W2800" s="7"/>
      <c r="X2800" s="7"/>
    </row>
    <row r="2801">
      <c r="W2801" s="7"/>
      <c r="X2801" s="7"/>
    </row>
    <row r="2802">
      <c r="W2802" s="7"/>
      <c r="X2802" s="7"/>
    </row>
    <row r="2803">
      <c r="W2803" s="7"/>
      <c r="X2803" s="7"/>
    </row>
    <row r="2804">
      <c r="W2804" s="7"/>
      <c r="X2804" s="7"/>
    </row>
    <row r="2805">
      <c r="W2805" s="7"/>
      <c r="X2805" s="7"/>
    </row>
    <row r="2806">
      <c r="W2806" s="7"/>
      <c r="X2806" s="7"/>
    </row>
    <row r="2807">
      <c r="W2807" s="7"/>
      <c r="X2807" s="7"/>
    </row>
    <row r="2808">
      <c r="W2808" s="7"/>
      <c r="X2808" s="7"/>
    </row>
    <row r="2809">
      <c r="W2809" s="7"/>
      <c r="X2809" s="7"/>
    </row>
    <row r="2810">
      <c r="W2810" s="7"/>
      <c r="X2810" s="7"/>
    </row>
    <row r="2811">
      <c r="W2811" s="7"/>
      <c r="X2811" s="7"/>
    </row>
    <row r="2812">
      <c r="W2812" s="7"/>
      <c r="X2812" s="7"/>
    </row>
    <row r="2813">
      <c r="W2813" s="7"/>
      <c r="X2813" s="7"/>
    </row>
    <row r="2814">
      <c r="W2814" s="7"/>
      <c r="X2814" s="7"/>
    </row>
    <row r="2815">
      <c r="W2815" s="7"/>
      <c r="X2815" s="7"/>
    </row>
    <row r="2816">
      <c r="W2816" s="7"/>
      <c r="X2816" s="7"/>
    </row>
    <row r="2817">
      <c r="W2817" s="7"/>
      <c r="X2817" s="7"/>
    </row>
    <row r="2818">
      <c r="W2818" s="7"/>
      <c r="X2818" s="7"/>
    </row>
    <row r="2819">
      <c r="W2819" s="7"/>
      <c r="X2819" s="7"/>
    </row>
    <row r="2820">
      <c r="W2820" s="7"/>
      <c r="X2820" s="7"/>
    </row>
    <row r="2821">
      <c r="W2821" s="7"/>
      <c r="X2821" s="7"/>
    </row>
    <row r="2822">
      <c r="W2822" s="7"/>
      <c r="X2822" s="7"/>
    </row>
    <row r="2823">
      <c r="W2823" s="7"/>
      <c r="X2823" s="7"/>
    </row>
    <row r="2824">
      <c r="W2824" s="7"/>
      <c r="X2824" s="7"/>
    </row>
    <row r="2825">
      <c r="W2825" s="7"/>
      <c r="X2825" s="7"/>
    </row>
    <row r="2826">
      <c r="W2826" s="7"/>
      <c r="X2826" s="7"/>
    </row>
    <row r="2827">
      <c r="W2827" s="7"/>
      <c r="X2827" s="7"/>
    </row>
    <row r="2828">
      <c r="W2828" s="7"/>
      <c r="X2828" s="7"/>
    </row>
    <row r="2829">
      <c r="W2829" s="7"/>
      <c r="X2829" s="7"/>
    </row>
    <row r="2830">
      <c r="W2830" s="7"/>
      <c r="X2830" s="7"/>
    </row>
    <row r="2831">
      <c r="W2831" s="7"/>
      <c r="X2831" s="7"/>
    </row>
    <row r="2832">
      <c r="W2832" s="7"/>
      <c r="X2832" s="7"/>
    </row>
    <row r="2833">
      <c r="W2833" s="7"/>
      <c r="X2833" s="7"/>
    </row>
    <row r="2834">
      <c r="W2834" s="7"/>
      <c r="X2834" s="7"/>
    </row>
    <row r="2835">
      <c r="W2835" s="7"/>
      <c r="X2835" s="7"/>
    </row>
    <row r="2836">
      <c r="W2836" s="7"/>
      <c r="X2836" s="7"/>
    </row>
    <row r="2837">
      <c r="W2837" s="7"/>
      <c r="X2837" s="7"/>
    </row>
    <row r="2838">
      <c r="W2838" s="7"/>
      <c r="X2838" s="7"/>
    </row>
    <row r="2839">
      <c r="W2839" s="7"/>
      <c r="X2839" s="7"/>
    </row>
    <row r="2840">
      <c r="W2840" s="7"/>
      <c r="X2840" s="7"/>
    </row>
    <row r="2841">
      <c r="W2841" s="7"/>
      <c r="X2841" s="7"/>
    </row>
    <row r="2842">
      <c r="W2842" s="7"/>
      <c r="X2842" s="7"/>
    </row>
    <row r="2843">
      <c r="W2843" s="7"/>
      <c r="X2843" s="7"/>
    </row>
    <row r="2844">
      <c r="W2844" s="7"/>
      <c r="X2844" s="7"/>
    </row>
    <row r="2845">
      <c r="W2845" s="7"/>
      <c r="X2845" s="7"/>
    </row>
    <row r="2846">
      <c r="W2846" s="7"/>
      <c r="X2846" s="7"/>
    </row>
    <row r="2847">
      <c r="W2847" s="7"/>
      <c r="X2847" s="7"/>
    </row>
    <row r="2848">
      <c r="W2848" s="7"/>
      <c r="X2848" s="7"/>
    </row>
    <row r="2849">
      <c r="W2849" s="7"/>
      <c r="X2849" s="7"/>
    </row>
    <row r="2850">
      <c r="W2850" s="7"/>
      <c r="X2850" s="7"/>
    </row>
    <row r="2851">
      <c r="W2851" s="7"/>
      <c r="X2851" s="7"/>
    </row>
    <row r="2852">
      <c r="W2852" s="7"/>
      <c r="X2852" s="7"/>
    </row>
    <row r="2853">
      <c r="W2853" s="7"/>
      <c r="X2853" s="7"/>
    </row>
    <row r="2854">
      <c r="W2854" s="7"/>
      <c r="X2854" s="7"/>
    </row>
    <row r="2855">
      <c r="W2855" s="7"/>
      <c r="X2855" s="7"/>
    </row>
    <row r="2856">
      <c r="W2856" s="7"/>
      <c r="X2856" s="7"/>
    </row>
    <row r="2857">
      <c r="W2857" s="7"/>
      <c r="X2857" s="7"/>
    </row>
    <row r="2858">
      <c r="W2858" s="7"/>
      <c r="X2858" s="7"/>
    </row>
    <row r="2859">
      <c r="W2859" s="7"/>
      <c r="X2859" s="7"/>
    </row>
    <row r="2860">
      <c r="W2860" s="7"/>
      <c r="X2860" s="7"/>
    </row>
    <row r="2861">
      <c r="W2861" s="7"/>
      <c r="X2861" s="7"/>
    </row>
    <row r="2862">
      <c r="W2862" s="7"/>
      <c r="X2862" s="7"/>
    </row>
    <row r="2863">
      <c r="W2863" s="7"/>
      <c r="X2863" s="7"/>
    </row>
    <row r="2864">
      <c r="W2864" s="7"/>
      <c r="X2864" s="7"/>
    </row>
    <row r="2865">
      <c r="W2865" s="7"/>
      <c r="X2865" s="7"/>
    </row>
    <row r="2866">
      <c r="W2866" s="7"/>
      <c r="X2866" s="7"/>
    </row>
    <row r="2867">
      <c r="W2867" s="7"/>
      <c r="X2867" s="7"/>
    </row>
    <row r="2868">
      <c r="W2868" s="7"/>
      <c r="X2868" s="7"/>
    </row>
    <row r="2869">
      <c r="W2869" s="7"/>
      <c r="X2869" s="7"/>
    </row>
    <row r="2870">
      <c r="W2870" s="7"/>
      <c r="X2870" s="7"/>
    </row>
    <row r="2871">
      <c r="W2871" s="7"/>
      <c r="X2871" s="7"/>
    </row>
    <row r="2872">
      <c r="W2872" s="7"/>
      <c r="X2872" s="7"/>
    </row>
    <row r="2873">
      <c r="W2873" s="7"/>
      <c r="X2873" s="7"/>
    </row>
    <row r="2874">
      <c r="W2874" s="7"/>
      <c r="X2874" s="7"/>
    </row>
    <row r="2875">
      <c r="W2875" s="7"/>
      <c r="X2875" s="7"/>
    </row>
    <row r="2876">
      <c r="W2876" s="7"/>
      <c r="X2876" s="7"/>
    </row>
    <row r="2877">
      <c r="W2877" s="7"/>
      <c r="X2877" s="7"/>
    </row>
    <row r="2878">
      <c r="W2878" s="7"/>
      <c r="X2878" s="7"/>
    </row>
    <row r="2879">
      <c r="W2879" s="7"/>
      <c r="X2879" s="7"/>
    </row>
    <row r="2880">
      <c r="W2880" s="7"/>
      <c r="X2880" s="7"/>
    </row>
    <row r="2881">
      <c r="W2881" s="7"/>
      <c r="X2881" s="7"/>
    </row>
    <row r="2882">
      <c r="W2882" s="7"/>
      <c r="X2882" s="7"/>
    </row>
    <row r="2883">
      <c r="W2883" s="7"/>
      <c r="X2883" s="7"/>
    </row>
    <row r="2884">
      <c r="W2884" s="7"/>
      <c r="X2884" s="7"/>
    </row>
    <row r="2885">
      <c r="W2885" s="7"/>
      <c r="X2885" s="7"/>
    </row>
    <row r="2886">
      <c r="W2886" s="7"/>
      <c r="X2886" s="7"/>
    </row>
    <row r="2887">
      <c r="W2887" s="7"/>
      <c r="X2887" s="7"/>
    </row>
    <row r="2888">
      <c r="W2888" s="7"/>
      <c r="X2888" s="7"/>
    </row>
    <row r="2889">
      <c r="W2889" s="7"/>
      <c r="X2889" s="7"/>
    </row>
    <row r="2890">
      <c r="W2890" s="7"/>
      <c r="X2890" s="7"/>
    </row>
    <row r="2891">
      <c r="W2891" s="7"/>
      <c r="X2891" s="7"/>
    </row>
    <row r="2892">
      <c r="W2892" s="7"/>
      <c r="X2892" s="7"/>
    </row>
    <row r="2893">
      <c r="W2893" s="7"/>
      <c r="X2893" s="7"/>
    </row>
    <row r="2894">
      <c r="W2894" s="7"/>
      <c r="X2894" s="7"/>
    </row>
    <row r="2895">
      <c r="W2895" s="7"/>
      <c r="X2895" s="7"/>
    </row>
    <row r="2896">
      <c r="W2896" s="7"/>
      <c r="X2896" s="7"/>
    </row>
    <row r="2897">
      <c r="W2897" s="7"/>
      <c r="X2897" s="7"/>
    </row>
    <row r="2898">
      <c r="W2898" s="7"/>
      <c r="X2898" s="7"/>
    </row>
    <row r="2899">
      <c r="W2899" s="7"/>
      <c r="X2899" s="7"/>
    </row>
    <row r="2900">
      <c r="W2900" s="7"/>
      <c r="X2900" s="7"/>
    </row>
    <row r="2901">
      <c r="W2901" s="7"/>
      <c r="X2901" s="7"/>
    </row>
    <row r="2902">
      <c r="W2902" s="7"/>
      <c r="X2902" s="7"/>
    </row>
    <row r="2903">
      <c r="W2903" s="7"/>
      <c r="X2903" s="7"/>
    </row>
    <row r="2904">
      <c r="W2904" s="7"/>
      <c r="X2904" s="7"/>
    </row>
    <row r="2905">
      <c r="W2905" s="7"/>
      <c r="X2905" s="7"/>
    </row>
    <row r="2906">
      <c r="W2906" s="7"/>
      <c r="X2906" s="7"/>
    </row>
    <row r="2907">
      <c r="W2907" s="7"/>
      <c r="X2907" s="7"/>
    </row>
    <row r="2908">
      <c r="W2908" s="7"/>
      <c r="X2908" s="7"/>
    </row>
    <row r="2909">
      <c r="W2909" s="7"/>
      <c r="X2909" s="7"/>
    </row>
    <row r="2910">
      <c r="W2910" s="7"/>
      <c r="X2910" s="7"/>
    </row>
    <row r="2911">
      <c r="W2911" s="7"/>
      <c r="X2911" s="7"/>
    </row>
    <row r="2912">
      <c r="W2912" s="7"/>
      <c r="X2912" s="7"/>
    </row>
    <row r="2913">
      <c r="W2913" s="7"/>
      <c r="X2913" s="7"/>
    </row>
    <row r="2914">
      <c r="W2914" s="7"/>
      <c r="X2914" s="7"/>
    </row>
    <row r="2915">
      <c r="W2915" s="7"/>
      <c r="X2915" s="7"/>
    </row>
    <row r="2916">
      <c r="W2916" s="7"/>
      <c r="X2916" s="7"/>
    </row>
    <row r="2917">
      <c r="W2917" s="7"/>
      <c r="X2917" s="7"/>
    </row>
    <row r="2918">
      <c r="W2918" s="7"/>
      <c r="X2918" s="7"/>
    </row>
    <row r="2919">
      <c r="W2919" s="7"/>
      <c r="X2919" s="7"/>
    </row>
    <row r="2920">
      <c r="W2920" s="7"/>
      <c r="X2920" s="7"/>
    </row>
    <row r="2921">
      <c r="W2921" s="7"/>
      <c r="X2921" s="7"/>
    </row>
    <row r="2922">
      <c r="W2922" s="7"/>
      <c r="X2922" s="7"/>
    </row>
    <row r="2923">
      <c r="W2923" s="7"/>
      <c r="X2923" s="7"/>
    </row>
    <row r="2924">
      <c r="W2924" s="7"/>
      <c r="X2924" s="7"/>
    </row>
    <row r="2925">
      <c r="W2925" s="7"/>
      <c r="X2925" s="7"/>
    </row>
    <row r="2926">
      <c r="W2926" s="7"/>
      <c r="X2926" s="7"/>
    </row>
    <row r="2927">
      <c r="W2927" s="7"/>
      <c r="X2927" s="7"/>
    </row>
    <row r="2928">
      <c r="W2928" s="7"/>
      <c r="X2928" s="7"/>
    </row>
    <row r="2929">
      <c r="W2929" s="7"/>
      <c r="X2929" s="7"/>
    </row>
    <row r="2930">
      <c r="W2930" s="7"/>
      <c r="X2930" s="7"/>
    </row>
    <row r="2931">
      <c r="W2931" s="7"/>
      <c r="X2931" s="7"/>
    </row>
    <row r="2932">
      <c r="W2932" s="7"/>
      <c r="X2932" s="7"/>
    </row>
    <row r="2933">
      <c r="W2933" s="7"/>
      <c r="X2933" s="7"/>
    </row>
    <row r="2934">
      <c r="W2934" s="7"/>
      <c r="X2934" s="7"/>
    </row>
    <row r="2935">
      <c r="W2935" s="7"/>
      <c r="X2935" s="7"/>
    </row>
    <row r="2936">
      <c r="W2936" s="7"/>
      <c r="X2936" s="7"/>
    </row>
    <row r="2937">
      <c r="W2937" s="7"/>
      <c r="X2937" s="7"/>
    </row>
    <row r="2938">
      <c r="W2938" s="7"/>
      <c r="X2938" s="7"/>
    </row>
    <row r="2939">
      <c r="W2939" s="7"/>
      <c r="X2939" s="7"/>
    </row>
    <row r="2940">
      <c r="W2940" s="7"/>
      <c r="X2940" s="7"/>
    </row>
    <row r="2941">
      <c r="W2941" s="7"/>
      <c r="X2941" s="7"/>
    </row>
    <row r="2942">
      <c r="W2942" s="7"/>
      <c r="X2942" s="7"/>
    </row>
    <row r="2943">
      <c r="W2943" s="7"/>
      <c r="X2943" s="7"/>
    </row>
    <row r="2944">
      <c r="W2944" s="7"/>
      <c r="X2944" s="7"/>
    </row>
    <row r="2945">
      <c r="W2945" s="7"/>
      <c r="X2945" s="7"/>
    </row>
    <row r="2946">
      <c r="W2946" s="7"/>
      <c r="X2946" s="7"/>
    </row>
    <row r="2947">
      <c r="W2947" s="7"/>
      <c r="X2947" s="7"/>
    </row>
    <row r="2948">
      <c r="W2948" s="7"/>
      <c r="X2948" s="7"/>
    </row>
    <row r="2949">
      <c r="W2949" s="7"/>
      <c r="X2949" s="7"/>
    </row>
    <row r="2950">
      <c r="W2950" s="7"/>
      <c r="X2950" s="7"/>
    </row>
    <row r="2951">
      <c r="W2951" s="7"/>
      <c r="X2951" s="7"/>
    </row>
    <row r="2952">
      <c r="W2952" s="7"/>
      <c r="X2952" s="7"/>
    </row>
    <row r="2953">
      <c r="W2953" s="7"/>
      <c r="X2953" s="7"/>
    </row>
    <row r="2954">
      <c r="W2954" s="7"/>
      <c r="X2954" s="7"/>
    </row>
    <row r="2955">
      <c r="W2955" s="7"/>
      <c r="X2955" s="7"/>
    </row>
    <row r="2956">
      <c r="W2956" s="7"/>
      <c r="X2956" s="7"/>
    </row>
    <row r="2957">
      <c r="W2957" s="7"/>
      <c r="X2957" s="7"/>
    </row>
    <row r="2958">
      <c r="W2958" s="7"/>
      <c r="X2958" s="7"/>
    </row>
    <row r="2959">
      <c r="W2959" s="7"/>
      <c r="X2959" s="7"/>
    </row>
    <row r="2960">
      <c r="W2960" s="7"/>
      <c r="X2960" s="7"/>
    </row>
    <row r="2961">
      <c r="W2961" s="7"/>
      <c r="X2961" s="7"/>
    </row>
    <row r="2962">
      <c r="W2962" s="7"/>
      <c r="X2962" s="7"/>
    </row>
    <row r="2963">
      <c r="W2963" s="7"/>
      <c r="X2963" s="7"/>
    </row>
    <row r="2964">
      <c r="W2964" s="7"/>
      <c r="X2964" s="7"/>
    </row>
    <row r="2965">
      <c r="W2965" s="7"/>
      <c r="X2965" s="7"/>
    </row>
    <row r="2966">
      <c r="W2966" s="7"/>
      <c r="X2966" s="7"/>
    </row>
    <row r="2967">
      <c r="W2967" s="7"/>
      <c r="X2967" s="7"/>
    </row>
    <row r="2968">
      <c r="W2968" s="7"/>
      <c r="X2968" s="7"/>
    </row>
    <row r="2969">
      <c r="W2969" s="7"/>
      <c r="X2969" s="7"/>
    </row>
    <row r="2970">
      <c r="W2970" s="7"/>
      <c r="X2970" s="7"/>
    </row>
    <row r="2971">
      <c r="W2971" s="7"/>
      <c r="X2971" s="7"/>
    </row>
    <row r="2972">
      <c r="W2972" s="7"/>
      <c r="X2972" s="7"/>
    </row>
    <row r="2973">
      <c r="W2973" s="7"/>
      <c r="X2973" s="7"/>
    </row>
    <row r="2974">
      <c r="W2974" s="7"/>
      <c r="X2974" s="7"/>
    </row>
    <row r="2975">
      <c r="W2975" s="7"/>
      <c r="X2975" s="7"/>
    </row>
    <row r="2976">
      <c r="W2976" s="7"/>
      <c r="X2976" s="7"/>
    </row>
    <row r="2977">
      <c r="W2977" s="7"/>
      <c r="X2977" s="7"/>
    </row>
    <row r="2978">
      <c r="W2978" s="7"/>
      <c r="X2978" s="7"/>
    </row>
    <row r="2979">
      <c r="W2979" s="7"/>
      <c r="X2979" s="7"/>
    </row>
    <row r="2980">
      <c r="W2980" s="7"/>
      <c r="X2980" s="7"/>
    </row>
    <row r="2981">
      <c r="W2981" s="7"/>
      <c r="X2981" s="7"/>
    </row>
    <row r="2982">
      <c r="W2982" s="7"/>
      <c r="X2982" s="7"/>
    </row>
    <row r="2983">
      <c r="W2983" s="7"/>
      <c r="X2983" s="7"/>
    </row>
    <row r="2984">
      <c r="W2984" s="7"/>
      <c r="X2984" s="7"/>
    </row>
    <row r="2985">
      <c r="W2985" s="7"/>
      <c r="X2985" s="7"/>
    </row>
    <row r="2986">
      <c r="W2986" s="7"/>
      <c r="X2986" s="7"/>
    </row>
    <row r="2987">
      <c r="W2987" s="7"/>
      <c r="X2987" s="7"/>
    </row>
    <row r="2988">
      <c r="W2988" s="7"/>
      <c r="X2988" s="7"/>
    </row>
    <row r="2989">
      <c r="W2989" s="7"/>
      <c r="X2989" s="7"/>
    </row>
    <row r="2990">
      <c r="W2990" s="7"/>
      <c r="X2990" s="7"/>
    </row>
    <row r="2991">
      <c r="W2991" s="7"/>
      <c r="X2991" s="7"/>
    </row>
    <row r="2992">
      <c r="W2992" s="7"/>
      <c r="X2992" s="7"/>
    </row>
    <row r="2993">
      <c r="W2993" s="7"/>
      <c r="X2993" s="7"/>
    </row>
    <row r="2994">
      <c r="W2994" s="7"/>
      <c r="X2994" s="7"/>
    </row>
    <row r="2995">
      <c r="W2995" s="7"/>
      <c r="X2995" s="7"/>
    </row>
    <row r="2996">
      <c r="W2996" s="7"/>
      <c r="X2996" s="7"/>
    </row>
    <row r="2997">
      <c r="W2997" s="7"/>
      <c r="X2997" s="7"/>
    </row>
    <row r="2998">
      <c r="W2998" s="7"/>
      <c r="X2998" s="7"/>
    </row>
    <row r="2999">
      <c r="W2999" s="7"/>
      <c r="X2999" s="7"/>
    </row>
    <row r="3000">
      <c r="W3000" s="7"/>
      <c r="X3000" s="7"/>
    </row>
    <row r="3001">
      <c r="W3001" s="7"/>
      <c r="X3001" s="7"/>
    </row>
    <row r="3002">
      <c r="W3002" s="7"/>
      <c r="X3002" s="7"/>
    </row>
    <row r="3003">
      <c r="W3003" s="7"/>
      <c r="X3003" s="7"/>
    </row>
    <row r="3004">
      <c r="W3004" s="7"/>
      <c r="X3004" s="7"/>
    </row>
    <row r="3005">
      <c r="W3005" s="7"/>
      <c r="X3005" s="7"/>
    </row>
    <row r="3006">
      <c r="W3006" s="7"/>
      <c r="X3006" s="7"/>
    </row>
    <row r="3007">
      <c r="W3007" s="7"/>
      <c r="X3007" s="7"/>
    </row>
    <row r="3008">
      <c r="W3008" s="7"/>
      <c r="X3008" s="7"/>
    </row>
    <row r="3009">
      <c r="W3009" s="7"/>
      <c r="X3009" s="7"/>
    </row>
    <row r="3010">
      <c r="W3010" s="7"/>
      <c r="X3010" s="7"/>
    </row>
    <row r="3011">
      <c r="W3011" s="7"/>
      <c r="X3011" s="7"/>
    </row>
    <row r="3012">
      <c r="W3012" s="7"/>
      <c r="X3012" s="7"/>
    </row>
    <row r="3013">
      <c r="W3013" s="7"/>
      <c r="X3013" s="7"/>
    </row>
    <row r="3014">
      <c r="W3014" s="7"/>
      <c r="X3014" s="7"/>
    </row>
    <row r="3015">
      <c r="W3015" s="7"/>
      <c r="X3015" s="7"/>
    </row>
    <row r="3016">
      <c r="W3016" s="7"/>
      <c r="X3016" s="7"/>
    </row>
    <row r="3017">
      <c r="W3017" s="7"/>
      <c r="X3017" s="7"/>
    </row>
    <row r="3018">
      <c r="W3018" s="7"/>
      <c r="X3018" s="7"/>
    </row>
    <row r="3019">
      <c r="W3019" s="7"/>
      <c r="X3019" s="7"/>
    </row>
    <row r="3020">
      <c r="W3020" s="7"/>
      <c r="X3020" s="7"/>
    </row>
    <row r="3021">
      <c r="W3021" s="7"/>
      <c r="X3021" s="7"/>
    </row>
    <row r="3022">
      <c r="W3022" s="7"/>
      <c r="X3022" s="7"/>
    </row>
    <row r="3023">
      <c r="W3023" s="7"/>
      <c r="X3023" s="7"/>
    </row>
    <row r="3024">
      <c r="W3024" s="7"/>
      <c r="X3024" s="7"/>
    </row>
    <row r="3025">
      <c r="W3025" s="7"/>
      <c r="X3025" s="7"/>
    </row>
    <row r="3026">
      <c r="W3026" s="7"/>
      <c r="X3026" s="7"/>
    </row>
    <row r="3027">
      <c r="W3027" s="7"/>
      <c r="X3027" s="7"/>
    </row>
    <row r="3028">
      <c r="W3028" s="7"/>
      <c r="X3028" s="7"/>
    </row>
    <row r="3029">
      <c r="W3029" s="7"/>
      <c r="X3029" s="7"/>
    </row>
    <row r="3030">
      <c r="W3030" s="7"/>
      <c r="X3030" s="7"/>
    </row>
    <row r="3031">
      <c r="W3031" s="7"/>
      <c r="X3031" s="7"/>
    </row>
    <row r="3032">
      <c r="W3032" s="7"/>
      <c r="X3032" s="7"/>
    </row>
    <row r="3033">
      <c r="W3033" s="7"/>
      <c r="X3033" s="7"/>
    </row>
    <row r="3034">
      <c r="W3034" s="7"/>
      <c r="X3034" s="7"/>
    </row>
    <row r="3035">
      <c r="W3035" s="7"/>
      <c r="X3035" s="7"/>
    </row>
    <row r="3036">
      <c r="W3036" s="7"/>
      <c r="X3036" s="7"/>
    </row>
    <row r="3037">
      <c r="W3037" s="7"/>
      <c r="X3037" s="7"/>
    </row>
    <row r="3038">
      <c r="W3038" s="7"/>
      <c r="X3038" s="7"/>
    </row>
    <row r="3039">
      <c r="W3039" s="7"/>
      <c r="X3039" s="7"/>
    </row>
    <row r="3040">
      <c r="W3040" s="7"/>
      <c r="X3040" s="7"/>
    </row>
    <row r="3041">
      <c r="W3041" s="7"/>
      <c r="X3041" s="7"/>
    </row>
    <row r="3042">
      <c r="W3042" s="7"/>
      <c r="X3042" s="7"/>
    </row>
    <row r="3043">
      <c r="W3043" s="7"/>
      <c r="X3043" s="7"/>
    </row>
    <row r="3044">
      <c r="W3044" s="7"/>
      <c r="X3044" s="7"/>
    </row>
    <row r="3045">
      <c r="W3045" s="7"/>
      <c r="X3045" s="7"/>
    </row>
    <row r="3046">
      <c r="W3046" s="7"/>
      <c r="X3046" s="7"/>
    </row>
    <row r="3047">
      <c r="W3047" s="7"/>
      <c r="X3047" s="7"/>
    </row>
    <row r="3048">
      <c r="W3048" s="7"/>
      <c r="X3048" s="7"/>
    </row>
    <row r="3049">
      <c r="W3049" s="7"/>
      <c r="X3049" s="7"/>
    </row>
    <row r="3050">
      <c r="W3050" s="7"/>
      <c r="X3050" s="7"/>
    </row>
    <row r="3051">
      <c r="W3051" s="7"/>
      <c r="X3051" s="7"/>
    </row>
    <row r="3052">
      <c r="W3052" s="7"/>
      <c r="X3052" s="7"/>
    </row>
    <row r="3053">
      <c r="W3053" s="7"/>
      <c r="X3053" s="7"/>
    </row>
    <row r="3054">
      <c r="W3054" s="7"/>
      <c r="X3054" s="7"/>
    </row>
    <row r="3055">
      <c r="W3055" s="7"/>
      <c r="X3055" s="7"/>
    </row>
    <row r="3056">
      <c r="W3056" s="7"/>
      <c r="X3056" s="7"/>
    </row>
    <row r="3057">
      <c r="W3057" s="7"/>
      <c r="X3057" s="7"/>
    </row>
    <row r="3058">
      <c r="W3058" s="7"/>
      <c r="X3058" s="7"/>
    </row>
    <row r="3059">
      <c r="W3059" s="7"/>
      <c r="X3059" s="7"/>
    </row>
    <row r="3060">
      <c r="W3060" s="7"/>
      <c r="X3060" s="7"/>
    </row>
    <row r="3061">
      <c r="W3061" s="7"/>
      <c r="X3061" s="7"/>
    </row>
    <row r="3062">
      <c r="W3062" s="7"/>
      <c r="X3062" s="7"/>
    </row>
    <row r="3063">
      <c r="W3063" s="7"/>
      <c r="X3063" s="7"/>
    </row>
    <row r="3064">
      <c r="W3064" s="7"/>
      <c r="X3064" s="7"/>
    </row>
    <row r="3065">
      <c r="W3065" s="7"/>
      <c r="X3065" s="7"/>
    </row>
    <row r="3066">
      <c r="W3066" s="7"/>
      <c r="X3066" s="7"/>
    </row>
    <row r="3067">
      <c r="W3067" s="7"/>
      <c r="X3067" s="7"/>
    </row>
    <row r="3068">
      <c r="W3068" s="7"/>
      <c r="X3068" s="7"/>
    </row>
    <row r="3069">
      <c r="W3069" s="7"/>
      <c r="X3069" s="7"/>
    </row>
    <row r="3070">
      <c r="W3070" s="7"/>
      <c r="X3070" s="7"/>
    </row>
    <row r="3071">
      <c r="W3071" s="7"/>
      <c r="X3071" s="7"/>
    </row>
    <row r="3072">
      <c r="W3072" s="7"/>
      <c r="X3072" s="7"/>
    </row>
    <row r="3073">
      <c r="W3073" s="7"/>
      <c r="X3073" s="7"/>
    </row>
    <row r="3074">
      <c r="W3074" s="7"/>
      <c r="X3074" s="7"/>
    </row>
    <row r="3075">
      <c r="W3075" s="7"/>
      <c r="X3075" s="7"/>
    </row>
    <row r="3076">
      <c r="W3076" s="7"/>
      <c r="X3076" s="7"/>
    </row>
    <row r="3077">
      <c r="W3077" s="7"/>
      <c r="X3077" s="7"/>
    </row>
    <row r="3078">
      <c r="W3078" s="7"/>
      <c r="X3078" s="7"/>
    </row>
    <row r="3079">
      <c r="W3079" s="7"/>
      <c r="X3079" s="7"/>
    </row>
    <row r="3080">
      <c r="W3080" s="7"/>
      <c r="X3080" s="7"/>
    </row>
    <row r="3081">
      <c r="W3081" s="7"/>
      <c r="X3081" s="7"/>
    </row>
    <row r="3082">
      <c r="W3082" s="7"/>
      <c r="X3082" s="7"/>
    </row>
    <row r="3083">
      <c r="W3083" s="7"/>
      <c r="X3083" s="7"/>
    </row>
    <row r="3084">
      <c r="W3084" s="7"/>
      <c r="X3084" s="7"/>
    </row>
    <row r="3085">
      <c r="W3085" s="7"/>
      <c r="X3085" s="7"/>
    </row>
    <row r="3086">
      <c r="W3086" s="7"/>
      <c r="X3086" s="7"/>
    </row>
    <row r="3087">
      <c r="W3087" s="7"/>
      <c r="X3087" s="7"/>
    </row>
    <row r="3088">
      <c r="W3088" s="7"/>
      <c r="X3088" s="7"/>
    </row>
    <row r="3089">
      <c r="W3089" s="7"/>
      <c r="X3089" s="7"/>
    </row>
    <row r="3090">
      <c r="W3090" s="7"/>
      <c r="X3090" s="7"/>
    </row>
    <row r="3091">
      <c r="W3091" s="7"/>
      <c r="X3091" s="7"/>
    </row>
    <row r="3092">
      <c r="W3092" s="7"/>
      <c r="X3092" s="7"/>
    </row>
    <row r="3093">
      <c r="W3093" s="7"/>
      <c r="X3093" s="7"/>
    </row>
    <row r="3094">
      <c r="W3094" s="7"/>
      <c r="X3094" s="7"/>
    </row>
    <row r="3095">
      <c r="W3095" s="7"/>
      <c r="X3095" s="7"/>
    </row>
    <row r="3096">
      <c r="W3096" s="7"/>
      <c r="X3096" s="7"/>
    </row>
    <row r="3097">
      <c r="W3097" s="7"/>
      <c r="X3097" s="7"/>
    </row>
    <row r="3098">
      <c r="W3098" s="7"/>
      <c r="X3098" s="7"/>
    </row>
    <row r="3099">
      <c r="W3099" s="7"/>
      <c r="X3099" s="7"/>
    </row>
    <row r="3100">
      <c r="W3100" s="7"/>
      <c r="X3100" s="7"/>
    </row>
    <row r="3101">
      <c r="W3101" s="7"/>
      <c r="X3101" s="7"/>
    </row>
    <row r="3102">
      <c r="W3102" s="7"/>
      <c r="X3102" s="7"/>
    </row>
    <row r="3103">
      <c r="W3103" s="7"/>
      <c r="X3103" s="7"/>
    </row>
    <row r="3104">
      <c r="W3104" s="7"/>
      <c r="X3104" s="7"/>
    </row>
    <row r="3105">
      <c r="W3105" s="7"/>
      <c r="X3105" s="7"/>
    </row>
    <row r="3106">
      <c r="W3106" s="7"/>
      <c r="X3106" s="7"/>
    </row>
    <row r="3107">
      <c r="W3107" s="7"/>
      <c r="X3107" s="7"/>
    </row>
    <row r="3108">
      <c r="W3108" s="7"/>
      <c r="X3108" s="7"/>
    </row>
    <row r="3109">
      <c r="W3109" s="7"/>
      <c r="X3109" s="7"/>
    </row>
    <row r="3110">
      <c r="W3110" s="7"/>
      <c r="X3110" s="7"/>
    </row>
    <row r="3111">
      <c r="W3111" s="7"/>
      <c r="X3111" s="7"/>
    </row>
    <row r="3112">
      <c r="W3112" s="7"/>
      <c r="X3112" s="7"/>
    </row>
    <row r="3113">
      <c r="W3113" s="7"/>
      <c r="X3113" s="7"/>
    </row>
    <row r="3114">
      <c r="W3114" s="7"/>
      <c r="X3114" s="7"/>
    </row>
    <row r="3115">
      <c r="W3115" s="7"/>
      <c r="X3115" s="7"/>
    </row>
    <row r="3116">
      <c r="W3116" s="7"/>
      <c r="X3116" s="7"/>
    </row>
    <row r="3117">
      <c r="W3117" s="7"/>
      <c r="X3117" s="7"/>
    </row>
    <row r="3118">
      <c r="W3118" s="7"/>
      <c r="X3118" s="7"/>
    </row>
    <row r="3119">
      <c r="W3119" s="7"/>
      <c r="X3119" s="7"/>
    </row>
    <row r="3120">
      <c r="W3120" s="7"/>
      <c r="X3120" s="7"/>
    </row>
    <row r="3121">
      <c r="W3121" s="7"/>
      <c r="X3121" s="7"/>
    </row>
    <row r="3122">
      <c r="W3122" s="7"/>
      <c r="X3122" s="7"/>
    </row>
    <row r="3123">
      <c r="W3123" s="7"/>
      <c r="X3123" s="7"/>
    </row>
    <row r="3124">
      <c r="W3124" s="7"/>
      <c r="X3124" s="7"/>
    </row>
    <row r="3125">
      <c r="W3125" s="7"/>
      <c r="X3125" s="7"/>
    </row>
    <row r="3126">
      <c r="W3126" s="7"/>
      <c r="X3126" s="7"/>
    </row>
    <row r="3127">
      <c r="W3127" s="7"/>
      <c r="X3127" s="7"/>
    </row>
    <row r="3128">
      <c r="W3128" s="7"/>
      <c r="X3128" s="7"/>
    </row>
    <row r="3129">
      <c r="W3129" s="7"/>
      <c r="X3129" s="7"/>
    </row>
    <row r="3130">
      <c r="W3130" s="7"/>
      <c r="X3130" s="7"/>
    </row>
    <row r="3131">
      <c r="W3131" s="7"/>
      <c r="X3131" s="7"/>
    </row>
    <row r="3132">
      <c r="W3132" s="7"/>
      <c r="X3132" s="7"/>
    </row>
    <row r="3133">
      <c r="W3133" s="7"/>
      <c r="X3133" s="7"/>
    </row>
    <row r="3134">
      <c r="W3134" s="7"/>
      <c r="X3134" s="7"/>
    </row>
    <row r="3135">
      <c r="W3135" s="7"/>
      <c r="X3135" s="7"/>
    </row>
    <row r="3136">
      <c r="W3136" s="7"/>
      <c r="X3136" s="7"/>
    </row>
    <row r="3137">
      <c r="W3137" s="7"/>
      <c r="X3137" s="7"/>
    </row>
    <row r="3138">
      <c r="W3138" s="7"/>
      <c r="X3138" s="7"/>
    </row>
    <row r="3139">
      <c r="W3139" s="7"/>
      <c r="X3139" s="7"/>
    </row>
    <row r="3140">
      <c r="W3140" s="7"/>
      <c r="X3140" s="7"/>
    </row>
    <row r="3141">
      <c r="W3141" s="7"/>
      <c r="X3141" s="7"/>
    </row>
    <row r="3142">
      <c r="W3142" s="7"/>
      <c r="X3142" s="7"/>
    </row>
    <row r="3143">
      <c r="W3143" s="7"/>
      <c r="X3143" s="7"/>
    </row>
    <row r="3144">
      <c r="W3144" s="7"/>
      <c r="X3144" s="7"/>
    </row>
    <row r="3145">
      <c r="W3145" s="7"/>
      <c r="X3145" s="7"/>
    </row>
    <row r="3146">
      <c r="W3146" s="7"/>
      <c r="X3146" s="7"/>
    </row>
    <row r="3147">
      <c r="W3147" s="7"/>
      <c r="X3147" s="7"/>
    </row>
    <row r="3148">
      <c r="W3148" s="7"/>
      <c r="X3148" s="7"/>
    </row>
    <row r="3149">
      <c r="W3149" s="7"/>
      <c r="X3149" s="7"/>
    </row>
    <row r="3150">
      <c r="W3150" s="7"/>
      <c r="X3150" s="7"/>
    </row>
    <row r="3151">
      <c r="W3151" s="7"/>
      <c r="X3151" s="7"/>
    </row>
    <row r="3152">
      <c r="W3152" s="7"/>
      <c r="X3152" s="7"/>
    </row>
    <row r="3153">
      <c r="W3153" s="7"/>
      <c r="X3153" s="7"/>
    </row>
    <row r="3154">
      <c r="W3154" s="7"/>
      <c r="X3154" s="7"/>
    </row>
    <row r="3155">
      <c r="W3155" s="7"/>
      <c r="X3155" s="7"/>
    </row>
    <row r="3156">
      <c r="W3156" s="7"/>
      <c r="X3156" s="7"/>
    </row>
    <row r="3157">
      <c r="W3157" s="7"/>
      <c r="X3157" s="7"/>
    </row>
    <row r="3158">
      <c r="W3158" s="7"/>
      <c r="X3158" s="7"/>
    </row>
    <row r="3159">
      <c r="W3159" s="7"/>
      <c r="X3159" s="7"/>
    </row>
    <row r="3160">
      <c r="W3160" s="7"/>
      <c r="X3160" s="7"/>
    </row>
    <row r="3161">
      <c r="W3161" s="7"/>
      <c r="X3161" s="7"/>
    </row>
    <row r="3162">
      <c r="W3162" s="7"/>
      <c r="X3162" s="7"/>
    </row>
    <row r="3163">
      <c r="W3163" s="7"/>
      <c r="X3163" s="7"/>
    </row>
    <row r="3164">
      <c r="W3164" s="7"/>
      <c r="X3164" s="7"/>
    </row>
    <row r="3165">
      <c r="W3165" s="7"/>
      <c r="X3165" s="7"/>
    </row>
    <row r="3166">
      <c r="W3166" s="7"/>
      <c r="X3166" s="7"/>
    </row>
    <row r="3167">
      <c r="W3167" s="7"/>
      <c r="X3167" s="7"/>
    </row>
    <row r="3168">
      <c r="W3168" s="7"/>
      <c r="X3168" s="7"/>
    </row>
    <row r="3169">
      <c r="W3169" s="7"/>
      <c r="X3169" s="7"/>
    </row>
    <row r="3170">
      <c r="W3170" s="7"/>
      <c r="X3170" s="7"/>
    </row>
    <row r="3171">
      <c r="W3171" s="7"/>
      <c r="X3171" s="7"/>
    </row>
    <row r="3172">
      <c r="W3172" s="7"/>
      <c r="X3172" s="7"/>
    </row>
    <row r="3173">
      <c r="W3173" s="7"/>
      <c r="X3173" s="7"/>
    </row>
    <row r="3174">
      <c r="W3174" s="7"/>
      <c r="X3174" s="7"/>
    </row>
    <row r="3175">
      <c r="W3175" s="7"/>
      <c r="X3175" s="7"/>
    </row>
    <row r="3176">
      <c r="W3176" s="7"/>
      <c r="X3176" s="7"/>
    </row>
    <row r="3177">
      <c r="W3177" s="7"/>
      <c r="X3177" s="7"/>
    </row>
    <row r="3178">
      <c r="W3178" s="7"/>
      <c r="X3178" s="7"/>
    </row>
    <row r="3179">
      <c r="W3179" s="7"/>
      <c r="X3179" s="7"/>
    </row>
    <row r="3180">
      <c r="W3180" s="7"/>
      <c r="X3180" s="7"/>
    </row>
    <row r="3181">
      <c r="W3181" s="7"/>
      <c r="X3181" s="7"/>
    </row>
    <row r="3182">
      <c r="W3182" s="7"/>
      <c r="X3182" s="7"/>
    </row>
    <row r="3183">
      <c r="W3183" s="7"/>
      <c r="X3183" s="7"/>
    </row>
    <row r="3184">
      <c r="W3184" s="7"/>
      <c r="X3184" s="7"/>
    </row>
    <row r="3185">
      <c r="W3185" s="7"/>
      <c r="X3185" s="7"/>
    </row>
    <row r="3186">
      <c r="W3186" s="7"/>
      <c r="X3186" s="7"/>
    </row>
    <row r="3187">
      <c r="W3187" s="7"/>
      <c r="X3187" s="7"/>
    </row>
    <row r="3188">
      <c r="W3188" s="7"/>
      <c r="X3188" s="7"/>
    </row>
    <row r="3189">
      <c r="W3189" s="7"/>
      <c r="X3189" s="7"/>
    </row>
    <row r="3190">
      <c r="W3190" s="7"/>
      <c r="X3190" s="7"/>
    </row>
    <row r="3191">
      <c r="W3191" s="7"/>
      <c r="X3191" s="7"/>
    </row>
    <row r="3192">
      <c r="W3192" s="7"/>
      <c r="X3192" s="7"/>
    </row>
    <row r="3193">
      <c r="W3193" s="7"/>
      <c r="X3193" s="7"/>
    </row>
    <row r="3194">
      <c r="W3194" s="7"/>
      <c r="X3194" s="7"/>
    </row>
    <row r="3195">
      <c r="W3195" s="7"/>
      <c r="X3195" s="7"/>
    </row>
    <row r="3196">
      <c r="W3196" s="7"/>
      <c r="X3196" s="7"/>
    </row>
    <row r="3197">
      <c r="W3197" s="7"/>
      <c r="X3197" s="7"/>
    </row>
    <row r="3198">
      <c r="W3198" s="7"/>
      <c r="X3198" s="7"/>
    </row>
    <row r="3199">
      <c r="W3199" s="7"/>
      <c r="X3199" s="7"/>
    </row>
    <row r="3200">
      <c r="W3200" s="7"/>
      <c r="X3200" s="7"/>
    </row>
    <row r="3201">
      <c r="W3201" s="7"/>
      <c r="X3201" s="7"/>
    </row>
    <row r="3202">
      <c r="W3202" s="7"/>
      <c r="X3202" s="7"/>
    </row>
    <row r="3203">
      <c r="W3203" s="7"/>
      <c r="X3203" s="7"/>
    </row>
    <row r="3204">
      <c r="W3204" s="7"/>
      <c r="X3204" s="7"/>
    </row>
    <row r="3205">
      <c r="W3205" s="7"/>
      <c r="X3205" s="7"/>
    </row>
    <row r="3206">
      <c r="W3206" s="7"/>
      <c r="X3206" s="7"/>
    </row>
    <row r="3207">
      <c r="W3207" s="7"/>
      <c r="X3207" s="7"/>
    </row>
    <row r="3208">
      <c r="W3208" s="7"/>
      <c r="X3208" s="7"/>
    </row>
    <row r="3209">
      <c r="W3209" s="7"/>
      <c r="X3209" s="7"/>
    </row>
    <row r="3210">
      <c r="W3210" s="7"/>
      <c r="X3210" s="7"/>
    </row>
    <row r="3211">
      <c r="W3211" s="7"/>
      <c r="X3211" s="7"/>
    </row>
    <row r="3212">
      <c r="W3212" s="7"/>
      <c r="X3212" s="7"/>
    </row>
    <row r="3213">
      <c r="W3213" s="7"/>
      <c r="X3213" s="7"/>
    </row>
    <row r="3214">
      <c r="W3214" s="7"/>
      <c r="X3214" s="7"/>
    </row>
    <row r="3215">
      <c r="W3215" s="7"/>
      <c r="X3215" s="7"/>
    </row>
    <row r="3216">
      <c r="W3216" s="7"/>
      <c r="X3216" s="7"/>
    </row>
    <row r="3217">
      <c r="W3217" s="7"/>
      <c r="X3217" s="7"/>
    </row>
    <row r="3218">
      <c r="W3218" s="7"/>
      <c r="X3218" s="7"/>
    </row>
    <row r="3219">
      <c r="W3219" s="7"/>
      <c r="X3219" s="7"/>
    </row>
    <row r="3220">
      <c r="W3220" s="7"/>
      <c r="X3220" s="7"/>
    </row>
    <row r="3221">
      <c r="W3221" s="7"/>
      <c r="X3221" s="7"/>
    </row>
    <row r="3222">
      <c r="W3222" s="7"/>
      <c r="X3222" s="7"/>
    </row>
    <row r="3223">
      <c r="W3223" s="7"/>
      <c r="X3223" s="7"/>
    </row>
    <row r="3224">
      <c r="W3224" s="7"/>
      <c r="X3224" s="7"/>
    </row>
    <row r="3225">
      <c r="W3225" s="7"/>
      <c r="X3225" s="7"/>
    </row>
    <row r="3226">
      <c r="W3226" s="7"/>
      <c r="X3226" s="7"/>
    </row>
    <row r="3227">
      <c r="W3227" s="7"/>
      <c r="X3227" s="7"/>
    </row>
    <row r="3228">
      <c r="W3228" s="7"/>
      <c r="X3228" s="7"/>
    </row>
    <row r="3229">
      <c r="W3229" s="7"/>
      <c r="X3229" s="7"/>
    </row>
    <row r="3230">
      <c r="W3230" s="7"/>
      <c r="X3230" s="7"/>
    </row>
    <row r="3231">
      <c r="W3231" s="7"/>
      <c r="X3231" s="7"/>
    </row>
    <row r="3232">
      <c r="W3232" s="7"/>
      <c r="X3232" s="7"/>
    </row>
    <row r="3233">
      <c r="W3233" s="7"/>
      <c r="X3233" s="7"/>
    </row>
    <row r="3234">
      <c r="W3234" s="7"/>
      <c r="X3234" s="7"/>
    </row>
    <row r="3235">
      <c r="W3235" s="7"/>
      <c r="X3235" s="7"/>
    </row>
    <row r="3236">
      <c r="W3236" s="7"/>
      <c r="X3236" s="7"/>
    </row>
    <row r="3237">
      <c r="W3237" s="7"/>
      <c r="X3237" s="7"/>
    </row>
    <row r="3238">
      <c r="W3238" s="7"/>
      <c r="X3238" s="7"/>
    </row>
    <row r="3239">
      <c r="W3239" s="7"/>
      <c r="X3239" s="7"/>
    </row>
    <row r="3240">
      <c r="W3240" s="7"/>
      <c r="X3240" s="7"/>
    </row>
    <row r="3241">
      <c r="W3241" s="7"/>
      <c r="X3241" s="7"/>
    </row>
    <row r="3242">
      <c r="W3242" s="7"/>
      <c r="X3242" s="7"/>
    </row>
    <row r="3243">
      <c r="W3243" s="7"/>
      <c r="X3243" s="7"/>
    </row>
    <row r="3244">
      <c r="W3244" s="7"/>
      <c r="X3244" s="7"/>
    </row>
    <row r="3245">
      <c r="W3245" s="7"/>
      <c r="X3245" s="7"/>
    </row>
    <row r="3246">
      <c r="W3246" s="7"/>
      <c r="X3246" s="7"/>
    </row>
    <row r="3247">
      <c r="W3247" s="7"/>
      <c r="X3247" s="7"/>
    </row>
    <row r="3248">
      <c r="W3248" s="7"/>
      <c r="X3248" s="7"/>
    </row>
    <row r="3249">
      <c r="W3249" s="7"/>
      <c r="X3249" s="7"/>
    </row>
    <row r="3250">
      <c r="W3250" s="7"/>
      <c r="X3250" s="7"/>
    </row>
    <row r="3251">
      <c r="W3251" s="7"/>
      <c r="X3251" s="7"/>
    </row>
    <row r="3252">
      <c r="W3252" s="7"/>
      <c r="X3252" s="7"/>
    </row>
    <row r="3253">
      <c r="W3253" s="7"/>
      <c r="X3253" s="7"/>
    </row>
    <row r="3254">
      <c r="W3254" s="7"/>
      <c r="X3254" s="7"/>
    </row>
    <row r="3255">
      <c r="W3255" s="7"/>
      <c r="X3255" s="7"/>
    </row>
    <row r="3256">
      <c r="W3256" s="7"/>
      <c r="X3256" s="7"/>
    </row>
    <row r="3257">
      <c r="W3257" s="7"/>
      <c r="X3257" s="7"/>
    </row>
    <row r="3258">
      <c r="W3258" s="7"/>
      <c r="X3258" s="7"/>
    </row>
    <row r="3259">
      <c r="W3259" s="7"/>
      <c r="X3259" s="7"/>
    </row>
    <row r="3260">
      <c r="W3260" s="7"/>
      <c r="X3260" s="7"/>
    </row>
    <row r="3261">
      <c r="W3261" s="7"/>
      <c r="X3261" s="7"/>
    </row>
    <row r="3262">
      <c r="W3262" s="7"/>
      <c r="X3262" s="7"/>
    </row>
    <row r="3263">
      <c r="W3263" s="7"/>
      <c r="X3263" s="7"/>
    </row>
    <row r="3264">
      <c r="W3264" s="7"/>
      <c r="X3264" s="7"/>
    </row>
    <row r="3265">
      <c r="W3265" s="7"/>
      <c r="X3265" s="7"/>
    </row>
    <row r="3266">
      <c r="W3266" s="7"/>
      <c r="X3266" s="7"/>
    </row>
    <row r="3267">
      <c r="W3267" s="7"/>
      <c r="X3267" s="7"/>
    </row>
    <row r="3268">
      <c r="W3268" s="7"/>
      <c r="X3268" s="7"/>
    </row>
    <row r="3269">
      <c r="W3269" s="7"/>
      <c r="X3269" s="7"/>
    </row>
    <row r="3270">
      <c r="W3270" s="7"/>
      <c r="X3270" s="7"/>
    </row>
    <row r="3271">
      <c r="W3271" s="7"/>
      <c r="X3271" s="7"/>
    </row>
    <row r="3272">
      <c r="W3272" s="7"/>
      <c r="X3272" s="7"/>
    </row>
    <row r="3273">
      <c r="W3273" s="7"/>
      <c r="X3273" s="7"/>
    </row>
    <row r="3274">
      <c r="W3274" s="7"/>
      <c r="X3274" s="7"/>
    </row>
    <row r="3275">
      <c r="W3275" s="7"/>
      <c r="X3275" s="7"/>
    </row>
    <row r="3276">
      <c r="W3276" s="7"/>
      <c r="X3276" s="7"/>
    </row>
    <row r="3277">
      <c r="W3277" s="7"/>
      <c r="X3277" s="7"/>
    </row>
    <row r="3278">
      <c r="W3278" s="7"/>
      <c r="X3278" s="7"/>
    </row>
    <row r="3279">
      <c r="W3279" s="7"/>
      <c r="X3279" s="7"/>
    </row>
    <row r="3280">
      <c r="W3280" s="7"/>
      <c r="X3280" s="7"/>
    </row>
    <row r="3281">
      <c r="W3281" s="7"/>
      <c r="X3281" s="7"/>
    </row>
    <row r="3282">
      <c r="W3282" s="7"/>
      <c r="X3282" s="7"/>
    </row>
    <row r="3283">
      <c r="W3283" s="7"/>
      <c r="X3283" s="7"/>
    </row>
    <row r="3284">
      <c r="W3284" s="7"/>
      <c r="X3284" s="7"/>
    </row>
    <row r="3285">
      <c r="W3285" s="7"/>
      <c r="X3285" s="7"/>
    </row>
    <row r="3286">
      <c r="W3286" s="7"/>
      <c r="X3286" s="7"/>
    </row>
    <row r="3287">
      <c r="W3287" s="7"/>
      <c r="X3287" s="7"/>
    </row>
    <row r="3288">
      <c r="W3288" s="7"/>
      <c r="X3288" s="7"/>
    </row>
    <row r="3289">
      <c r="W3289" s="7"/>
      <c r="X3289" s="7"/>
    </row>
    <row r="3290">
      <c r="W3290" s="7"/>
      <c r="X3290" s="7"/>
    </row>
    <row r="3291">
      <c r="W3291" s="7"/>
      <c r="X3291" s="7"/>
    </row>
    <row r="3292">
      <c r="W3292" s="7"/>
      <c r="X3292" s="7"/>
    </row>
    <row r="3293">
      <c r="W3293" s="7"/>
      <c r="X3293" s="7"/>
    </row>
    <row r="3294">
      <c r="W3294" s="7"/>
      <c r="X3294" s="7"/>
    </row>
    <row r="3295">
      <c r="W3295" s="7"/>
      <c r="X3295" s="7"/>
    </row>
    <row r="3296">
      <c r="W3296" s="7"/>
      <c r="X3296" s="7"/>
    </row>
    <row r="3297">
      <c r="W3297" s="7"/>
      <c r="X3297" s="7"/>
    </row>
    <row r="3298">
      <c r="W3298" s="7"/>
      <c r="X3298" s="7"/>
    </row>
    <row r="3299">
      <c r="W3299" s="7"/>
      <c r="X3299" s="7"/>
    </row>
    <row r="3300">
      <c r="W3300" s="7"/>
      <c r="X3300" s="7"/>
    </row>
    <row r="3301">
      <c r="W3301" s="7"/>
      <c r="X3301" s="7"/>
    </row>
    <row r="3302">
      <c r="W3302" s="7"/>
      <c r="X3302" s="7"/>
    </row>
    <row r="3303">
      <c r="W3303" s="7"/>
      <c r="X3303" s="7"/>
    </row>
    <row r="3304">
      <c r="W3304" s="7"/>
      <c r="X3304" s="7"/>
    </row>
    <row r="3305">
      <c r="W3305" s="7"/>
      <c r="X3305" s="7"/>
    </row>
    <row r="3306">
      <c r="W3306" s="7"/>
      <c r="X3306" s="7"/>
    </row>
    <row r="3307">
      <c r="W3307" s="7"/>
      <c r="X3307" s="7"/>
    </row>
    <row r="3308">
      <c r="W3308" s="7"/>
      <c r="X3308" s="7"/>
    </row>
    <row r="3309">
      <c r="W3309" s="7"/>
      <c r="X3309" s="7"/>
    </row>
    <row r="3310">
      <c r="W3310" s="7"/>
      <c r="X3310" s="7"/>
    </row>
    <row r="3311">
      <c r="W3311" s="7"/>
      <c r="X3311" s="7"/>
    </row>
    <row r="3312">
      <c r="W3312" s="7"/>
      <c r="X3312" s="7"/>
    </row>
    <row r="3313">
      <c r="W3313" s="7"/>
      <c r="X3313" s="7"/>
    </row>
    <row r="3314">
      <c r="W3314" s="7"/>
      <c r="X3314" s="7"/>
    </row>
    <row r="3315">
      <c r="W3315" s="7"/>
      <c r="X3315" s="7"/>
    </row>
    <row r="3316">
      <c r="W3316" s="7"/>
      <c r="X3316" s="7"/>
    </row>
    <row r="3317">
      <c r="W3317" s="7"/>
      <c r="X3317" s="7"/>
    </row>
    <row r="3318">
      <c r="W3318" s="7"/>
      <c r="X3318" s="7"/>
    </row>
    <row r="3319">
      <c r="W3319" s="7"/>
      <c r="X3319" s="7"/>
    </row>
    <row r="3320">
      <c r="W3320" s="7"/>
      <c r="X3320" s="7"/>
    </row>
    <row r="3321">
      <c r="W3321" s="7"/>
      <c r="X3321" s="7"/>
    </row>
    <row r="3322">
      <c r="W3322" s="7"/>
      <c r="X3322" s="7"/>
    </row>
    <row r="3323">
      <c r="W3323" s="7"/>
      <c r="X3323" s="7"/>
    </row>
    <row r="3324">
      <c r="W3324" s="7"/>
      <c r="X3324" s="7"/>
    </row>
    <row r="3325">
      <c r="W3325" s="7"/>
      <c r="X3325" s="7"/>
    </row>
    <row r="3326">
      <c r="W3326" s="7"/>
      <c r="X3326" s="7"/>
    </row>
    <row r="3327">
      <c r="W3327" s="7"/>
      <c r="X3327" s="7"/>
    </row>
    <row r="3328">
      <c r="W3328" s="7"/>
      <c r="X3328" s="7"/>
    </row>
    <row r="3329">
      <c r="W3329" s="7"/>
      <c r="X3329" s="7"/>
    </row>
    <row r="3330">
      <c r="W3330" s="7"/>
      <c r="X3330" s="7"/>
    </row>
    <row r="3331">
      <c r="W3331" s="7"/>
      <c r="X3331" s="7"/>
    </row>
    <row r="3332">
      <c r="W3332" s="7"/>
      <c r="X3332" s="7"/>
    </row>
    <row r="3333">
      <c r="W3333" s="7"/>
      <c r="X3333" s="7"/>
    </row>
    <row r="3334">
      <c r="W3334" s="7"/>
      <c r="X3334" s="7"/>
    </row>
    <row r="3335">
      <c r="W3335" s="7"/>
      <c r="X3335" s="7"/>
    </row>
    <row r="3336">
      <c r="W3336" s="7"/>
      <c r="X3336" s="7"/>
    </row>
    <row r="3337">
      <c r="W3337" s="7"/>
      <c r="X3337" s="7"/>
    </row>
    <row r="3338">
      <c r="W3338" s="7"/>
      <c r="X3338" s="7"/>
    </row>
    <row r="3339">
      <c r="W3339" s="7"/>
      <c r="X3339" s="7"/>
    </row>
    <row r="3340">
      <c r="W3340" s="7"/>
      <c r="X3340" s="7"/>
    </row>
    <row r="3341">
      <c r="W3341" s="7"/>
      <c r="X3341" s="7"/>
    </row>
    <row r="3342">
      <c r="W3342" s="7"/>
      <c r="X3342" s="7"/>
    </row>
    <row r="3343">
      <c r="W3343" s="7"/>
      <c r="X3343" s="7"/>
    </row>
    <row r="3344">
      <c r="W3344" s="7"/>
      <c r="X3344" s="7"/>
    </row>
    <row r="3345">
      <c r="W3345" s="7"/>
      <c r="X3345" s="7"/>
    </row>
    <row r="3346">
      <c r="W3346" s="7"/>
      <c r="X3346" s="7"/>
    </row>
    <row r="3347">
      <c r="W3347" s="7"/>
      <c r="X3347" s="7"/>
    </row>
    <row r="3348">
      <c r="W3348" s="7"/>
      <c r="X3348" s="7"/>
    </row>
    <row r="3349">
      <c r="W3349" s="7"/>
      <c r="X3349" s="7"/>
    </row>
    <row r="3350">
      <c r="W3350" s="7"/>
      <c r="X3350" s="7"/>
    </row>
    <row r="3351">
      <c r="W3351" s="7"/>
      <c r="X3351" s="7"/>
    </row>
    <row r="3352">
      <c r="W3352" s="7"/>
      <c r="X3352" s="7"/>
    </row>
    <row r="3353">
      <c r="W3353" s="7"/>
      <c r="X3353" s="7"/>
    </row>
    <row r="3354">
      <c r="W3354" s="7"/>
      <c r="X3354" s="7"/>
    </row>
    <row r="3355">
      <c r="W3355" s="7"/>
      <c r="X3355" s="7"/>
    </row>
    <row r="3356">
      <c r="W3356" s="7"/>
      <c r="X3356" s="7"/>
    </row>
    <row r="3357">
      <c r="W3357" s="7"/>
      <c r="X3357" s="7"/>
    </row>
    <row r="3358">
      <c r="W3358" s="7"/>
      <c r="X3358" s="7"/>
    </row>
    <row r="3359">
      <c r="W3359" s="7"/>
      <c r="X3359" s="7"/>
    </row>
    <row r="3360">
      <c r="W3360" s="7"/>
      <c r="X3360" s="7"/>
    </row>
    <row r="3361">
      <c r="W3361" s="7"/>
      <c r="X3361" s="7"/>
    </row>
    <row r="3362">
      <c r="W3362" s="7"/>
      <c r="X3362" s="7"/>
    </row>
    <row r="3363">
      <c r="W3363" s="7"/>
      <c r="X3363" s="7"/>
    </row>
    <row r="3364">
      <c r="W3364" s="7"/>
      <c r="X3364" s="7"/>
    </row>
    <row r="3365">
      <c r="W3365" s="7"/>
      <c r="X3365" s="7"/>
    </row>
    <row r="3366">
      <c r="W3366" s="7"/>
      <c r="X3366" s="7"/>
    </row>
    <row r="3367">
      <c r="W3367" s="7"/>
      <c r="X3367" s="7"/>
    </row>
    <row r="3368">
      <c r="W3368" s="7"/>
      <c r="X3368" s="7"/>
    </row>
    <row r="3369">
      <c r="W3369" s="7"/>
      <c r="X3369" s="7"/>
    </row>
    <row r="3370">
      <c r="W3370" s="7"/>
      <c r="X3370" s="7"/>
    </row>
    <row r="3371">
      <c r="W3371" s="7"/>
      <c r="X3371" s="7"/>
    </row>
    <row r="3372">
      <c r="W3372" s="7"/>
      <c r="X3372" s="7"/>
    </row>
    <row r="3373">
      <c r="W3373" s="7"/>
      <c r="X3373" s="7"/>
    </row>
    <row r="3374">
      <c r="W3374" s="7"/>
      <c r="X3374" s="7"/>
    </row>
    <row r="3375">
      <c r="W3375" s="7"/>
      <c r="X3375" s="7"/>
    </row>
    <row r="3376">
      <c r="W3376" s="7"/>
      <c r="X3376" s="7"/>
    </row>
    <row r="3377">
      <c r="W3377" s="7"/>
      <c r="X3377" s="7"/>
    </row>
    <row r="3378">
      <c r="W3378" s="7"/>
      <c r="X3378" s="7"/>
    </row>
    <row r="3379">
      <c r="W3379" s="7"/>
      <c r="X3379" s="7"/>
    </row>
    <row r="3380">
      <c r="W3380" s="7"/>
      <c r="X3380" s="7"/>
    </row>
    <row r="3381">
      <c r="W3381" s="7"/>
      <c r="X3381" s="7"/>
    </row>
    <row r="3382">
      <c r="W3382" s="7"/>
      <c r="X3382" s="7"/>
    </row>
    <row r="3383">
      <c r="W3383" s="7"/>
      <c r="X3383" s="7"/>
    </row>
    <row r="3384">
      <c r="W3384" s="7"/>
      <c r="X3384" s="7"/>
    </row>
    <row r="3385">
      <c r="W3385" s="7"/>
      <c r="X3385" s="7"/>
    </row>
    <row r="3386">
      <c r="W3386" s="7"/>
      <c r="X3386" s="7"/>
    </row>
    <row r="3387">
      <c r="W3387" s="7"/>
      <c r="X3387" s="7"/>
    </row>
    <row r="3388">
      <c r="W3388" s="7"/>
      <c r="X3388" s="7"/>
    </row>
    <row r="3389">
      <c r="W3389" s="7"/>
      <c r="X3389" s="7"/>
    </row>
    <row r="3390">
      <c r="W3390" s="7"/>
      <c r="X3390" s="7"/>
    </row>
    <row r="3391">
      <c r="W3391" s="7"/>
      <c r="X3391" s="7"/>
    </row>
    <row r="3392">
      <c r="W3392" s="7"/>
      <c r="X3392" s="7"/>
    </row>
    <row r="3393">
      <c r="W3393" s="7"/>
      <c r="X3393" s="7"/>
    </row>
    <row r="3394">
      <c r="W3394" s="7"/>
      <c r="X3394" s="7"/>
    </row>
    <row r="3395">
      <c r="W3395" s="7"/>
      <c r="X3395" s="7"/>
    </row>
    <row r="3396">
      <c r="W3396" s="7"/>
      <c r="X3396" s="7"/>
    </row>
    <row r="3397">
      <c r="W3397" s="7"/>
      <c r="X3397" s="7"/>
    </row>
    <row r="3398">
      <c r="W3398" s="7"/>
      <c r="X3398" s="7"/>
    </row>
    <row r="3399">
      <c r="W3399" s="7"/>
      <c r="X3399" s="7"/>
    </row>
    <row r="3400">
      <c r="W3400" s="7"/>
      <c r="X3400" s="7"/>
    </row>
    <row r="3401">
      <c r="W3401" s="7"/>
      <c r="X3401" s="7"/>
    </row>
    <row r="3402">
      <c r="W3402" s="7"/>
      <c r="X3402" s="7"/>
    </row>
    <row r="3403">
      <c r="W3403" s="7"/>
      <c r="X3403" s="7"/>
    </row>
    <row r="3404">
      <c r="W3404" s="7"/>
      <c r="X3404" s="7"/>
    </row>
    <row r="3405">
      <c r="W3405" s="7"/>
      <c r="X3405" s="7"/>
    </row>
    <row r="3406">
      <c r="W3406" s="7"/>
      <c r="X3406" s="7"/>
    </row>
    <row r="3407">
      <c r="W3407" s="7"/>
      <c r="X3407" s="7"/>
    </row>
    <row r="3408">
      <c r="W3408" s="7"/>
      <c r="X3408" s="7"/>
    </row>
    <row r="3409">
      <c r="W3409" s="7"/>
      <c r="X3409" s="7"/>
    </row>
    <row r="3410">
      <c r="W3410" s="7"/>
      <c r="X3410" s="7"/>
    </row>
    <row r="3411">
      <c r="W3411" s="7"/>
      <c r="X3411" s="7"/>
    </row>
    <row r="3412">
      <c r="W3412" s="7"/>
      <c r="X3412" s="7"/>
    </row>
    <row r="3413">
      <c r="W3413" s="7"/>
      <c r="X3413" s="7"/>
    </row>
    <row r="3414">
      <c r="W3414" s="7"/>
      <c r="X3414" s="7"/>
    </row>
    <row r="3415">
      <c r="W3415" s="7"/>
      <c r="X3415" s="7"/>
    </row>
    <row r="3416">
      <c r="W3416" s="7"/>
      <c r="X3416" s="7"/>
    </row>
    <row r="3417">
      <c r="W3417" s="7"/>
      <c r="X3417" s="7"/>
    </row>
    <row r="3418">
      <c r="W3418" s="7"/>
      <c r="X3418" s="7"/>
    </row>
    <row r="3419">
      <c r="W3419" s="7"/>
      <c r="X3419" s="7"/>
    </row>
    <row r="3420">
      <c r="W3420" s="7"/>
      <c r="X3420" s="7"/>
    </row>
    <row r="3421">
      <c r="W3421" s="7"/>
      <c r="X3421" s="7"/>
    </row>
    <row r="3422">
      <c r="W3422" s="7"/>
      <c r="X3422" s="7"/>
    </row>
    <row r="3423">
      <c r="W3423" s="7"/>
      <c r="X3423" s="7"/>
    </row>
    <row r="3424">
      <c r="W3424" s="7"/>
      <c r="X3424" s="7"/>
    </row>
    <row r="3425">
      <c r="W3425" s="7"/>
      <c r="X3425" s="7"/>
    </row>
    <row r="3426">
      <c r="W3426" s="7"/>
      <c r="X3426" s="7"/>
    </row>
    <row r="3427">
      <c r="W3427" s="7"/>
      <c r="X3427" s="7"/>
    </row>
    <row r="3428">
      <c r="W3428" s="7"/>
      <c r="X3428" s="7"/>
    </row>
    <row r="3429">
      <c r="W3429" s="7"/>
      <c r="X3429" s="7"/>
    </row>
    <row r="3430">
      <c r="W3430" s="7"/>
      <c r="X3430" s="7"/>
    </row>
    <row r="3431">
      <c r="W3431" s="7"/>
      <c r="X3431" s="7"/>
    </row>
    <row r="3432">
      <c r="W3432" s="7"/>
      <c r="X3432" s="7"/>
    </row>
    <row r="3433">
      <c r="W3433" s="7"/>
      <c r="X3433" s="7"/>
    </row>
    <row r="3434">
      <c r="W3434" s="7"/>
      <c r="X3434" s="7"/>
    </row>
    <row r="3435">
      <c r="W3435" s="7"/>
      <c r="X3435" s="7"/>
    </row>
    <row r="3436">
      <c r="W3436" s="7"/>
      <c r="X3436" s="7"/>
    </row>
    <row r="3437">
      <c r="W3437" s="7"/>
      <c r="X3437" s="7"/>
    </row>
    <row r="3438">
      <c r="W3438" s="7"/>
      <c r="X3438" s="7"/>
    </row>
    <row r="3439">
      <c r="W3439" s="7"/>
      <c r="X3439" s="7"/>
    </row>
    <row r="3440">
      <c r="W3440" s="7"/>
      <c r="X3440" s="7"/>
    </row>
    <row r="3441">
      <c r="W3441" s="7"/>
      <c r="X3441" s="7"/>
    </row>
    <row r="3442">
      <c r="W3442" s="7"/>
      <c r="X3442" s="7"/>
    </row>
    <row r="3443">
      <c r="W3443" s="7"/>
      <c r="X3443" s="7"/>
    </row>
    <row r="3444">
      <c r="W3444" s="7"/>
      <c r="X3444" s="7"/>
    </row>
    <row r="3445">
      <c r="W3445" s="7"/>
      <c r="X3445" s="7"/>
    </row>
    <row r="3446">
      <c r="W3446" s="7"/>
      <c r="X3446" s="7"/>
    </row>
    <row r="3447">
      <c r="W3447" s="7"/>
      <c r="X3447" s="7"/>
    </row>
    <row r="3448">
      <c r="W3448" s="7"/>
      <c r="X3448" s="7"/>
    </row>
    <row r="3449">
      <c r="W3449" s="7"/>
      <c r="X3449" s="7"/>
    </row>
    <row r="3450">
      <c r="W3450" s="7"/>
      <c r="X3450" s="7"/>
    </row>
    <row r="3451">
      <c r="W3451" s="7"/>
      <c r="X3451" s="7"/>
    </row>
    <row r="3452">
      <c r="W3452" s="7"/>
      <c r="X3452" s="7"/>
    </row>
    <row r="3453">
      <c r="W3453" s="7"/>
      <c r="X3453" s="7"/>
    </row>
    <row r="3454">
      <c r="W3454" s="7"/>
      <c r="X3454" s="7"/>
    </row>
    <row r="3455">
      <c r="W3455" s="7"/>
      <c r="X3455" s="7"/>
    </row>
    <row r="3456">
      <c r="W3456" s="7"/>
      <c r="X3456" s="7"/>
    </row>
    <row r="3457">
      <c r="W3457" s="7"/>
      <c r="X3457" s="7"/>
    </row>
    <row r="3458">
      <c r="W3458" s="7"/>
      <c r="X3458" s="7"/>
    </row>
    <row r="3459">
      <c r="W3459" s="7"/>
      <c r="X3459" s="7"/>
    </row>
    <row r="3460">
      <c r="W3460" s="7"/>
      <c r="X3460" s="7"/>
    </row>
    <row r="3461">
      <c r="W3461" s="7"/>
      <c r="X3461" s="7"/>
    </row>
    <row r="3462">
      <c r="W3462" s="7"/>
      <c r="X3462" s="7"/>
    </row>
    <row r="3463">
      <c r="W3463" s="7"/>
      <c r="X3463" s="7"/>
    </row>
    <row r="3464">
      <c r="W3464" s="7"/>
      <c r="X3464" s="7"/>
    </row>
    <row r="3465">
      <c r="W3465" s="7"/>
      <c r="X3465" s="7"/>
    </row>
    <row r="3466">
      <c r="W3466" s="7"/>
      <c r="X3466" s="7"/>
    </row>
    <row r="3467">
      <c r="W3467" s="7"/>
      <c r="X3467" s="7"/>
    </row>
    <row r="3468">
      <c r="W3468" s="7"/>
      <c r="X3468" s="7"/>
    </row>
    <row r="3469">
      <c r="W3469" s="7"/>
      <c r="X3469" s="7"/>
    </row>
    <row r="3470">
      <c r="W3470" s="7"/>
      <c r="X3470" s="7"/>
    </row>
    <row r="3471">
      <c r="W3471" s="7"/>
      <c r="X3471" s="7"/>
    </row>
    <row r="3472">
      <c r="W3472" s="7"/>
      <c r="X3472" s="7"/>
    </row>
    <row r="3473">
      <c r="W3473" s="7"/>
      <c r="X3473" s="7"/>
    </row>
    <row r="3474">
      <c r="W3474" s="7"/>
      <c r="X3474" s="7"/>
    </row>
    <row r="3475">
      <c r="W3475" s="7"/>
      <c r="X3475" s="7"/>
    </row>
    <row r="3476">
      <c r="W3476" s="7"/>
      <c r="X3476" s="7"/>
    </row>
    <row r="3477">
      <c r="W3477" s="7"/>
      <c r="X3477" s="7"/>
    </row>
    <row r="3478">
      <c r="W3478" s="7"/>
      <c r="X3478" s="7"/>
    </row>
    <row r="3479">
      <c r="W3479" s="7"/>
      <c r="X3479" s="7"/>
    </row>
    <row r="3480">
      <c r="W3480" s="7"/>
      <c r="X3480" s="7"/>
    </row>
    <row r="3481">
      <c r="W3481" s="7"/>
      <c r="X3481" s="7"/>
    </row>
    <row r="3482">
      <c r="W3482" s="7"/>
      <c r="X3482" s="7"/>
    </row>
    <row r="3483">
      <c r="W3483" s="7"/>
      <c r="X3483" s="7"/>
    </row>
    <row r="3484">
      <c r="W3484" s="7"/>
      <c r="X3484" s="7"/>
    </row>
    <row r="3485">
      <c r="W3485" s="7"/>
      <c r="X3485" s="7"/>
    </row>
    <row r="3486">
      <c r="W3486" s="7"/>
      <c r="X3486" s="7"/>
    </row>
    <row r="3487">
      <c r="W3487" s="7"/>
      <c r="X3487" s="7"/>
    </row>
    <row r="3488">
      <c r="W3488" s="7"/>
      <c r="X3488" s="7"/>
    </row>
    <row r="3489">
      <c r="W3489" s="7"/>
      <c r="X3489" s="7"/>
    </row>
    <row r="3490">
      <c r="W3490" s="7"/>
      <c r="X3490" s="7"/>
    </row>
    <row r="3491">
      <c r="W3491" s="7"/>
      <c r="X3491" s="7"/>
    </row>
    <row r="3492">
      <c r="W3492" s="7"/>
      <c r="X3492" s="7"/>
    </row>
    <row r="3493">
      <c r="W3493" s="7"/>
      <c r="X3493" s="7"/>
    </row>
    <row r="3494">
      <c r="W3494" s="7"/>
      <c r="X3494" s="7"/>
    </row>
    <row r="3495">
      <c r="W3495" s="7"/>
      <c r="X3495" s="7"/>
    </row>
    <row r="3496">
      <c r="W3496" s="7"/>
      <c r="X3496" s="7"/>
    </row>
    <row r="3497">
      <c r="W3497" s="7"/>
      <c r="X3497" s="7"/>
    </row>
    <row r="3498">
      <c r="W3498" s="7"/>
      <c r="X3498" s="7"/>
    </row>
    <row r="3499">
      <c r="W3499" s="7"/>
      <c r="X3499" s="7"/>
    </row>
    <row r="3500">
      <c r="W3500" s="7"/>
      <c r="X3500" s="7"/>
    </row>
    <row r="3501">
      <c r="W3501" s="7"/>
      <c r="X3501" s="7"/>
    </row>
    <row r="3502">
      <c r="W3502" s="7"/>
      <c r="X3502" s="7"/>
    </row>
    <row r="3503">
      <c r="W3503" s="7"/>
      <c r="X3503" s="7"/>
    </row>
    <row r="3504">
      <c r="W3504" s="7"/>
      <c r="X3504" s="7"/>
    </row>
    <row r="3505">
      <c r="W3505" s="7"/>
      <c r="X3505" s="7"/>
    </row>
    <row r="3506">
      <c r="W3506" s="7"/>
      <c r="X3506" s="7"/>
    </row>
    <row r="3507">
      <c r="W3507" s="7"/>
      <c r="X3507" s="7"/>
    </row>
    <row r="3508">
      <c r="W3508" s="7"/>
      <c r="X3508" s="7"/>
    </row>
    <row r="3509">
      <c r="W3509" s="7"/>
      <c r="X3509" s="7"/>
    </row>
    <row r="3510">
      <c r="W3510" s="7"/>
      <c r="X3510" s="7"/>
    </row>
    <row r="3511">
      <c r="W3511" s="7"/>
      <c r="X3511" s="7"/>
    </row>
    <row r="3512">
      <c r="W3512" s="7"/>
      <c r="X3512" s="7"/>
    </row>
    <row r="3513">
      <c r="W3513" s="7"/>
      <c r="X3513" s="7"/>
    </row>
    <row r="3514">
      <c r="W3514" s="7"/>
      <c r="X3514" s="7"/>
    </row>
    <row r="3515">
      <c r="W3515" s="7"/>
      <c r="X3515" s="7"/>
    </row>
    <row r="3516">
      <c r="W3516" s="7"/>
      <c r="X3516" s="7"/>
    </row>
    <row r="3517">
      <c r="W3517" s="7"/>
      <c r="X3517" s="7"/>
    </row>
    <row r="3518">
      <c r="W3518" s="7"/>
      <c r="X3518" s="7"/>
    </row>
    <row r="3519">
      <c r="W3519" s="7"/>
      <c r="X3519" s="7"/>
    </row>
    <row r="3520">
      <c r="W3520" s="7"/>
      <c r="X3520" s="7"/>
    </row>
    <row r="3521">
      <c r="W3521" s="7"/>
      <c r="X3521" s="7"/>
    </row>
    <row r="3522">
      <c r="W3522" s="7"/>
      <c r="X3522" s="7"/>
    </row>
    <row r="3523">
      <c r="W3523" s="7"/>
      <c r="X3523" s="7"/>
    </row>
    <row r="3524">
      <c r="W3524" s="7"/>
      <c r="X3524" s="7"/>
    </row>
    <row r="3525">
      <c r="W3525" s="7"/>
      <c r="X3525" s="7"/>
    </row>
    <row r="3526">
      <c r="W3526" s="7"/>
      <c r="X3526" s="7"/>
    </row>
    <row r="3527">
      <c r="W3527" s="7"/>
      <c r="X3527" s="7"/>
    </row>
    <row r="3528">
      <c r="W3528" s="7"/>
      <c r="X3528" s="7"/>
    </row>
    <row r="3529">
      <c r="W3529" s="7"/>
      <c r="X3529" s="7"/>
    </row>
    <row r="3530">
      <c r="W3530" s="7"/>
      <c r="X3530" s="7"/>
    </row>
    <row r="3531">
      <c r="W3531" s="7"/>
      <c r="X3531" s="7"/>
    </row>
    <row r="3532">
      <c r="W3532" s="7"/>
      <c r="X3532" s="7"/>
    </row>
    <row r="3533">
      <c r="W3533" s="7"/>
      <c r="X3533" s="7"/>
    </row>
    <row r="3534">
      <c r="W3534" s="7"/>
      <c r="X3534" s="7"/>
    </row>
    <row r="3535">
      <c r="W3535" s="7"/>
      <c r="X3535" s="7"/>
    </row>
    <row r="3536">
      <c r="W3536" s="7"/>
      <c r="X3536" s="7"/>
    </row>
    <row r="3537">
      <c r="W3537" s="7"/>
      <c r="X3537" s="7"/>
    </row>
    <row r="3538">
      <c r="W3538" s="7"/>
      <c r="X3538" s="7"/>
    </row>
    <row r="3539">
      <c r="W3539" s="7"/>
      <c r="X3539" s="7"/>
    </row>
    <row r="3540">
      <c r="W3540" s="7"/>
      <c r="X3540" s="7"/>
    </row>
    <row r="3541">
      <c r="W3541" s="7"/>
      <c r="X3541" s="7"/>
    </row>
    <row r="3542">
      <c r="W3542" s="7"/>
      <c r="X3542" s="7"/>
    </row>
    <row r="3543">
      <c r="W3543" s="7"/>
      <c r="X3543" s="7"/>
    </row>
    <row r="3544">
      <c r="W3544" s="7"/>
      <c r="X3544" s="7"/>
    </row>
    <row r="3545">
      <c r="W3545" s="7"/>
      <c r="X3545" s="7"/>
    </row>
    <row r="3546">
      <c r="W3546" s="7"/>
      <c r="X3546" s="7"/>
    </row>
    <row r="3547">
      <c r="W3547" s="7"/>
      <c r="X3547" s="7"/>
    </row>
    <row r="3548">
      <c r="W3548" s="7"/>
      <c r="X3548" s="7"/>
    </row>
    <row r="3549">
      <c r="W3549" s="7"/>
      <c r="X3549" s="7"/>
    </row>
    <row r="3550">
      <c r="W3550" s="7"/>
      <c r="X3550" s="7"/>
    </row>
    <row r="3551">
      <c r="W3551" s="7"/>
      <c r="X3551" s="7"/>
    </row>
    <row r="3552">
      <c r="W3552" s="7"/>
      <c r="X3552" s="7"/>
    </row>
    <row r="3553">
      <c r="W3553" s="7"/>
      <c r="X3553" s="7"/>
    </row>
    <row r="3554">
      <c r="W3554" s="7"/>
      <c r="X3554" s="7"/>
    </row>
    <row r="3555">
      <c r="W3555" s="7"/>
      <c r="X3555" s="7"/>
    </row>
    <row r="3556">
      <c r="W3556" s="7"/>
      <c r="X3556" s="7"/>
    </row>
    <row r="3557">
      <c r="W3557" s="7"/>
      <c r="X3557" s="7"/>
    </row>
    <row r="3558">
      <c r="W3558" s="7"/>
      <c r="X3558" s="7"/>
    </row>
    <row r="3559">
      <c r="W3559" s="7"/>
      <c r="X3559" s="7"/>
    </row>
    <row r="3560">
      <c r="W3560" s="7"/>
      <c r="X3560" s="7"/>
    </row>
    <row r="3561">
      <c r="W3561" s="7"/>
      <c r="X3561" s="7"/>
    </row>
    <row r="3562">
      <c r="W3562" s="7"/>
      <c r="X3562" s="7"/>
    </row>
    <row r="3563">
      <c r="W3563" s="7"/>
      <c r="X3563" s="7"/>
    </row>
    <row r="3564">
      <c r="W3564" s="7"/>
      <c r="X3564" s="7"/>
    </row>
    <row r="3565">
      <c r="W3565" s="7"/>
      <c r="X3565" s="7"/>
    </row>
    <row r="3566">
      <c r="W3566" s="7"/>
      <c r="X3566" s="7"/>
    </row>
    <row r="3567">
      <c r="W3567" s="7"/>
      <c r="X3567" s="7"/>
    </row>
    <row r="3568">
      <c r="W3568" s="7"/>
      <c r="X3568" s="7"/>
    </row>
    <row r="3569">
      <c r="W3569" s="7"/>
      <c r="X3569" s="7"/>
    </row>
    <row r="3570">
      <c r="W3570" s="7"/>
      <c r="X3570" s="7"/>
    </row>
    <row r="3571">
      <c r="W3571" s="7"/>
      <c r="X3571" s="7"/>
    </row>
    <row r="3572">
      <c r="W3572" s="7"/>
      <c r="X3572" s="7"/>
    </row>
    <row r="3573">
      <c r="W3573" s="7"/>
      <c r="X3573" s="7"/>
    </row>
    <row r="3574">
      <c r="W3574" s="7"/>
      <c r="X3574" s="7"/>
    </row>
    <row r="3575">
      <c r="W3575" s="7"/>
      <c r="X3575" s="7"/>
    </row>
    <row r="3576">
      <c r="W3576" s="7"/>
      <c r="X3576" s="7"/>
    </row>
    <row r="3577">
      <c r="W3577" s="7"/>
      <c r="X3577" s="7"/>
    </row>
    <row r="3578">
      <c r="W3578" s="7"/>
      <c r="X3578" s="7"/>
    </row>
    <row r="3579">
      <c r="W3579" s="7"/>
      <c r="X3579" s="7"/>
    </row>
    <row r="3580">
      <c r="W3580" s="7"/>
      <c r="X3580" s="7"/>
    </row>
    <row r="3581">
      <c r="W3581" s="7"/>
      <c r="X3581" s="7"/>
    </row>
    <row r="3582">
      <c r="W3582" s="7"/>
      <c r="X3582" s="7"/>
    </row>
    <row r="3583">
      <c r="W3583" s="7"/>
      <c r="X3583" s="7"/>
    </row>
    <row r="3584">
      <c r="W3584" s="7"/>
      <c r="X3584" s="7"/>
    </row>
    <row r="3585">
      <c r="W3585" s="7"/>
      <c r="X3585" s="7"/>
    </row>
    <row r="3586">
      <c r="W3586" s="7"/>
      <c r="X3586" s="7"/>
    </row>
    <row r="3587">
      <c r="W3587" s="7"/>
      <c r="X3587" s="7"/>
    </row>
    <row r="3588">
      <c r="W3588" s="7"/>
      <c r="X3588" s="7"/>
    </row>
    <row r="3589">
      <c r="W3589" s="7"/>
      <c r="X3589" s="7"/>
    </row>
    <row r="3590">
      <c r="W3590" s="7"/>
      <c r="X3590" s="7"/>
    </row>
    <row r="3591">
      <c r="W3591" s="7"/>
      <c r="X3591" s="7"/>
    </row>
    <row r="3592">
      <c r="W3592" s="7"/>
      <c r="X3592" s="7"/>
    </row>
    <row r="3593">
      <c r="W3593" s="7"/>
      <c r="X3593" s="7"/>
    </row>
    <row r="3594">
      <c r="W3594" s="7"/>
      <c r="X3594" s="7"/>
    </row>
    <row r="3595">
      <c r="W3595" s="7"/>
      <c r="X3595" s="7"/>
    </row>
    <row r="3596">
      <c r="W3596" s="7"/>
      <c r="X3596" s="7"/>
    </row>
    <row r="3597">
      <c r="W3597" s="7"/>
      <c r="X3597" s="7"/>
    </row>
    <row r="3598">
      <c r="W3598" s="7"/>
      <c r="X3598" s="7"/>
    </row>
    <row r="3599">
      <c r="W3599" s="7"/>
      <c r="X3599" s="7"/>
    </row>
    <row r="3600">
      <c r="W3600" s="7"/>
      <c r="X3600" s="7"/>
    </row>
    <row r="3601">
      <c r="W3601" s="7"/>
      <c r="X3601" s="7"/>
    </row>
    <row r="3602">
      <c r="W3602" s="7"/>
      <c r="X3602" s="7"/>
    </row>
    <row r="3603">
      <c r="W3603" s="7"/>
      <c r="X3603" s="7"/>
    </row>
    <row r="3604">
      <c r="W3604" s="7"/>
      <c r="X3604" s="7"/>
    </row>
    <row r="3605">
      <c r="W3605" s="7"/>
      <c r="X3605" s="7"/>
    </row>
    <row r="3606">
      <c r="W3606" s="7"/>
      <c r="X3606" s="7"/>
    </row>
    <row r="3607">
      <c r="W3607" s="7"/>
      <c r="X3607" s="7"/>
    </row>
    <row r="3608">
      <c r="W3608" s="7"/>
      <c r="X3608" s="7"/>
    </row>
    <row r="3609">
      <c r="W3609" s="7"/>
      <c r="X3609" s="7"/>
    </row>
    <row r="3610">
      <c r="W3610" s="7"/>
      <c r="X3610" s="7"/>
    </row>
    <row r="3611">
      <c r="W3611" s="7"/>
      <c r="X3611" s="7"/>
    </row>
    <row r="3612">
      <c r="W3612" s="7"/>
      <c r="X3612" s="7"/>
    </row>
    <row r="3613">
      <c r="W3613" s="7"/>
      <c r="X3613" s="7"/>
    </row>
    <row r="3614">
      <c r="W3614" s="7"/>
      <c r="X3614" s="7"/>
    </row>
    <row r="3615">
      <c r="W3615" s="7"/>
      <c r="X3615" s="7"/>
    </row>
    <row r="3616">
      <c r="W3616" s="7"/>
      <c r="X3616" s="7"/>
    </row>
    <row r="3617">
      <c r="W3617" s="7"/>
      <c r="X3617" s="7"/>
    </row>
    <row r="3618">
      <c r="W3618" s="7"/>
      <c r="X3618" s="7"/>
    </row>
    <row r="3619">
      <c r="W3619" s="7"/>
      <c r="X3619" s="7"/>
    </row>
    <row r="3620">
      <c r="W3620" s="7"/>
      <c r="X3620" s="7"/>
    </row>
    <row r="3621">
      <c r="W3621" s="7"/>
      <c r="X3621" s="7"/>
    </row>
    <row r="3622">
      <c r="W3622" s="7"/>
      <c r="X3622" s="7"/>
    </row>
    <row r="3623">
      <c r="W3623" s="7"/>
      <c r="X3623" s="7"/>
    </row>
    <row r="3624">
      <c r="W3624" s="7"/>
      <c r="X3624" s="7"/>
    </row>
    <row r="3625">
      <c r="W3625" s="7"/>
      <c r="X3625" s="7"/>
    </row>
    <row r="3626">
      <c r="W3626" s="7"/>
      <c r="X3626" s="7"/>
    </row>
    <row r="3627">
      <c r="W3627" s="7"/>
      <c r="X3627" s="7"/>
    </row>
    <row r="3628">
      <c r="W3628" s="7"/>
      <c r="X3628" s="7"/>
    </row>
    <row r="3629">
      <c r="W3629" s="7"/>
      <c r="X3629" s="7"/>
    </row>
    <row r="3630">
      <c r="W3630" s="7"/>
      <c r="X3630" s="7"/>
    </row>
    <row r="3631">
      <c r="W3631" s="7"/>
      <c r="X3631" s="7"/>
    </row>
    <row r="3632">
      <c r="W3632" s="7"/>
      <c r="X3632" s="7"/>
    </row>
    <row r="3633">
      <c r="W3633" s="7"/>
      <c r="X3633" s="7"/>
    </row>
    <row r="3634">
      <c r="W3634" s="7"/>
      <c r="X3634" s="7"/>
    </row>
    <row r="3635">
      <c r="W3635" s="7"/>
      <c r="X3635" s="7"/>
    </row>
    <row r="3636">
      <c r="W3636" s="7"/>
      <c r="X3636" s="7"/>
    </row>
    <row r="3637">
      <c r="W3637" s="7"/>
      <c r="X3637" s="7"/>
    </row>
    <row r="3638">
      <c r="W3638" s="7"/>
      <c r="X3638" s="7"/>
    </row>
    <row r="3639">
      <c r="W3639" s="7"/>
      <c r="X3639" s="7"/>
    </row>
    <row r="3640">
      <c r="W3640" s="7"/>
      <c r="X3640" s="7"/>
    </row>
    <row r="3641">
      <c r="W3641" s="7"/>
      <c r="X3641" s="7"/>
    </row>
    <row r="3642">
      <c r="W3642" s="7"/>
      <c r="X3642" s="7"/>
    </row>
    <row r="3643">
      <c r="W3643" s="7"/>
      <c r="X3643" s="7"/>
    </row>
    <row r="3644">
      <c r="W3644" s="7"/>
      <c r="X3644" s="7"/>
    </row>
    <row r="3645">
      <c r="W3645" s="7"/>
      <c r="X3645" s="7"/>
    </row>
    <row r="3646">
      <c r="W3646" s="7"/>
      <c r="X3646" s="7"/>
    </row>
    <row r="3647">
      <c r="W3647" s="7"/>
      <c r="X3647" s="7"/>
    </row>
    <row r="3648">
      <c r="W3648" s="7"/>
      <c r="X3648" s="7"/>
    </row>
    <row r="3649">
      <c r="W3649" s="7"/>
      <c r="X3649" s="7"/>
    </row>
    <row r="3650">
      <c r="W3650" s="7"/>
      <c r="X3650" s="7"/>
    </row>
    <row r="3651">
      <c r="W3651" s="7"/>
      <c r="X3651" s="7"/>
    </row>
    <row r="3652">
      <c r="W3652" s="7"/>
      <c r="X3652" s="7"/>
    </row>
    <row r="3653">
      <c r="W3653" s="7"/>
      <c r="X3653" s="7"/>
    </row>
    <row r="3654">
      <c r="W3654" s="7"/>
      <c r="X3654" s="7"/>
    </row>
    <row r="3655">
      <c r="W3655" s="7"/>
      <c r="X3655" s="7"/>
    </row>
    <row r="3656">
      <c r="W3656" s="7"/>
      <c r="X3656" s="7"/>
    </row>
    <row r="3657">
      <c r="W3657" s="7"/>
      <c r="X3657" s="7"/>
    </row>
    <row r="3658">
      <c r="W3658" s="7"/>
      <c r="X3658" s="7"/>
    </row>
    <row r="3659">
      <c r="W3659" s="7"/>
      <c r="X3659" s="7"/>
    </row>
    <row r="3660">
      <c r="W3660" s="7"/>
      <c r="X3660" s="7"/>
    </row>
    <row r="3661">
      <c r="W3661" s="7"/>
      <c r="X3661" s="7"/>
    </row>
    <row r="3662">
      <c r="W3662" s="7"/>
      <c r="X3662" s="7"/>
    </row>
    <row r="3663">
      <c r="W3663" s="7"/>
      <c r="X3663" s="7"/>
    </row>
    <row r="3664">
      <c r="W3664" s="7"/>
      <c r="X3664" s="7"/>
    </row>
    <row r="3665">
      <c r="W3665" s="7"/>
      <c r="X3665" s="7"/>
    </row>
    <row r="3666">
      <c r="W3666" s="7"/>
      <c r="X3666" s="7"/>
    </row>
    <row r="3667">
      <c r="W3667" s="7"/>
      <c r="X3667" s="7"/>
    </row>
    <row r="3668">
      <c r="W3668" s="7"/>
      <c r="X3668" s="7"/>
    </row>
    <row r="3669">
      <c r="W3669" s="7"/>
      <c r="X3669" s="7"/>
    </row>
    <row r="3670">
      <c r="W3670" s="7"/>
      <c r="X3670" s="7"/>
    </row>
    <row r="3671">
      <c r="W3671" s="7"/>
      <c r="X3671" s="7"/>
    </row>
    <row r="3672">
      <c r="W3672" s="7"/>
      <c r="X3672" s="7"/>
    </row>
    <row r="3673">
      <c r="W3673" s="7"/>
      <c r="X3673" s="7"/>
    </row>
    <row r="3674">
      <c r="W3674" s="7"/>
      <c r="X3674" s="7"/>
    </row>
    <row r="3675">
      <c r="W3675" s="7"/>
      <c r="X3675" s="7"/>
    </row>
    <row r="3676">
      <c r="W3676" s="7"/>
      <c r="X3676" s="7"/>
    </row>
    <row r="3677">
      <c r="W3677" s="7"/>
      <c r="X3677" s="7"/>
    </row>
    <row r="3678">
      <c r="W3678" s="7"/>
      <c r="X3678" s="7"/>
    </row>
    <row r="3679">
      <c r="W3679" s="7"/>
      <c r="X3679" s="7"/>
    </row>
    <row r="3680">
      <c r="W3680" s="7"/>
      <c r="X3680" s="7"/>
    </row>
    <row r="3681">
      <c r="W3681" s="7"/>
      <c r="X3681" s="7"/>
    </row>
    <row r="3682">
      <c r="W3682" s="7"/>
      <c r="X3682" s="7"/>
    </row>
    <row r="3683">
      <c r="W3683" s="7"/>
      <c r="X3683" s="7"/>
    </row>
    <row r="3684">
      <c r="W3684" s="7"/>
      <c r="X3684" s="7"/>
    </row>
    <row r="3685">
      <c r="W3685" s="7"/>
      <c r="X3685" s="7"/>
    </row>
    <row r="3686">
      <c r="W3686" s="7"/>
      <c r="X3686" s="7"/>
    </row>
    <row r="3687">
      <c r="W3687" s="7"/>
      <c r="X3687" s="7"/>
    </row>
    <row r="3688">
      <c r="W3688" s="7"/>
      <c r="X3688" s="7"/>
    </row>
    <row r="3689">
      <c r="W3689" s="7"/>
      <c r="X3689" s="7"/>
    </row>
    <row r="3690">
      <c r="W3690" s="7"/>
      <c r="X3690" s="7"/>
    </row>
    <row r="3691">
      <c r="W3691" s="7"/>
      <c r="X3691" s="7"/>
    </row>
    <row r="3692">
      <c r="W3692" s="7"/>
      <c r="X3692" s="7"/>
    </row>
    <row r="3693">
      <c r="W3693" s="7"/>
      <c r="X3693" s="7"/>
    </row>
    <row r="3694">
      <c r="W3694" s="7"/>
      <c r="X3694" s="7"/>
    </row>
    <row r="3695">
      <c r="W3695" s="7"/>
      <c r="X3695" s="7"/>
    </row>
    <row r="3696">
      <c r="W3696" s="7"/>
      <c r="X3696" s="7"/>
    </row>
    <row r="3697">
      <c r="W3697" s="7"/>
      <c r="X3697" s="7"/>
    </row>
    <row r="3698">
      <c r="W3698" s="7"/>
      <c r="X3698" s="7"/>
    </row>
    <row r="3699">
      <c r="W3699" s="7"/>
      <c r="X3699" s="7"/>
    </row>
    <row r="3700">
      <c r="W3700" s="7"/>
      <c r="X3700" s="7"/>
    </row>
    <row r="3701">
      <c r="W3701" s="7"/>
      <c r="X3701" s="7"/>
    </row>
    <row r="3702">
      <c r="W3702" s="7"/>
      <c r="X3702" s="7"/>
    </row>
    <row r="3703">
      <c r="W3703" s="7"/>
      <c r="X3703" s="7"/>
    </row>
    <row r="3704">
      <c r="W3704" s="7"/>
      <c r="X3704" s="7"/>
    </row>
    <row r="3705">
      <c r="W3705" s="7"/>
      <c r="X3705" s="7"/>
    </row>
    <row r="3706">
      <c r="W3706" s="7"/>
      <c r="X3706" s="7"/>
    </row>
    <row r="3707">
      <c r="W3707" s="7"/>
      <c r="X3707" s="7"/>
    </row>
    <row r="3708">
      <c r="W3708" s="7"/>
      <c r="X3708" s="7"/>
    </row>
    <row r="3709">
      <c r="W3709" s="7"/>
      <c r="X3709" s="7"/>
    </row>
    <row r="3710">
      <c r="W3710" s="7"/>
      <c r="X3710" s="7"/>
    </row>
    <row r="3711">
      <c r="W3711" s="7"/>
      <c r="X3711" s="7"/>
    </row>
    <row r="3712">
      <c r="W3712" s="7"/>
      <c r="X3712" s="7"/>
    </row>
    <row r="3713">
      <c r="W3713" s="7"/>
      <c r="X3713" s="7"/>
    </row>
    <row r="3714">
      <c r="W3714" s="7"/>
      <c r="X3714" s="7"/>
    </row>
    <row r="3715">
      <c r="W3715" s="7"/>
      <c r="X3715" s="7"/>
    </row>
    <row r="3716">
      <c r="W3716" s="7"/>
      <c r="X3716" s="7"/>
    </row>
    <row r="3717">
      <c r="W3717" s="7"/>
      <c r="X3717" s="7"/>
    </row>
    <row r="3718">
      <c r="W3718" s="7"/>
      <c r="X3718" s="7"/>
    </row>
    <row r="3719">
      <c r="W3719" s="7"/>
      <c r="X3719" s="7"/>
    </row>
    <row r="3720">
      <c r="W3720" s="7"/>
      <c r="X3720" s="7"/>
    </row>
    <row r="3721">
      <c r="W3721" s="7"/>
      <c r="X3721" s="7"/>
    </row>
    <row r="3722">
      <c r="W3722" s="7"/>
      <c r="X3722" s="7"/>
    </row>
    <row r="3723">
      <c r="W3723" s="7"/>
      <c r="X3723" s="7"/>
    </row>
    <row r="3724">
      <c r="W3724" s="7"/>
      <c r="X3724" s="7"/>
    </row>
    <row r="3725">
      <c r="W3725" s="7"/>
      <c r="X3725" s="7"/>
    </row>
    <row r="3726">
      <c r="W3726" s="7"/>
      <c r="X3726" s="7"/>
    </row>
    <row r="3727">
      <c r="W3727" s="7"/>
      <c r="X3727" s="7"/>
    </row>
    <row r="3728">
      <c r="W3728" s="7"/>
      <c r="X3728" s="7"/>
    </row>
    <row r="3729">
      <c r="W3729" s="7"/>
      <c r="X3729" s="7"/>
    </row>
    <row r="3730">
      <c r="W3730" s="7"/>
      <c r="X3730" s="7"/>
    </row>
    <row r="3731">
      <c r="W3731" s="7"/>
      <c r="X3731" s="7"/>
    </row>
    <row r="3732">
      <c r="W3732" s="7"/>
      <c r="X3732" s="7"/>
    </row>
    <row r="3733">
      <c r="W3733" s="7"/>
      <c r="X3733" s="7"/>
    </row>
    <row r="3734">
      <c r="W3734" s="7"/>
      <c r="X3734" s="7"/>
    </row>
    <row r="3735">
      <c r="W3735" s="7"/>
      <c r="X3735" s="7"/>
    </row>
    <row r="3736">
      <c r="W3736" s="7"/>
      <c r="X3736" s="7"/>
    </row>
    <row r="3737">
      <c r="W3737" s="7"/>
      <c r="X3737" s="7"/>
    </row>
    <row r="3738">
      <c r="W3738" s="7"/>
      <c r="X3738" s="7"/>
    </row>
    <row r="3739">
      <c r="W3739" s="7"/>
      <c r="X3739" s="7"/>
    </row>
    <row r="3740">
      <c r="W3740" s="7"/>
      <c r="X3740" s="7"/>
    </row>
    <row r="3741">
      <c r="W3741" s="7"/>
      <c r="X3741" s="7"/>
    </row>
    <row r="3742">
      <c r="W3742" s="7"/>
      <c r="X3742" s="7"/>
    </row>
    <row r="3743">
      <c r="W3743" s="7"/>
      <c r="X3743" s="7"/>
    </row>
    <row r="3744">
      <c r="W3744" s="7"/>
      <c r="X3744" s="7"/>
    </row>
    <row r="3745">
      <c r="W3745" s="7"/>
      <c r="X3745" s="7"/>
    </row>
    <row r="3746">
      <c r="W3746" s="7"/>
      <c r="X3746" s="7"/>
    </row>
    <row r="3747">
      <c r="W3747" s="7"/>
      <c r="X3747" s="7"/>
    </row>
    <row r="3748">
      <c r="W3748" s="7"/>
      <c r="X3748" s="7"/>
    </row>
    <row r="3749">
      <c r="W3749" s="7"/>
      <c r="X3749" s="7"/>
    </row>
    <row r="3750">
      <c r="W3750" s="7"/>
      <c r="X3750" s="7"/>
    </row>
    <row r="3751">
      <c r="W3751" s="7"/>
      <c r="X3751" s="7"/>
    </row>
    <row r="3752">
      <c r="W3752" s="7"/>
      <c r="X3752" s="7"/>
    </row>
    <row r="3753">
      <c r="W3753" s="7"/>
      <c r="X3753" s="7"/>
    </row>
    <row r="3754">
      <c r="W3754" s="7"/>
      <c r="X3754" s="7"/>
    </row>
    <row r="3755">
      <c r="W3755" s="7"/>
      <c r="X3755" s="7"/>
    </row>
    <row r="3756">
      <c r="W3756" s="7"/>
      <c r="X3756" s="7"/>
    </row>
    <row r="3757">
      <c r="W3757" s="7"/>
      <c r="X3757" s="7"/>
    </row>
    <row r="3758">
      <c r="W3758" s="7"/>
      <c r="X3758" s="7"/>
    </row>
    <row r="3759">
      <c r="W3759" s="7"/>
      <c r="X3759" s="7"/>
    </row>
    <row r="3760">
      <c r="W3760" s="7"/>
      <c r="X3760" s="7"/>
    </row>
    <row r="3761">
      <c r="W3761" s="7"/>
      <c r="X3761" s="7"/>
    </row>
    <row r="3762">
      <c r="W3762" s="7"/>
      <c r="X3762" s="7"/>
    </row>
    <row r="3763">
      <c r="W3763" s="7"/>
      <c r="X3763" s="7"/>
    </row>
    <row r="3764">
      <c r="W3764" s="7"/>
      <c r="X3764" s="7"/>
    </row>
    <row r="3765">
      <c r="W3765" s="7"/>
      <c r="X3765" s="7"/>
    </row>
    <row r="3766">
      <c r="W3766" s="7"/>
      <c r="X3766" s="7"/>
    </row>
    <row r="3767">
      <c r="W3767" s="7"/>
      <c r="X3767" s="7"/>
    </row>
    <row r="3768">
      <c r="W3768" s="7"/>
      <c r="X3768" s="7"/>
    </row>
    <row r="3769">
      <c r="W3769" s="7"/>
      <c r="X3769" s="7"/>
    </row>
    <row r="3770">
      <c r="W3770" s="7"/>
      <c r="X3770" s="7"/>
    </row>
    <row r="3771">
      <c r="W3771" s="7"/>
      <c r="X3771" s="7"/>
    </row>
    <row r="3772">
      <c r="W3772" s="7"/>
      <c r="X3772" s="7"/>
    </row>
    <row r="3773">
      <c r="W3773" s="7"/>
      <c r="X3773" s="7"/>
    </row>
    <row r="3774">
      <c r="W3774" s="7"/>
      <c r="X3774" s="7"/>
    </row>
    <row r="3775">
      <c r="W3775" s="7"/>
      <c r="X3775" s="7"/>
    </row>
    <row r="3776">
      <c r="W3776" s="7"/>
      <c r="X3776" s="7"/>
    </row>
    <row r="3777">
      <c r="W3777" s="7"/>
      <c r="X3777" s="7"/>
    </row>
    <row r="3778">
      <c r="W3778" s="7"/>
      <c r="X3778" s="7"/>
    </row>
    <row r="3779">
      <c r="W3779" s="7"/>
      <c r="X3779" s="7"/>
    </row>
    <row r="3780">
      <c r="W3780" s="7"/>
      <c r="X3780" s="7"/>
    </row>
    <row r="3781">
      <c r="W3781" s="7"/>
      <c r="X3781" s="7"/>
    </row>
    <row r="3782">
      <c r="W3782" s="7"/>
      <c r="X3782" s="7"/>
    </row>
    <row r="3783">
      <c r="W3783" s="7"/>
      <c r="X3783" s="7"/>
    </row>
    <row r="3784">
      <c r="W3784" s="7"/>
      <c r="X3784" s="7"/>
    </row>
    <row r="3785">
      <c r="W3785" s="7"/>
      <c r="X3785" s="7"/>
    </row>
    <row r="3786">
      <c r="W3786" s="7"/>
      <c r="X3786" s="7"/>
    </row>
    <row r="3787">
      <c r="W3787" s="7"/>
      <c r="X3787" s="7"/>
    </row>
    <row r="3788">
      <c r="W3788" s="7"/>
      <c r="X3788" s="7"/>
    </row>
    <row r="3789">
      <c r="W3789" s="7"/>
      <c r="X3789" s="7"/>
    </row>
    <row r="3790">
      <c r="W3790" s="7"/>
      <c r="X3790" s="7"/>
    </row>
    <row r="3791">
      <c r="W3791" s="7"/>
      <c r="X3791" s="7"/>
    </row>
    <row r="3792">
      <c r="W3792" s="7"/>
      <c r="X3792" s="7"/>
    </row>
    <row r="3793">
      <c r="W3793" s="7"/>
      <c r="X3793" s="7"/>
    </row>
    <row r="3794">
      <c r="W3794" s="7"/>
      <c r="X3794" s="7"/>
    </row>
    <row r="3795">
      <c r="W3795" s="7"/>
      <c r="X3795" s="7"/>
    </row>
    <row r="3796">
      <c r="W3796" s="7"/>
      <c r="X3796" s="7"/>
    </row>
    <row r="3797">
      <c r="W3797" s="7"/>
      <c r="X3797" s="7"/>
    </row>
    <row r="3798">
      <c r="W3798" s="7"/>
      <c r="X3798" s="7"/>
    </row>
    <row r="3799">
      <c r="W3799" s="7"/>
      <c r="X3799" s="7"/>
    </row>
    <row r="3800">
      <c r="W3800" s="7"/>
      <c r="X3800" s="7"/>
    </row>
    <row r="3801">
      <c r="W3801" s="7"/>
      <c r="X3801" s="7"/>
    </row>
    <row r="3802">
      <c r="W3802" s="7"/>
      <c r="X3802" s="7"/>
    </row>
    <row r="3803">
      <c r="W3803" s="7"/>
      <c r="X3803" s="7"/>
    </row>
    <row r="3804">
      <c r="W3804" s="7"/>
      <c r="X3804" s="7"/>
    </row>
    <row r="3805">
      <c r="W3805" s="7"/>
      <c r="X3805" s="7"/>
    </row>
    <row r="3806">
      <c r="W3806" s="7"/>
      <c r="X3806" s="7"/>
    </row>
    <row r="3807">
      <c r="W3807" s="7"/>
      <c r="X3807" s="7"/>
    </row>
    <row r="3808">
      <c r="W3808" s="7"/>
      <c r="X3808" s="7"/>
    </row>
    <row r="3809">
      <c r="W3809" s="7"/>
      <c r="X3809" s="7"/>
    </row>
    <row r="3810">
      <c r="W3810" s="7"/>
      <c r="X3810" s="7"/>
    </row>
    <row r="3811">
      <c r="W3811" s="7"/>
      <c r="X3811" s="7"/>
    </row>
    <row r="3812">
      <c r="W3812" s="7"/>
      <c r="X3812" s="7"/>
    </row>
    <row r="3813">
      <c r="W3813" s="7"/>
      <c r="X3813" s="7"/>
    </row>
    <row r="3814">
      <c r="W3814" s="7"/>
      <c r="X3814" s="7"/>
    </row>
    <row r="3815">
      <c r="W3815" s="7"/>
      <c r="X3815" s="7"/>
    </row>
    <row r="3816">
      <c r="W3816" s="7"/>
      <c r="X3816" s="7"/>
    </row>
    <row r="3817">
      <c r="W3817" s="7"/>
      <c r="X3817" s="7"/>
    </row>
    <row r="3818">
      <c r="W3818" s="7"/>
      <c r="X3818" s="7"/>
    </row>
    <row r="3819">
      <c r="W3819" s="7"/>
      <c r="X3819" s="7"/>
    </row>
    <row r="3820">
      <c r="W3820" s="7"/>
      <c r="X3820" s="7"/>
    </row>
    <row r="3821">
      <c r="W3821" s="7"/>
      <c r="X3821" s="7"/>
    </row>
    <row r="3822">
      <c r="W3822" s="7"/>
      <c r="X3822" s="7"/>
    </row>
    <row r="3823">
      <c r="W3823" s="7"/>
      <c r="X3823" s="7"/>
    </row>
    <row r="3824">
      <c r="W3824" s="7"/>
      <c r="X3824" s="7"/>
    </row>
    <row r="3825">
      <c r="W3825" s="7"/>
      <c r="X3825" s="7"/>
    </row>
    <row r="3826">
      <c r="W3826" s="7"/>
      <c r="X3826" s="7"/>
    </row>
    <row r="3827">
      <c r="W3827" s="7"/>
      <c r="X3827" s="7"/>
    </row>
    <row r="3828">
      <c r="W3828" s="7"/>
      <c r="X3828" s="7"/>
    </row>
    <row r="3829">
      <c r="W3829" s="7"/>
      <c r="X3829" s="7"/>
    </row>
    <row r="3830">
      <c r="W3830" s="7"/>
      <c r="X3830" s="7"/>
    </row>
    <row r="3831">
      <c r="W3831" s="7"/>
      <c r="X3831" s="7"/>
    </row>
    <row r="3832">
      <c r="W3832" s="7"/>
      <c r="X3832" s="7"/>
    </row>
    <row r="3833">
      <c r="W3833" s="7"/>
      <c r="X3833" s="7"/>
    </row>
    <row r="3834">
      <c r="W3834" s="7"/>
      <c r="X3834" s="7"/>
    </row>
    <row r="3835">
      <c r="W3835" s="7"/>
      <c r="X3835" s="7"/>
    </row>
    <row r="3836">
      <c r="W3836" s="7"/>
      <c r="X3836" s="7"/>
    </row>
    <row r="3837">
      <c r="W3837" s="7"/>
      <c r="X3837" s="7"/>
    </row>
    <row r="3838">
      <c r="W3838" s="7"/>
      <c r="X3838" s="7"/>
    </row>
    <row r="3839">
      <c r="W3839" s="7"/>
      <c r="X3839" s="7"/>
    </row>
    <row r="3840">
      <c r="W3840" s="7"/>
      <c r="X3840" s="7"/>
    </row>
    <row r="3841">
      <c r="W3841" s="7"/>
      <c r="X3841" s="7"/>
    </row>
    <row r="3842">
      <c r="W3842" s="7"/>
      <c r="X3842" s="7"/>
    </row>
    <row r="3843">
      <c r="W3843" s="7"/>
      <c r="X3843" s="7"/>
    </row>
    <row r="3844">
      <c r="W3844" s="7"/>
      <c r="X3844" s="7"/>
    </row>
    <row r="3845">
      <c r="W3845" s="7"/>
      <c r="X3845" s="7"/>
    </row>
    <row r="3846">
      <c r="W3846" s="7"/>
      <c r="X3846" s="7"/>
    </row>
    <row r="3847">
      <c r="W3847" s="7"/>
      <c r="X3847" s="7"/>
    </row>
    <row r="3848">
      <c r="W3848" s="7"/>
      <c r="X3848" s="7"/>
    </row>
    <row r="3849">
      <c r="W3849" s="7"/>
      <c r="X3849" s="7"/>
    </row>
    <row r="3850">
      <c r="W3850" s="7"/>
      <c r="X3850" s="7"/>
    </row>
    <row r="3851">
      <c r="W3851" s="7"/>
      <c r="X3851" s="7"/>
    </row>
    <row r="3852">
      <c r="W3852" s="7"/>
      <c r="X3852" s="7"/>
    </row>
    <row r="3853">
      <c r="W3853" s="7"/>
      <c r="X3853" s="7"/>
    </row>
    <row r="3854">
      <c r="W3854" s="7"/>
      <c r="X3854" s="7"/>
    </row>
    <row r="3855">
      <c r="W3855" s="7"/>
      <c r="X3855" s="7"/>
    </row>
    <row r="3856">
      <c r="W3856" s="7"/>
      <c r="X3856" s="7"/>
    </row>
    <row r="3857">
      <c r="W3857" s="7"/>
      <c r="X3857" s="7"/>
    </row>
    <row r="3858">
      <c r="W3858" s="7"/>
      <c r="X3858" s="7"/>
    </row>
    <row r="3859">
      <c r="W3859" s="7"/>
      <c r="X3859" s="7"/>
    </row>
    <row r="3860">
      <c r="W3860" s="7"/>
      <c r="X3860" s="7"/>
    </row>
    <row r="3861">
      <c r="W3861" s="7"/>
      <c r="X3861" s="7"/>
    </row>
    <row r="3862">
      <c r="W3862" s="7"/>
      <c r="X3862" s="7"/>
    </row>
    <row r="3863">
      <c r="W3863" s="7"/>
      <c r="X3863" s="7"/>
    </row>
    <row r="3864">
      <c r="W3864" s="7"/>
      <c r="X3864" s="7"/>
    </row>
    <row r="3865">
      <c r="W3865" s="7"/>
      <c r="X3865" s="7"/>
    </row>
    <row r="3866">
      <c r="W3866" s="7"/>
      <c r="X3866" s="7"/>
    </row>
    <row r="3867">
      <c r="W3867" s="7"/>
      <c r="X3867" s="7"/>
    </row>
    <row r="3868">
      <c r="W3868" s="7"/>
      <c r="X3868" s="7"/>
    </row>
    <row r="3869">
      <c r="W3869" s="7"/>
      <c r="X3869" s="7"/>
    </row>
    <row r="3870">
      <c r="W3870" s="7"/>
      <c r="X3870" s="7"/>
    </row>
    <row r="3871">
      <c r="W3871" s="7"/>
      <c r="X3871" s="7"/>
    </row>
    <row r="3872">
      <c r="W3872" s="7"/>
      <c r="X3872" s="7"/>
    </row>
    <row r="3873">
      <c r="W3873" s="7"/>
      <c r="X3873" s="7"/>
    </row>
    <row r="3874">
      <c r="W3874" s="7"/>
      <c r="X3874" s="7"/>
    </row>
    <row r="3875">
      <c r="W3875" s="7"/>
      <c r="X3875" s="7"/>
    </row>
    <row r="3876">
      <c r="W3876" s="7"/>
      <c r="X3876" s="7"/>
    </row>
    <row r="3877">
      <c r="W3877" s="7"/>
      <c r="X3877" s="7"/>
    </row>
    <row r="3878">
      <c r="W3878" s="7"/>
      <c r="X3878" s="7"/>
    </row>
    <row r="3879">
      <c r="W3879" s="7"/>
      <c r="X3879" s="7"/>
    </row>
    <row r="3880">
      <c r="W3880" s="7"/>
      <c r="X3880" s="7"/>
    </row>
    <row r="3881">
      <c r="W3881" s="7"/>
      <c r="X3881" s="7"/>
    </row>
    <row r="3882">
      <c r="W3882" s="7"/>
      <c r="X3882" s="7"/>
    </row>
    <row r="3883">
      <c r="W3883" s="7"/>
      <c r="X3883" s="7"/>
    </row>
    <row r="3884">
      <c r="W3884" s="7"/>
      <c r="X3884" s="7"/>
    </row>
    <row r="3885">
      <c r="W3885" s="7"/>
      <c r="X3885" s="7"/>
    </row>
    <row r="3886">
      <c r="W3886" s="7"/>
      <c r="X3886" s="7"/>
    </row>
    <row r="3887">
      <c r="W3887" s="7"/>
      <c r="X3887" s="7"/>
    </row>
    <row r="3888">
      <c r="W3888" s="7"/>
      <c r="X3888" s="7"/>
    </row>
    <row r="3889">
      <c r="W3889" s="7"/>
      <c r="X3889" s="7"/>
    </row>
    <row r="3890">
      <c r="W3890" s="7"/>
      <c r="X3890" s="7"/>
    </row>
    <row r="3891">
      <c r="W3891" s="7"/>
      <c r="X3891" s="7"/>
    </row>
    <row r="3892">
      <c r="W3892" s="7"/>
      <c r="X3892" s="7"/>
    </row>
    <row r="3893">
      <c r="W3893" s="7"/>
      <c r="X3893" s="7"/>
    </row>
    <row r="3894">
      <c r="W3894" s="7"/>
      <c r="X3894" s="7"/>
    </row>
    <row r="3895">
      <c r="W3895" s="7"/>
      <c r="X3895" s="7"/>
    </row>
    <row r="3896">
      <c r="W3896" s="7"/>
      <c r="X3896" s="7"/>
    </row>
    <row r="3897">
      <c r="W3897" s="7"/>
      <c r="X3897" s="7"/>
    </row>
    <row r="3898">
      <c r="W3898" s="7"/>
      <c r="X3898" s="7"/>
    </row>
    <row r="3899">
      <c r="W3899" s="7"/>
      <c r="X3899" s="7"/>
    </row>
    <row r="3900">
      <c r="W3900" s="7"/>
      <c r="X3900" s="7"/>
    </row>
    <row r="3901">
      <c r="W3901" s="7"/>
      <c r="X3901" s="7"/>
    </row>
    <row r="3902">
      <c r="W3902" s="7"/>
      <c r="X3902" s="7"/>
    </row>
    <row r="3903">
      <c r="W3903" s="7"/>
      <c r="X3903" s="7"/>
    </row>
    <row r="3904">
      <c r="W3904" s="7"/>
      <c r="X3904" s="7"/>
    </row>
    <row r="3905">
      <c r="W3905" s="7"/>
      <c r="X3905" s="7"/>
    </row>
    <row r="3906">
      <c r="W3906" s="7"/>
      <c r="X3906" s="7"/>
    </row>
    <row r="3907">
      <c r="W3907" s="7"/>
      <c r="X3907" s="7"/>
    </row>
    <row r="3908">
      <c r="W3908" s="7"/>
      <c r="X3908" s="7"/>
    </row>
    <row r="3909">
      <c r="W3909" s="7"/>
      <c r="X3909" s="7"/>
    </row>
    <row r="3910">
      <c r="W3910" s="7"/>
      <c r="X3910" s="7"/>
    </row>
    <row r="3911">
      <c r="W3911" s="7"/>
      <c r="X3911" s="7"/>
    </row>
    <row r="3912">
      <c r="W3912" s="7"/>
      <c r="X3912" s="7"/>
    </row>
    <row r="3913">
      <c r="W3913" s="7"/>
      <c r="X3913" s="7"/>
    </row>
    <row r="3914">
      <c r="W3914" s="7"/>
      <c r="X3914" s="7"/>
    </row>
    <row r="3915">
      <c r="W3915" s="7"/>
      <c r="X3915" s="7"/>
    </row>
    <row r="3916">
      <c r="W3916" s="7"/>
      <c r="X3916" s="7"/>
    </row>
    <row r="3917">
      <c r="W3917" s="7"/>
      <c r="X3917" s="7"/>
    </row>
    <row r="3918">
      <c r="W3918" s="7"/>
      <c r="X3918" s="7"/>
    </row>
    <row r="3919">
      <c r="W3919" s="7"/>
      <c r="X3919" s="7"/>
    </row>
    <row r="3920">
      <c r="W3920" s="7"/>
      <c r="X3920" s="7"/>
    </row>
    <row r="3921">
      <c r="W3921" s="7"/>
      <c r="X3921" s="7"/>
    </row>
    <row r="3922">
      <c r="W3922" s="7"/>
      <c r="X3922" s="7"/>
    </row>
    <row r="3923">
      <c r="W3923" s="7"/>
      <c r="X3923" s="7"/>
    </row>
    <row r="3924">
      <c r="W3924" s="7"/>
      <c r="X3924" s="7"/>
    </row>
    <row r="3925">
      <c r="W3925" s="7"/>
      <c r="X3925" s="7"/>
    </row>
    <row r="3926">
      <c r="W3926" s="7"/>
      <c r="X3926" s="7"/>
    </row>
    <row r="3927">
      <c r="W3927" s="7"/>
      <c r="X3927" s="7"/>
    </row>
    <row r="3928">
      <c r="W3928" s="7"/>
      <c r="X3928" s="7"/>
    </row>
    <row r="3929">
      <c r="W3929" s="7"/>
      <c r="X3929" s="7"/>
    </row>
    <row r="3930">
      <c r="W3930" s="7"/>
      <c r="X3930" s="7"/>
    </row>
    <row r="3931">
      <c r="W3931" s="7"/>
      <c r="X3931" s="7"/>
    </row>
    <row r="3932">
      <c r="W3932" s="7"/>
      <c r="X3932" s="7"/>
    </row>
    <row r="3933">
      <c r="W3933" s="7"/>
      <c r="X3933" s="7"/>
    </row>
    <row r="3934">
      <c r="W3934" s="7"/>
      <c r="X3934" s="7"/>
    </row>
    <row r="3935">
      <c r="W3935" s="7"/>
      <c r="X3935" s="7"/>
    </row>
    <row r="3936">
      <c r="W3936" s="7"/>
      <c r="X3936" s="7"/>
    </row>
    <row r="3937">
      <c r="W3937" s="7"/>
      <c r="X3937" s="7"/>
    </row>
    <row r="3938">
      <c r="W3938" s="7"/>
      <c r="X3938" s="7"/>
    </row>
    <row r="3939">
      <c r="W3939" s="7"/>
      <c r="X3939" s="7"/>
    </row>
    <row r="3940">
      <c r="W3940" s="7"/>
      <c r="X3940" s="7"/>
    </row>
    <row r="3941">
      <c r="W3941" s="7"/>
      <c r="X3941" s="7"/>
    </row>
    <row r="3942">
      <c r="W3942" s="7"/>
      <c r="X3942" s="7"/>
    </row>
    <row r="3943">
      <c r="W3943" s="7"/>
      <c r="X3943" s="7"/>
    </row>
    <row r="3944">
      <c r="W3944" s="7"/>
      <c r="X3944" s="7"/>
    </row>
    <row r="3945">
      <c r="W3945" s="7"/>
      <c r="X3945" s="7"/>
    </row>
    <row r="3946">
      <c r="W3946" s="7"/>
      <c r="X3946" s="7"/>
    </row>
    <row r="3947">
      <c r="W3947" s="7"/>
      <c r="X3947" s="7"/>
    </row>
    <row r="3948">
      <c r="W3948" s="7"/>
      <c r="X3948" s="7"/>
    </row>
    <row r="3949">
      <c r="W3949" s="7"/>
      <c r="X3949" s="7"/>
    </row>
    <row r="3950">
      <c r="W3950" s="7"/>
      <c r="X3950" s="7"/>
    </row>
    <row r="3951">
      <c r="W3951" s="7"/>
      <c r="X3951" s="7"/>
    </row>
    <row r="3952">
      <c r="W3952" s="7"/>
      <c r="X3952" s="7"/>
    </row>
    <row r="3953">
      <c r="W3953" s="7"/>
      <c r="X3953" s="7"/>
    </row>
    <row r="3954">
      <c r="W3954" s="7"/>
      <c r="X3954" s="7"/>
    </row>
    <row r="3955">
      <c r="W3955" s="7"/>
      <c r="X3955" s="7"/>
    </row>
    <row r="3956">
      <c r="W3956" s="7"/>
      <c r="X3956" s="7"/>
    </row>
    <row r="3957">
      <c r="W3957" s="7"/>
      <c r="X3957" s="7"/>
    </row>
    <row r="3958">
      <c r="W3958" s="7"/>
      <c r="X3958" s="7"/>
    </row>
    <row r="3959">
      <c r="W3959" s="7"/>
      <c r="X3959" s="7"/>
    </row>
    <row r="3960">
      <c r="W3960" s="7"/>
      <c r="X3960" s="7"/>
    </row>
    <row r="3961">
      <c r="W3961" s="7"/>
      <c r="X3961" s="7"/>
    </row>
    <row r="3962">
      <c r="W3962" s="7"/>
      <c r="X3962" s="7"/>
    </row>
    <row r="3963">
      <c r="W3963" s="7"/>
      <c r="X3963" s="7"/>
    </row>
    <row r="3964">
      <c r="W3964" s="7"/>
      <c r="X3964" s="7"/>
    </row>
    <row r="3965">
      <c r="W3965" s="7"/>
      <c r="X3965" s="7"/>
    </row>
    <row r="3966">
      <c r="W3966" s="7"/>
      <c r="X3966" s="7"/>
    </row>
    <row r="3967">
      <c r="W3967" s="7"/>
      <c r="X3967" s="7"/>
    </row>
    <row r="3968">
      <c r="W3968" s="7"/>
      <c r="X3968" s="7"/>
    </row>
    <row r="3969">
      <c r="W3969" s="7"/>
      <c r="X3969" s="7"/>
    </row>
    <row r="3970">
      <c r="W3970" s="7"/>
      <c r="X3970" s="7"/>
    </row>
    <row r="3971">
      <c r="W3971" s="7"/>
      <c r="X3971" s="7"/>
    </row>
    <row r="3972">
      <c r="W3972" s="7"/>
      <c r="X3972" s="7"/>
    </row>
    <row r="3973">
      <c r="W3973" s="7"/>
      <c r="X3973" s="7"/>
    </row>
    <row r="3974">
      <c r="W3974" s="7"/>
      <c r="X3974" s="7"/>
    </row>
    <row r="3975">
      <c r="W3975" s="7"/>
      <c r="X3975" s="7"/>
    </row>
    <row r="3976">
      <c r="W3976" s="7"/>
      <c r="X3976" s="7"/>
    </row>
    <row r="3977">
      <c r="W3977" s="7"/>
      <c r="X3977" s="7"/>
    </row>
    <row r="3978">
      <c r="W3978" s="7"/>
      <c r="X3978" s="7"/>
    </row>
    <row r="3979">
      <c r="W3979" s="7"/>
      <c r="X3979" s="7"/>
    </row>
    <row r="3980">
      <c r="W3980" s="7"/>
      <c r="X3980" s="7"/>
    </row>
    <row r="3981">
      <c r="W3981" s="7"/>
      <c r="X3981" s="7"/>
    </row>
    <row r="3982">
      <c r="W3982" s="7"/>
      <c r="X3982" s="7"/>
    </row>
    <row r="3983">
      <c r="W3983" s="7"/>
      <c r="X3983" s="7"/>
    </row>
    <row r="3984">
      <c r="W3984" s="7"/>
      <c r="X3984" s="7"/>
    </row>
    <row r="3985">
      <c r="W3985" s="7"/>
      <c r="X3985" s="7"/>
    </row>
    <row r="3986">
      <c r="W3986" s="7"/>
      <c r="X3986" s="7"/>
    </row>
    <row r="3987">
      <c r="W3987" s="7"/>
      <c r="X3987" s="7"/>
    </row>
    <row r="3988">
      <c r="W3988" s="7"/>
      <c r="X3988" s="7"/>
    </row>
    <row r="3989">
      <c r="W3989" s="7"/>
      <c r="X3989" s="7"/>
    </row>
    <row r="3990">
      <c r="W3990" s="7"/>
      <c r="X3990" s="7"/>
    </row>
    <row r="3991">
      <c r="W3991" s="7"/>
      <c r="X3991" s="7"/>
    </row>
    <row r="3992">
      <c r="W3992" s="7"/>
      <c r="X3992" s="7"/>
    </row>
    <row r="3993">
      <c r="W3993" s="7"/>
      <c r="X3993" s="7"/>
    </row>
    <row r="3994">
      <c r="W3994" s="7"/>
      <c r="X3994" s="7"/>
    </row>
    <row r="3995">
      <c r="W3995" s="7"/>
      <c r="X3995" s="7"/>
    </row>
    <row r="3996">
      <c r="W3996" s="7"/>
      <c r="X3996" s="7"/>
    </row>
    <row r="3997">
      <c r="W3997" s="7"/>
      <c r="X3997" s="7"/>
    </row>
    <row r="3998">
      <c r="W3998" s="7"/>
      <c r="X3998" s="7"/>
    </row>
    <row r="3999">
      <c r="W3999" s="7"/>
      <c r="X3999" s="7"/>
    </row>
    <row r="4000">
      <c r="W4000" s="7"/>
      <c r="X4000" s="7"/>
    </row>
    <row r="4001">
      <c r="W4001" s="7"/>
      <c r="X4001" s="7"/>
    </row>
    <row r="4002">
      <c r="W4002" s="7"/>
      <c r="X4002" s="7"/>
    </row>
    <row r="4003">
      <c r="W4003" s="7"/>
      <c r="X4003" s="7"/>
    </row>
    <row r="4004">
      <c r="W4004" s="7"/>
      <c r="X4004" s="7"/>
    </row>
    <row r="4005">
      <c r="W4005" s="7"/>
      <c r="X4005" s="7"/>
    </row>
    <row r="4006">
      <c r="W4006" s="7"/>
      <c r="X4006" s="7"/>
    </row>
    <row r="4007">
      <c r="W4007" s="7"/>
      <c r="X4007" s="7"/>
    </row>
    <row r="4008">
      <c r="W4008" s="7"/>
      <c r="X4008" s="7"/>
    </row>
    <row r="4009">
      <c r="W4009" s="7"/>
      <c r="X4009" s="7"/>
    </row>
    <row r="4010">
      <c r="W4010" s="7"/>
      <c r="X4010" s="7"/>
    </row>
    <row r="4011">
      <c r="W4011" s="7"/>
      <c r="X4011" s="7"/>
    </row>
    <row r="4012">
      <c r="W4012" s="7"/>
      <c r="X4012" s="7"/>
    </row>
    <row r="4013">
      <c r="W4013" s="7"/>
      <c r="X4013" s="7"/>
    </row>
    <row r="4014">
      <c r="W4014" s="7"/>
      <c r="X4014" s="7"/>
    </row>
    <row r="4015">
      <c r="W4015" s="7"/>
      <c r="X4015" s="7"/>
    </row>
    <row r="4016">
      <c r="W4016" s="7"/>
      <c r="X4016" s="7"/>
    </row>
    <row r="4017">
      <c r="W4017" s="7"/>
      <c r="X4017" s="7"/>
    </row>
    <row r="4018">
      <c r="W4018" s="7"/>
      <c r="X4018" s="7"/>
    </row>
    <row r="4019">
      <c r="W4019" s="7"/>
      <c r="X4019" s="7"/>
    </row>
    <row r="4020">
      <c r="W4020" s="7"/>
      <c r="X4020" s="7"/>
    </row>
    <row r="4021">
      <c r="W4021" s="7"/>
      <c r="X4021" s="7"/>
    </row>
    <row r="4022">
      <c r="W4022" s="7"/>
      <c r="X4022" s="7"/>
    </row>
    <row r="4023">
      <c r="W4023" s="7"/>
      <c r="X4023" s="7"/>
    </row>
    <row r="4024">
      <c r="W4024" s="7"/>
      <c r="X4024" s="7"/>
    </row>
    <row r="4025">
      <c r="W4025" s="7"/>
      <c r="X4025" s="7"/>
    </row>
    <row r="4026">
      <c r="W4026" s="7"/>
      <c r="X4026" s="7"/>
    </row>
    <row r="4027">
      <c r="W4027" s="7"/>
      <c r="X4027" s="7"/>
    </row>
    <row r="4028">
      <c r="W4028" s="7"/>
      <c r="X4028" s="7"/>
    </row>
    <row r="4029">
      <c r="W4029" s="7"/>
      <c r="X4029" s="7"/>
    </row>
    <row r="4030">
      <c r="W4030" s="7"/>
      <c r="X4030" s="7"/>
    </row>
    <row r="4031">
      <c r="W4031" s="7"/>
      <c r="X4031" s="7"/>
    </row>
    <row r="4032">
      <c r="W4032" s="7"/>
      <c r="X4032" s="7"/>
    </row>
    <row r="4033">
      <c r="W4033" s="7"/>
      <c r="X4033" s="7"/>
    </row>
    <row r="4034">
      <c r="W4034" s="7"/>
      <c r="X4034" s="7"/>
    </row>
    <row r="4035">
      <c r="W4035" s="7"/>
      <c r="X4035" s="7"/>
    </row>
    <row r="4036">
      <c r="W4036" s="7"/>
      <c r="X4036" s="7"/>
    </row>
    <row r="4037">
      <c r="W4037" s="7"/>
      <c r="X4037" s="7"/>
    </row>
    <row r="4038">
      <c r="W4038" s="7"/>
      <c r="X4038" s="7"/>
    </row>
    <row r="4039">
      <c r="W4039" s="7"/>
      <c r="X4039" s="7"/>
    </row>
    <row r="4040">
      <c r="W4040" s="7"/>
      <c r="X4040" s="7"/>
    </row>
    <row r="4041">
      <c r="W4041" s="7"/>
      <c r="X4041" s="7"/>
    </row>
    <row r="4042">
      <c r="W4042" s="7"/>
      <c r="X4042" s="7"/>
    </row>
    <row r="4043">
      <c r="W4043" s="7"/>
      <c r="X4043" s="7"/>
    </row>
    <row r="4044">
      <c r="W4044" s="7"/>
      <c r="X4044" s="7"/>
    </row>
    <row r="4045">
      <c r="W4045" s="7"/>
      <c r="X4045" s="7"/>
    </row>
    <row r="4046">
      <c r="W4046" s="7"/>
      <c r="X4046" s="7"/>
    </row>
    <row r="4047">
      <c r="W4047" s="7"/>
      <c r="X4047" s="7"/>
    </row>
    <row r="4048">
      <c r="W4048" s="7"/>
      <c r="X4048" s="7"/>
    </row>
    <row r="4049">
      <c r="W4049" s="7"/>
      <c r="X4049" s="7"/>
    </row>
    <row r="4050">
      <c r="W4050" s="7"/>
      <c r="X4050" s="7"/>
    </row>
    <row r="4051">
      <c r="W4051" s="7"/>
      <c r="X4051" s="7"/>
    </row>
    <row r="4052">
      <c r="W4052" s="7"/>
      <c r="X4052" s="7"/>
    </row>
    <row r="4053">
      <c r="W4053" s="7"/>
      <c r="X4053" s="7"/>
    </row>
    <row r="4054">
      <c r="W4054" s="7"/>
      <c r="X4054" s="7"/>
    </row>
    <row r="4055">
      <c r="W4055" s="7"/>
      <c r="X4055" s="7"/>
    </row>
    <row r="4056">
      <c r="W4056" s="7"/>
      <c r="X4056" s="7"/>
    </row>
    <row r="4057">
      <c r="W4057" s="7"/>
      <c r="X4057" s="7"/>
    </row>
    <row r="4058">
      <c r="W4058" s="7"/>
      <c r="X4058" s="7"/>
    </row>
    <row r="4059">
      <c r="W4059" s="7"/>
      <c r="X4059" s="7"/>
    </row>
    <row r="4060">
      <c r="W4060" s="7"/>
      <c r="X4060" s="7"/>
    </row>
    <row r="4061">
      <c r="W4061" s="7"/>
      <c r="X4061" s="7"/>
    </row>
    <row r="4062">
      <c r="W4062" s="7"/>
      <c r="X4062" s="7"/>
    </row>
    <row r="4063">
      <c r="W4063" s="7"/>
      <c r="X4063" s="7"/>
    </row>
    <row r="4064">
      <c r="W4064" s="7"/>
      <c r="X4064" s="7"/>
    </row>
    <row r="4065">
      <c r="W4065" s="7"/>
      <c r="X4065" s="7"/>
    </row>
    <row r="4066">
      <c r="W4066" s="7"/>
      <c r="X4066" s="7"/>
    </row>
    <row r="4067">
      <c r="W4067" s="7"/>
      <c r="X4067" s="7"/>
    </row>
    <row r="4068">
      <c r="W4068" s="7"/>
      <c r="X4068" s="7"/>
    </row>
    <row r="4069">
      <c r="W4069" s="7"/>
      <c r="X4069" s="7"/>
    </row>
    <row r="4070">
      <c r="W4070" s="7"/>
      <c r="X4070" s="7"/>
    </row>
    <row r="4071">
      <c r="W4071" s="7"/>
      <c r="X4071" s="7"/>
    </row>
    <row r="4072">
      <c r="W4072" s="7"/>
      <c r="X4072" s="7"/>
    </row>
    <row r="4073">
      <c r="W4073" s="7"/>
      <c r="X4073" s="7"/>
    </row>
    <row r="4074">
      <c r="W4074" s="7"/>
      <c r="X4074" s="7"/>
    </row>
    <row r="4075">
      <c r="W4075" s="7"/>
      <c r="X4075" s="7"/>
    </row>
    <row r="4076">
      <c r="W4076" s="7"/>
      <c r="X4076" s="7"/>
    </row>
    <row r="4077">
      <c r="W4077" s="7"/>
      <c r="X4077" s="7"/>
    </row>
    <row r="4078">
      <c r="W4078" s="7"/>
      <c r="X4078" s="7"/>
    </row>
    <row r="4079">
      <c r="W4079" s="7"/>
      <c r="X4079" s="7"/>
    </row>
    <row r="4080">
      <c r="W4080" s="7"/>
      <c r="X4080" s="7"/>
    </row>
    <row r="4081">
      <c r="W4081" s="7"/>
      <c r="X4081" s="7"/>
    </row>
    <row r="4082">
      <c r="W4082" s="7"/>
      <c r="X4082" s="7"/>
    </row>
    <row r="4083">
      <c r="W4083" s="7"/>
      <c r="X4083" s="7"/>
    </row>
    <row r="4084">
      <c r="W4084" s="7"/>
      <c r="X4084" s="7"/>
    </row>
    <row r="4085">
      <c r="W4085" s="7"/>
      <c r="X4085" s="7"/>
    </row>
    <row r="4086">
      <c r="W4086" s="7"/>
      <c r="X4086" s="7"/>
    </row>
    <row r="4087">
      <c r="W4087" s="7"/>
      <c r="X4087" s="7"/>
    </row>
    <row r="4088">
      <c r="W4088" s="7"/>
      <c r="X4088" s="7"/>
    </row>
    <row r="4089">
      <c r="W4089" s="7"/>
      <c r="X4089" s="7"/>
    </row>
    <row r="4090">
      <c r="W4090" s="7"/>
      <c r="X4090" s="7"/>
    </row>
    <row r="4091">
      <c r="W4091" s="7"/>
      <c r="X4091" s="7"/>
    </row>
    <row r="4092">
      <c r="W4092" s="7"/>
      <c r="X4092" s="7"/>
    </row>
    <row r="4093">
      <c r="W4093" s="7"/>
      <c r="X4093" s="7"/>
    </row>
    <row r="4094">
      <c r="W4094" s="7"/>
      <c r="X4094" s="7"/>
    </row>
    <row r="4095">
      <c r="W4095" s="7"/>
      <c r="X4095" s="7"/>
    </row>
    <row r="4096">
      <c r="W4096" s="7"/>
      <c r="X4096" s="7"/>
    </row>
    <row r="4097">
      <c r="W4097" s="7"/>
      <c r="X4097" s="7"/>
    </row>
    <row r="4098">
      <c r="W4098" s="7"/>
      <c r="X4098" s="7"/>
    </row>
    <row r="4099">
      <c r="W4099" s="7"/>
      <c r="X4099" s="7"/>
    </row>
    <row r="4100">
      <c r="W4100" s="7"/>
      <c r="X4100" s="7"/>
    </row>
    <row r="4101">
      <c r="W4101" s="7"/>
      <c r="X4101" s="7"/>
    </row>
    <row r="4102">
      <c r="W4102" s="7"/>
      <c r="X4102" s="7"/>
    </row>
    <row r="4103">
      <c r="W4103" s="7"/>
      <c r="X4103" s="7"/>
    </row>
    <row r="4104">
      <c r="W4104" s="7"/>
      <c r="X4104" s="7"/>
    </row>
    <row r="4105">
      <c r="W4105" s="7"/>
      <c r="X4105" s="7"/>
    </row>
    <row r="4106">
      <c r="W4106" s="7"/>
      <c r="X4106" s="7"/>
    </row>
    <row r="4107">
      <c r="W4107" s="7"/>
      <c r="X4107" s="7"/>
    </row>
    <row r="4108">
      <c r="W4108" s="7"/>
      <c r="X4108" s="7"/>
    </row>
    <row r="4109">
      <c r="W4109" s="7"/>
      <c r="X4109" s="7"/>
    </row>
    <row r="4110">
      <c r="W4110" s="7"/>
      <c r="X4110" s="7"/>
    </row>
    <row r="4111">
      <c r="W4111" s="7"/>
      <c r="X4111" s="7"/>
    </row>
    <row r="4112">
      <c r="W4112" s="7"/>
      <c r="X4112" s="7"/>
    </row>
    <row r="4113">
      <c r="W4113" s="7"/>
      <c r="X4113" s="7"/>
    </row>
    <row r="4114">
      <c r="W4114" s="7"/>
      <c r="X4114" s="7"/>
    </row>
    <row r="4115">
      <c r="W4115" s="7"/>
      <c r="X4115" s="7"/>
    </row>
    <row r="4116">
      <c r="W4116" s="7"/>
      <c r="X4116" s="7"/>
    </row>
    <row r="4117">
      <c r="W4117" s="7"/>
      <c r="X4117" s="7"/>
    </row>
    <row r="4118">
      <c r="W4118" s="7"/>
      <c r="X4118" s="7"/>
    </row>
    <row r="4119">
      <c r="W4119" s="7"/>
      <c r="X4119" s="7"/>
    </row>
    <row r="4120">
      <c r="W4120" s="7"/>
      <c r="X4120" s="7"/>
    </row>
    <row r="4121">
      <c r="W4121" s="7"/>
      <c r="X4121" s="7"/>
    </row>
    <row r="4122">
      <c r="W4122" s="7"/>
      <c r="X4122" s="7"/>
    </row>
    <row r="4123">
      <c r="W4123" s="7"/>
      <c r="X4123" s="7"/>
    </row>
    <row r="4124">
      <c r="W4124" s="7"/>
      <c r="X4124" s="7"/>
    </row>
    <row r="4125">
      <c r="W4125" s="7"/>
      <c r="X4125" s="7"/>
    </row>
    <row r="4126">
      <c r="W4126" s="7"/>
      <c r="X4126" s="7"/>
    </row>
    <row r="4127">
      <c r="W4127" s="7"/>
      <c r="X4127" s="7"/>
    </row>
    <row r="4128">
      <c r="W4128" s="7"/>
      <c r="X4128" s="7"/>
    </row>
    <row r="4129">
      <c r="W4129" s="7"/>
      <c r="X4129" s="7"/>
    </row>
    <row r="4130">
      <c r="W4130" s="7"/>
      <c r="X4130" s="7"/>
    </row>
    <row r="4131">
      <c r="W4131" s="7"/>
      <c r="X4131" s="7"/>
    </row>
    <row r="4132">
      <c r="W4132" s="7"/>
      <c r="X4132" s="7"/>
    </row>
    <row r="4133">
      <c r="W4133" s="7"/>
      <c r="X4133" s="7"/>
    </row>
    <row r="4134">
      <c r="W4134" s="7"/>
      <c r="X4134" s="7"/>
    </row>
    <row r="4135">
      <c r="W4135" s="7"/>
      <c r="X4135" s="7"/>
    </row>
    <row r="4136">
      <c r="W4136" s="7"/>
      <c r="X4136" s="7"/>
    </row>
    <row r="4137">
      <c r="W4137" s="7"/>
      <c r="X4137" s="7"/>
    </row>
    <row r="4138">
      <c r="W4138" s="7"/>
      <c r="X4138" s="7"/>
    </row>
    <row r="4139">
      <c r="W4139" s="7"/>
      <c r="X4139" s="7"/>
    </row>
    <row r="4140">
      <c r="W4140" s="7"/>
      <c r="X4140" s="7"/>
    </row>
    <row r="4141">
      <c r="W4141" s="7"/>
      <c r="X4141" s="7"/>
    </row>
    <row r="4142">
      <c r="W4142" s="7"/>
      <c r="X4142" s="7"/>
    </row>
    <row r="4143">
      <c r="W4143" s="7"/>
      <c r="X4143" s="7"/>
    </row>
    <row r="4144">
      <c r="W4144" s="7"/>
      <c r="X4144" s="7"/>
    </row>
    <row r="4145">
      <c r="W4145" s="7"/>
      <c r="X4145" s="7"/>
    </row>
    <row r="4146">
      <c r="W4146" s="7"/>
      <c r="X4146" s="7"/>
    </row>
    <row r="4147">
      <c r="W4147" s="7"/>
      <c r="X4147" s="7"/>
    </row>
    <row r="4148">
      <c r="W4148" s="7"/>
      <c r="X4148" s="7"/>
    </row>
    <row r="4149">
      <c r="W4149" s="7"/>
      <c r="X4149" s="7"/>
    </row>
    <row r="4150">
      <c r="W4150" s="7"/>
      <c r="X4150" s="7"/>
    </row>
    <row r="4151">
      <c r="W4151" s="7"/>
      <c r="X4151" s="7"/>
    </row>
    <row r="4152">
      <c r="W4152" s="7"/>
      <c r="X4152" s="7"/>
    </row>
    <row r="4153">
      <c r="W4153" s="7"/>
      <c r="X4153" s="7"/>
    </row>
    <row r="4154">
      <c r="W4154" s="7"/>
      <c r="X4154" s="7"/>
    </row>
    <row r="4155">
      <c r="W4155" s="7"/>
      <c r="X4155" s="7"/>
    </row>
    <row r="4156">
      <c r="W4156" s="7"/>
      <c r="X4156" s="7"/>
    </row>
    <row r="4157">
      <c r="W4157" s="7"/>
      <c r="X4157" s="7"/>
    </row>
    <row r="4158">
      <c r="W4158" s="7"/>
      <c r="X4158" s="7"/>
    </row>
    <row r="4159">
      <c r="W4159" s="7"/>
      <c r="X4159" s="7"/>
    </row>
    <row r="4160">
      <c r="W4160" s="7"/>
      <c r="X4160" s="7"/>
    </row>
    <row r="4161">
      <c r="W4161" s="7"/>
      <c r="X4161" s="7"/>
    </row>
    <row r="4162">
      <c r="W4162" s="7"/>
      <c r="X4162" s="7"/>
    </row>
    <row r="4163">
      <c r="W4163" s="7"/>
      <c r="X4163" s="7"/>
    </row>
    <row r="4164">
      <c r="W4164" s="7"/>
      <c r="X4164" s="7"/>
    </row>
    <row r="4165">
      <c r="W4165" s="7"/>
      <c r="X4165" s="7"/>
    </row>
    <row r="4166">
      <c r="W4166" s="7"/>
      <c r="X4166" s="7"/>
    </row>
    <row r="4167">
      <c r="W4167" s="7"/>
      <c r="X4167" s="7"/>
    </row>
    <row r="4168">
      <c r="W4168" s="7"/>
      <c r="X4168" s="7"/>
    </row>
    <row r="4169">
      <c r="W4169" s="7"/>
      <c r="X4169" s="7"/>
    </row>
    <row r="4170">
      <c r="W4170" s="7"/>
      <c r="X4170" s="7"/>
    </row>
    <row r="4171">
      <c r="W4171" s="7"/>
      <c r="X4171" s="7"/>
    </row>
    <row r="4172">
      <c r="W4172" s="7"/>
      <c r="X4172" s="7"/>
    </row>
    <row r="4173">
      <c r="W4173" s="7"/>
      <c r="X4173" s="7"/>
    </row>
    <row r="4174">
      <c r="W4174" s="7"/>
      <c r="X4174" s="7"/>
    </row>
    <row r="4175">
      <c r="W4175" s="7"/>
      <c r="X4175" s="7"/>
    </row>
    <row r="4176">
      <c r="W4176" s="7"/>
      <c r="X4176" s="7"/>
    </row>
    <row r="4177">
      <c r="W4177" s="7"/>
      <c r="X4177" s="7"/>
    </row>
    <row r="4178">
      <c r="W4178" s="7"/>
      <c r="X4178" s="7"/>
    </row>
    <row r="4179">
      <c r="W4179" s="7"/>
      <c r="X4179" s="7"/>
    </row>
    <row r="4180">
      <c r="W4180" s="7"/>
      <c r="X4180" s="7"/>
    </row>
    <row r="4181">
      <c r="W4181" s="7"/>
      <c r="X4181" s="7"/>
    </row>
    <row r="4182">
      <c r="W4182" s="7"/>
      <c r="X4182" s="7"/>
    </row>
    <row r="4183">
      <c r="W4183" s="7"/>
      <c r="X4183" s="7"/>
    </row>
    <row r="4184">
      <c r="W4184" s="7"/>
      <c r="X4184" s="7"/>
    </row>
    <row r="4185">
      <c r="W4185" s="7"/>
      <c r="X4185" s="7"/>
    </row>
    <row r="4186">
      <c r="W4186" s="7"/>
      <c r="X4186" s="7"/>
    </row>
    <row r="4187">
      <c r="W4187" s="7"/>
      <c r="X4187" s="7"/>
    </row>
    <row r="4188">
      <c r="W4188" s="7"/>
      <c r="X4188" s="7"/>
    </row>
    <row r="4189">
      <c r="W4189" s="7"/>
      <c r="X4189" s="7"/>
    </row>
    <row r="4190">
      <c r="W4190" s="7"/>
      <c r="X4190" s="7"/>
    </row>
    <row r="4191">
      <c r="W4191" s="7"/>
      <c r="X4191" s="7"/>
    </row>
    <row r="4192">
      <c r="W4192" s="7"/>
      <c r="X4192" s="7"/>
    </row>
    <row r="4193">
      <c r="W4193" s="7"/>
      <c r="X4193" s="7"/>
    </row>
    <row r="4194">
      <c r="W4194" s="7"/>
      <c r="X4194" s="7"/>
    </row>
    <row r="4195">
      <c r="W4195" s="7"/>
      <c r="X4195" s="7"/>
    </row>
    <row r="4196">
      <c r="W4196" s="7"/>
      <c r="X4196" s="7"/>
    </row>
    <row r="4197">
      <c r="W4197" s="7"/>
      <c r="X4197" s="7"/>
    </row>
    <row r="4198">
      <c r="W4198" s="7"/>
      <c r="X4198" s="7"/>
    </row>
    <row r="4199">
      <c r="W4199" s="7"/>
      <c r="X4199" s="7"/>
    </row>
    <row r="4200">
      <c r="W4200" s="7"/>
      <c r="X4200" s="7"/>
    </row>
    <row r="4201">
      <c r="W4201" s="7"/>
      <c r="X4201" s="7"/>
    </row>
    <row r="4202">
      <c r="W4202" s="7"/>
      <c r="X4202" s="7"/>
    </row>
    <row r="4203">
      <c r="W4203" s="7"/>
      <c r="X4203" s="7"/>
    </row>
    <row r="4204">
      <c r="W4204" s="7"/>
      <c r="X4204" s="7"/>
    </row>
    <row r="4205">
      <c r="W4205" s="7"/>
      <c r="X4205" s="7"/>
    </row>
    <row r="4206">
      <c r="W4206" s="7"/>
      <c r="X4206" s="7"/>
    </row>
    <row r="4207">
      <c r="W4207" s="7"/>
      <c r="X4207" s="7"/>
    </row>
    <row r="4208">
      <c r="W4208" s="7"/>
      <c r="X4208" s="7"/>
    </row>
    <row r="4209">
      <c r="W4209" s="7"/>
      <c r="X4209" s="7"/>
    </row>
    <row r="4210">
      <c r="W4210" s="7"/>
      <c r="X4210" s="7"/>
    </row>
    <row r="4211">
      <c r="W4211" s="7"/>
      <c r="X4211" s="7"/>
    </row>
    <row r="4212">
      <c r="W4212" s="7"/>
      <c r="X4212" s="7"/>
    </row>
    <row r="4213">
      <c r="W4213" s="7"/>
      <c r="X4213" s="7"/>
    </row>
    <row r="4214">
      <c r="W4214" s="7"/>
      <c r="X4214" s="7"/>
    </row>
    <row r="4215">
      <c r="W4215" s="7"/>
      <c r="X4215" s="7"/>
    </row>
    <row r="4216">
      <c r="W4216" s="7"/>
      <c r="X4216" s="7"/>
    </row>
    <row r="4217">
      <c r="W4217" s="7"/>
      <c r="X4217" s="7"/>
    </row>
    <row r="4218">
      <c r="W4218" s="7"/>
      <c r="X4218" s="7"/>
    </row>
    <row r="4219">
      <c r="W4219" s="7"/>
      <c r="X4219" s="7"/>
    </row>
    <row r="4220">
      <c r="W4220" s="7"/>
      <c r="X4220" s="7"/>
    </row>
    <row r="4221">
      <c r="W4221" s="7"/>
      <c r="X4221" s="7"/>
    </row>
    <row r="4222">
      <c r="W4222" s="7"/>
      <c r="X4222" s="7"/>
    </row>
    <row r="4223">
      <c r="W4223" s="7"/>
      <c r="X4223" s="7"/>
    </row>
    <row r="4224">
      <c r="W4224" s="7"/>
      <c r="X4224" s="7"/>
    </row>
    <row r="4225">
      <c r="W4225" s="7"/>
      <c r="X4225" s="7"/>
    </row>
    <row r="4226">
      <c r="W4226" s="7"/>
      <c r="X4226" s="7"/>
    </row>
    <row r="4227">
      <c r="W4227" s="7"/>
      <c r="X4227" s="7"/>
    </row>
    <row r="4228">
      <c r="W4228" s="7"/>
      <c r="X4228" s="7"/>
    </row>
    <row r="4229">
      <c r="W4229" s="7"/>
      <c r="X4229" s="7"/>
    </row>
    <row r="4230">
      <c r="W4230" s="7"/>
      <c r="X4230" s="7"/>
    </row>
    <row r="4231">
      <c r="W4231" s="7"/>
      <c r="X4231" s="7"/>
    </row>
    <row r="4232">
      <c r="W4232" s="7"/>
      <c r="X4232" s="7"/>
    </row>
    <row r="4233">
      <c r="W4233" s="7"/>
      <c r="X4233" s="7"/>
    </row>
    <row r="4234">
      <c r="W4234" s="7"/>
      <c r="X4234" s="7"/>
    </row>
    <row r="4235">
      <c r="W4235" s="7"/>
      <c r="X4235" s="7"/>
    </row>
    <row r="4236">
      <c r="W4236" s="7"/>
      <c r="X4236" s="7"/>
    </row>
    <row r="4237">
      <c r="W4237" s="7"/>
      <c r="X4237" s="7"/>
    </row>
    <row r="4238">
      <c r="W4238" s="7"/>
      <c r="X4238" s="7"/>
    </row>
    <row r="4239">
      <c r="W4239" s="7"/>
      <c r="X4239" s="7"/>
    </row>
    <row r="4240">
      <c r="W4240" s="7"/>
      <c r="X4240" s="7"/>
    </row>
    <row r="4241">
      <c r="W4241" s="7"/>
      <c r="X4241" s="7"/>
    </row>
    <row r="4242">
      <c r="W4242" s="7"/>
      <c r="X4242" s="7"/>
    </row>
    <row r="4243">
      <c r="W4243" s="7"/>
      <c r="X4243" s="7"/>
    </row>
    <row r="4244">
      <c r="W4244" s="7"/>
      <c r="X4244" s="7"/>
    </row>
    <row r="4245">
      <c r="W4245" s="7"/>
      <c r="X4245" s="7"/>
    </row>
    <row r="4246">
      <c r="W4246" s="7"/>
      <c r="X4246" s="7"/>
    </row>
    <row r="4247">
      <c r="W4247" s="7"/>
      <c r="X4247" s="7"/>
    </row>
    <row r="4248">
      <c r="W4248" s="7"/>
      <c r="X4248" s="7"/>
    </row>
    <row r="4249">
      <c r="W4249" s="7"/>
      <c r="X4249" s="7"/>
    </row>
    <row r="4250">
      <c r="W4250" s="7"/>
      <c r="X4250" s="7"/>
    </row>
    <row r="4251">
      <c r="W4251" s="7"/>
      <c r="X4251" s="7"/>
    </row>
    <row r="4252">
      <c r="W4252" s="7"/>
      <c r="X4252" s="7"/>
    </row>
    <row r="4253">
      <c r="W4253" s="7"/>
      <c r="X4253" s="7"/>
    </row>
    <row r="4254">
      <c r="W4254" s="7"/>
      <c r="X4254" s="7"/>
    </row>
    <row r="4255">
      <c r="W4255" s="7"/>
      <c r="X4255" s="7"/>
    </row>
    <row r="4256">
      <c r="W4256" s="7"/>
      <c r="X4256" s="7"/>
    </row>
    <row r="4257">
      <c r="W4257" s="7"/>
      <c r="X4257" s="7"/>
    </row>
    <row r="4258">
      <c r="W4258" s="7"/>
      <c r="X4258" s="7"/>
    </row>
    <row r="4259">
      <c r="W4259" s="7"/>
      <c r="X4259" s="7"/>
    </row>
    <row r="4260">
      <c r="W4260" s="7"/>
      <c r="X4260" s="7"/>
    </row>
    <row r="4261">
      <c r="W4261" s="7"/>
      <c r="X4261" s="7"/>
    </row>
    <row r="4262">
      <c r="W4262" s="7"/>
      <c r="X4262" s="7"/>
    </row>
    <row r="4263">
      <c r="W4263" s="7"/>
      <c r="X4263" s="7"/>
    </row>
    <row r="4264">
      <c r="W4264" s="7"/>
      <c r="X4264" s="7"/>
    </row>
    <row r="4265">
      <c r="W4265" s="7"/>
      <c r="X4265" s="7"/>
    </row>
    <row r="4266">
      <c r="W4266" s="7"/>
      <c r="X4266" s="7"/>
    </row>
    <row r="4267">
      <c r="W4267" s="7"/>
      <c r="X4267" s="7"/>
    </row>
    <row r="4268">
      <c r="W4268" s="7"/>
      <c r="X4268" s="7"/>
    </row>
    <row r="4269">
      <c r="W4269" s="7"/>
      <c r="X4269" s="7"/>
    </row>
    <row r="4270">
      <c r="W4270" s="7"/>
      <c r="X4270" s="7"/>
    </row>
    <row r="4271">
      <c r="W4271" s="7"/>
      <c r="X4271" s="7"/>
    </row>
    <row r="4272">
      <c r="W4272" s="7"/>
      <c r="X4272" s="7"/>
    </row>
    <row r="4273">
      <c r="W4273" s="7"/>
      <c r="X4273" s="7"/>
    </row>
    <row r="4274">
      <c r="W4274" s="7"/>
      <c r="X4274" s="7"/>
    </row>
    <row r="4275">
      <c r="W4275" s="7"/>
      <c r="X4275" s="7"/>
    </row>
    <row r="4276">
      <c r="W4276" s="7"/>
      <c r="X4276" s="7"/>
    </row>
    <row r="4277">
      <c r="W4277" s="7"/>
      <c r="X4277" s="7"/>
    </row>
    <row r="4278">
      <c r="W4278" s="7"/>
      <c r="X4278" s="7"/>
    </row>
    <row r="4279">
      <c r="W4279" s="7"/>
      <c r="X4279" s="7"/>
    </row>
    <row r="4280">
      <c r="W4280" s="7"/>
      <c r="X4280" s="7"/>
    </row>
    <row r="4281">
      <c r="W4281" s="7"/>
      <c r="X4281" s="7"/>
    </row>
    <row r="4282">
      <c r="W4282" s="7"/>
      <c r="X4282" s="7"/>
    </row>
    <row r="4283">
      <c r="W4283" s="7"/>
      <c r="X4283" s="7"/>
    </row>
    <row r="4284">
      <c r="W4284" s="7"/>
      <c r="X4284" s="7"/>
    </row>
    <row r="4285">
      <c r="W4285" s="7"/>
      <c r="X4285" s="7"/>
    </row>
    <row r="4286">
      <c r="W4286" s="7"/>
      <c r="X4286" s="7"/>
    </row>
    <row r="4287">
      <c r="W4287" s="7"/>
      <c r="X4287" s="7"/>
    </row>
    <row r="4288">
      <c r="W4288" s="7"/>
      <c r="X4288" s="7"/>
    </row>
    <row r="4289">
      <c r="W4289" s="7"/>
      <c r="X4289" s="7"/>
    </row>
    <row r="4290">
      <c r="W4290" s="7"/>
      <c r="X4290" s="7"/>
    </row>
    <row r="4291">
      <c r="W4291" s="7"/>
      <c r="X4291" s="7"/>
    </row>
    <row r="4292">
      <c r="W4292" s="7"/>
      <c r="X4292" s="7"/>
    </row>
    <row r="4293">
      <c r="W4293" s="7"/>
      <c r="X4293" s="7"/>
    </row>
    <row r="4294">
      <c r="W4294" s="7"/>
      <c r="X4294" s="7"/>
    </row>
    <row r="4295">
      <c r="W4295" s="7"/>
      <c r="X4295" s="7"/>
    </row>
    <row r="4296">
      <c r="W4296" s="7"/>
      <c r="X4296" s="7"/>
    </row>
    <row r="4297">
      <c r="W4297" s="7"/>
      <c r="X4297" s="7"/>
    </row>
    <row r="4298">
      <c r="W4298" s="7"/>
      <c r="X4298" s="7"/>
    </row>
    <row r="4299">
      <c r="W4299" s="7"/>
      <c r="X4299" s="7"/>
    </row>
    <row r="4300">
      <c r="W4300" s="7"/>
      <c r="X4300" s="7"/>
    </row>
    <row r="4301">
      <c r="W4301" s="7"/>
      <c r="X4301" s="7"/>
    </row>
    <row r="4302">
      <c r="W4302" s="7"/>
      <c r="X4302" s="7"/>
    </row>
    <row r="4303">
      <c r="W4303" s="7"/>
      <c r="X4303" s="7"/>
    </row>
    <row r="4304">
      <c r="W4304" s="7"/>
      <c r="X4304" s="7"/>
    </row>
    <row r="4305">
      <c r="W4305" s="7"/>
      <c r="X4305" s="7"/>
    </row>
    <row r="4306">
      <c r="W4306" s="7"/>
      <c r="X4306" s="7"/>
    </row>
    <row r="4307">
      <c r="W4307" s="7"/>
      <c r="X4307" s="7"/>
    </row>
    <row r="4308">
      <c r="W4308" s="7"/>
      <c r="X4308" s="7"/>
    </row>
    <row r="4309">
      <c r="W4309" s="7"/>
      <c r="X4309" s="7"/>
    </row>
    <row r="4310">
      <c r="W4310" s="7"/>
      <c r="X4310" s="7"/>
    </row>
    <row r="4311">
      <c r="W4311" s="7"/>
      <c r="X4311" s="7"/>
    </row>
    <row r="4312">
      <c r="W4312" s="7"/>
      <c r="X4312" s="7"/>
    </row>
    <row r="4313">
      <c r="W4313" s="7"/>
      <c r="X4313" s="7"/>
    </row>
    <row r="4314">
      <c r="W4314" s="7"/>
      <c r="X4314" s="7"/>
    </row>
    <row r="4315">
      <c r="W4315" s="7"/>
      <c r="X4315" s="7"/>
    </row>
    <row r="4316">
      <c r="W4316" s="7"/>
      <c r="X4316" s="7"/>
    </row>
    <row r="4317">
      <c r="W4317" s="7"/>
      <c r="X4317" s="7"/>
    </row>
    <row r="4318">
      <c r="W4318" s="7"/>
      <c r="X4318" s="7"/>
    </row>
    <row r="4319">
      <c r="W4319" s="7"/>
      <c r="X4319" s="7"/>
    </row>
    <row r="4320">
      <c r="W4320" s="7"/>
      <c r="X4320" s="7"/>
    </row>
    <row r="4321">
      <c r="W4321" s="7"/>
      <c r="X4321" s="7"/>
    </row>
    <row r="4322">
      <c r="W4322" s="7"/>
      <c r="X4322" s="7"/>
    </row>
    <row r="4323">
      <c r="W4323" s="7"/>
      <c r="X4323" s="7"/>
    </row>
    <row r="4324">
      <c r="W4324" s="7"/>
      <c r="X4324" s="7"/>
    </row>
    <row r="4325">
      <c r="W4325" s="7"/>
      <c r="X4325" s="7"/>
    </row>
    <row r="4326">
      <c r="W4326" s="7"/>
      <c r="X4326" s="7"/>
    </row>
    <row r="4327">
      <c r="W4327" s="7"/>
      <c r="X4327" s="7"/>
    </row>
    <row r="4328">
      <c r="W4328" s="7"/>
      <c r="X4328" s="7"/>
    </row>
    <row r="4329">
      <c r="W4329" s="7"/>
      <c r="X4329" s="7"/>
    </row>
    <row r="4330">
      <c r="W4330" s="7"/>
      <c r="X4330" s="7"/>
    </row>
    <row r="4331">
      <c r="W4331" s="7"/>
      <c r="X4331" s="7"/>
    </row>
    <row r="4332">
      <c r="W4332" s="7"/>
      <c r="X4332" s="7"/>
    </row>
    <row r="4333">
      <c r="W4333" s="7"/>
      <c r="X4333" s="7"/>
    </row>
    <row r="4334">
      <c r="W4334" s="7"/>
      <c r="X4334" s="7"/>
    </row>
    <row r="4335">
      <c r="W4335" s="7"/>
      <c r="X4335" s="7"/>
    </row>
    <row r="4336">
      <c r="W4336" s="7"/>
      <c r="X4336" s="7"/>
    </row>
    <row r="4337">
      <c r="W4337" s="7"/>
      <c r="X4337" s="7"/>
    </row>
    <row r="4338">
      <c r="W4338" s="7"/>
      <c r="X4338" s="7"/>
    </row>
    <row r="4339">
      <c r="W4339" s="7"/>
      <c r="X4339" s="7"/>
    </row>
    <row r="4340">
      <c r="W4340" s="7"/>
      <c r="X4340" s="7"/>
    </row>
    <row r="4341">
      <c r="W4341" s="7"/>
      <c r="X4341" s="7"/>
    </row>
    <row r="4342">
      <c r="W4342" s="7"/>
      <c r="X4342" s="7"/>
    </row>
    <row r="4343">
      <c r="W4343" s="7"/>
      <c r="X4343" s="7"/>
    </row>
    <row r="4344">
      <c r="W4344" s="7"/>
      <c r="X4344" s="7"/>
    </row>
    <row r="4345">
      <c r="W4345" s="7"/>
      <c r="X4345" s="7"/>
    </row>
    <row r="4346">
      <c r="W4346" s="7"/>
      <c r="X4346" s="7"/>
    </row>
    <row r="4347">
      <c r="W4347" s="7"/>
      <c r="X4347" s="7"/>
    </row>
    <row r="4348">
      <c r="W4348" s="7"/>
      <c r="X4348" s="7"/>
    </row>
    <row r="4349">
      <c r="W4349" s="7"/>
      <c r="X4349" s="7"/>
    </row>
    <row r="4350">
      <c r="W4350" s="7"/>
      <c r="X4350" s="7"/>
    </row>
    <row r="4351">
      <c r="W4351" s="7"/>
      <c r="X4351" s="7"/>
    </row>
    <row r="4352">
      <c r="W4352" s="7"/>
      <c r="X4352" s="7"/>
    </row>
    <row r="4353">
      <c r="W4353" s="7"/>
      <c r="X4353" s="7"/>
    </row>
    <row r="4354">
      <c r="W4354" s="7"/>
      <c r="X4354" s="7"/>
    </row>
    <row r="4355">
      <c r="W4355" s="7"/>
      <c r="X4355" s="7"/>
    </row>
    <row r="4356">
      <c r="W4356" s="7"/>
      <c r="X4356" s="7"/>
    </row>
    <row r="4357">
      <c r="W4357" s="7"/>
      <c r="X4357" s="7"/>
    </row>
    <row r="4358">
      <c r="W4358" s="7"/>
      <c r="X4358" s="7"/>
    </row>
    <row r="4359">
      <c r="W4359" s="7"/>
      <c r="X4359" s="7"/>
    </row>
    <row r="4360">
      <c r="W4360" s="7"/>
      <c r="X4360" s="7"/>
    </row>
    <row r="4361">
      <c r="W4361" s="7"/>
      <c r="X4361" s="7"/>
    </row>
    <row r="4362">
      <c r="W4362" s="7"/>
      <c r="X4362" s="7"/>
    </row>
    <row r="4363">
      <c r="W4363" s="7"/>
      <c r="X4363" s="7"/>
    </row>
    <row r="4364">
      <c r="W4364" s="7"/>
      <c r="X4364" s="7"/>
    </row>
    <row r="4365">
      <c r="W4365" s="7"/>
      <c r="X4365" s="7"/>
    </row>
    <row r="4366">
      <c r="W4366" s="7"/>
      <c r="X4366" s="7"/>
    </row>
    <row r="4367">
      <c r="W4367" s="7"/>
      <c r="X4367" s="7"/>
    </row>
    <row r="4368">
      <c r="W4368" s="7"/>
      <c r="X4368" s="7"/>
    </row>
    <row r="4369">
      <c r="W4369" s="7"/>
      <c r="X4369" s="7"/>
    </row>
    <row r="4370">
      <c r="W4370" s="7"/>
      <c r="X4370" s="7"/>
    </row>
    <row r="4371">
      <c r="W4371" s="7"/>
      <c r="X4371" s="7"/>
    </row>
    <row r="4372">
      <c r="W4372" s="7"/>
      <c r="X4372" s="7"/>
    </row>
    <row r="4373">
      <c r="W4373" s="7"/>
      <c r="X4373" s="7"/>
    </row>
    <row r="4374">
      <c r="W4374" s="7"/>
      <c r="X4374" s="7"/>
    </row>
    <row r="4375">
      <c r="W4375" s="7"/>
      <c r="X4375" s="7"/>
    </row>
    <row r="4376">
      <c r="W4376" s="7"/>
      <c r="X4376" s="7"/>
    </row>
    <row r="4377">
      <c r="W4377" s="7"/>
      <c r="X4377" s="7"/>
    </row>
    <row r="4378">
      <c r="W4378" s="7"/>
      <c r="X4378" s="7"/>
    </row>
    <row r="4379">
      <c r="W4379" s="7"/>
      <c r="X4379" s="7"/>
    </row>
    <row r="4380">
      <c r="W4380" s="7"/>
      <c r="X4380" s="7"/>
    </row>
    <row r="4381">
      <c r="W4381" s="7"/>
      <c r="X4381" s="7"/>
    </row>
    <row r="4382">
      <c r="W4382" s="7"/>
      <c r="X4382" s="7"/>
    </row>
    <row r="4383">
      <c r="W4383" s="7"/>
      <c r="X4383" s="7"/>
    </row>
    <row r="4384">
      <c r="W4384" s="7"/>
      <c r="X4384" s="7"/>
    </row>
    <row r="4385">
      <c r="W4385" s="7"/>
      <c r="X4385" s="7"/>
    </row>
    <row r="4386">
      <c r="W4386" s="7"/>
      <c r="X4386" s="7"/>
    </row>
    <row r="4387">
      <c r="W4387" s="7"/>
      <c r="X4387" s="7"/>
    </row>
    <row r="4388">
      <c r="W4388" s="7"/>
      <c r="X4388" s="7"/>
    </row>
    <row r="4389">
      <c r="W4389" s="7"/>
      <c r="X4389" s="7"/>
    </row>
    <row r="4390">
      <c r="W4390" s="7"/>
      <c r="X4390" s="7"/>
    </row>
    <row r="4391">
      <c r="W4391" s="7"/>
      <c r="X4391" s="7"/>
    </row>
    <row r="4392">
      <c r="W4392" s="7"/>
      <c r="X4392" s="7"/>
    </row>
    <row r="4393">
      <c r="W4393" s="7"/>
      <c r="X4393" s="7"/>
    </row>
    <row r="4394">
      <c r="W4394" s="7"/>
      <c r="X4394" s="7"/>
    </row>
    <row r="4395">
      <c r="W4395" s="7"/>
      <c r="X4395" s="7"/>
    </row>
    <row r="4396">
      <c r="W4396" s="7"/>
      <c r="X4396" s="7"/>
    </row>
    <row r="4397">
      <c r="W4397" s="7"/>
      <c r="X4397" s="7"/>
    </row>
    <row r="4398">
      <c r="W4398" s="7"/>
      <c r="X4398" s="7"/>
    </row>
    <row r="4399">
      <c r="W4399" s="7"/>
      <c r="X4399" s="7"/>
    </row>
    <row r="4400">
      <c r="W4400" s="7"/>
      <c r="X4400" s="7"/>
    </row>
    <row r="4401">
      <c r="W4401" s="7"/>
      <c r="X4401" s="7"/>
    </row>
    <row r="4402">
      <c r="W4402" s="7"/>
      <c r="X4402" s="7"/>
    </row>
    <row r="4403">
      <c r="W4403" s="7"/>
      <c r="X4403" s="7"/>
    </row>
    <row r="4404">
      <c r="W4404" s="7"/>
      <c r="X4404" s="7"/>
    </row>
    <row r="4405">
      <c r="W4405" s="7"/>
      <c r="X4405" s="7"/>
    </row>
    <row r="4406">
      <c r="W4406" s="7"/>
      <c r="X4406" s="7"/>
    </row>
    <row r="4407">
      <c r="W4407" s="7"/>
      <c r="X4407" s="7"/>
    </row>
    <row r="4408">
      <c r="W4408" s="7"/>
      <c r="X4408" s="7"/>
    </row>
    <row r="4409">
      <c r="W4409" s="7"/>
      <c r="X4409" s="7"/>
    </row>
    <row r="4410">
      <c r="W4410" s="7"/>
      <c r="X4410" s="7"/>
    </row>
    <row r="4411">
      <c r="W4411" s="7"/>
      <c r="X4411" s="7"/>
    </row>
    <row r="4412">
      <c r="W4412" s="7"/>
      <c r="X4412" s="7"/>
    </row>
    <row r="4413">
      <c r="W4413" s="7"/>
      <c r="X4413" s="7"/>
    </row>
    <row r="4414">
      <c r="W4414" s="7"/>
      <c r="X4414" s="7"/>
    </row>
    <row r="4415">
      <c r="W4415" s="7"/>
      <c r="X4415" s="7"/>
    </row>
    <row r="4416">
      <c r="W4416" s="7"/>
      <c r="X4416" s="7"/>
    </row>
    <row r="4417">
      <c r="W4417" s="7"/>
      <c r="X4417" s="7"/>
    </row>
    <row r="4418">
      <c r="W4418" s="7"/>
      <c r="X4418" s="7"/>
    </row>
    <row r="4419">
      <c r="W4419" s="7"/>
      <c r="X4419" s="7"/>
    </row>
    <row r="4420">
      <c r="W4420" s="7"/>
      <c r="X4420" s="7"/>
    </row>
    <row r="4421">
      <c r="W4421" s="7"/>
      <c r="X4421" s="7"/>
    </row>
    <row r="4422">
      <c r="W4422" s="7"/>
      <c r="X4422" s="7"/>
    </row>
    <row r="4423">
      <c r="W4423" s="7"/>
      <c r="X4423" s="7"/>
    </row>
    <row r="4424">
      <c r="W4424" s="7"/>
      <c r="X4424" s="7"/>
    </row>
    <row r="4425">
      <c r="W4425" s="7"/>
      <c r="X4425" s="7"/>
    </row>
    <row r="4426">
      <c r="W4426" s="7"/>
      <c r="X4426" s="7"/>
    </row>
    <row r="4427">
      <c r="W4427" s="7"/>
      <c r="X4427" s="7"/>
    </row>
    <row r="4428">
      <c r="W4428" s="7"/>
      <c r="X4428" s="7"/>
    </row>
    <row r="4429">
      <c r="W4429" s="7"/>
      <c r="X4429" s="7"/>
    </row>
    <row r="4430">
      <c r="W4430" s="7"/>
      <c r="X4430" s="7"/>
    </row>
    <row r="4431">
      <c r="W4431" s="7"/>
      <c r="X4431" s="7"/>
    </row>
    <row r="4432">
      <c r="W4432" s="7"/>
      <c r="X4432" s="7"/>
    </row>
    <row r="4433">
      <c r="W4433" s="7"/>
      <c r="X4433" s="7"/>
    </row>
    <row r="4434">
      <c r="W4434" s="7"/>
      <c r="X4434" s="7"/>
    </row>
    <row r="4435">
      <c r="W4435" s="7"/>
      <c r="X4435" s="7"/>
    </row>
    <row r="4436">
      <c r="W4436" s="7"/>
      <c r="X4436" s="7"/>
    </row>
    <row r="4437">
      <c r="W4437" s="7"/>
      <c r="X4437" s="7"/>
    </row>
    <row r="4438">
      <c r="W4438" s="7"/>
      <c r="X4438" s="7"/>
    </row>
    <row r="4439">
      <c r="W4439" s="7"/>
      <c r="X4439" s="7"/>
    </row>
    <row r="4440">
      <c r="W4440" s="7"/>
      <c r="X4440" s="7"/>
    </row>
    <row r="4441">
      <c r="W4441" s="7"/>
      <c r="X4441" s="7"/>
    </row>
    <row r="4442">
      <c r="W4442" s="7"/>
      <c r="X4442" s="7"/>
    </row>
    <row r="4443">
      <c r="W4443" s="7"/>
      <c r="X4443" s="7"/>
    </row>
    <row r="4444">
      <c r="W4444" s="7"/>
      <c r="X4444" s="7"/>
    </row>
    <row r="4445">
      <c r="W4445" s="7"/>
      <c r="X4445" s="7"/>
    </row>
    <row r="4446">
      <c r="W4446" s="7"/>
      <c r="X4446" s="7"/>
    </row>
    <row r="4447">
      <c r="W4447" s="7"/>
      <c r="X4447" s="7"/>
    </row>
    <row r="4448">
      <c r="W4448" s="7"/>
      <c r="X4448" s="7"/>
    </row>
    <row r="4449">
      <c r="W4449" s="7"/>
      <c r="X4449" s="7"/>
    </row>
    <row r="4450">
      <c r="W4450" s="7"/>
      <c r="X4450" s="7"/>
    </row>
    <row r="4451">
      <c r="W4451" s="7"/>
      <c r="X4451" s="7"/>
    </row>
    <row r="4452">
      <c r="W4452" s="7"/>
      <c r="X4452" s="7"/>
    </row>
    <row r="4453">
      <c r="W4453" s="7"/>
      <c r="X4453" s="7"/>
    </row>
    <row r="4454">
      <c r="W4454" s="7"/>
      <c r="X4454" s="7"/>
    </row>
    <row r="4455">
      <c r="W4455" s="7"/>
      <c r="X4455" s="7"/>
    </row>
    <row r="4456">
      <c r="W4456" s="7"/>
      <c r="X4456" s="7"/>
    </row>
    <row r="4457">
      <c r="W4457" s="7"/>
      <c r="X4457" s="7"/>
    </row>
    <row r="4458">
      <c r="W4458" s="7"/>
      <c r="X4458" s="7"/>
    </row>
    <row r="4459">
      <c r="W4459" s="7"/>
      <c r="X4459" s="7"/>
    </row>
    <row r="4460">
      <c r="W4460" s="7"/>
      <c r="X4460" s="7"/>
    </row>
    <row r="4461">
      <c r="W4461" s="7"/>
      <c r="X4461" s="7"/>
    </row>
    <row r="4462">
      <c r="W4462" s="7"/>
      <c r="X4462" s="7"/>
    </row>
    <row r="4463">
      <c r="W4463" s="7"/>
      <c r="X4463" s="7"/>
    </row>
    <row r="4464">
      <c r="W4464" s="7"/>
      <c r="X4464" s="7"/>
    </row>
    <row r="4465">
      <c r="W4465" s="7"/>
      <c r="X4465" s="7"/>
    </row>
    <row r="4466">
      <c r="W4466" s="7"/>
      <c r="X4466" s="7"/>
    </row>
    <row r="4467">
      <c r="W4467" s="7"/>
      <c r="X4467" s="7"/>
    </row>
    <row r="4468">
      <c r="W4468" s="7"/>
      <c r="X4468" s="7"/>
    </row>
    <row r="4469">
      <c r="W4469" s="7"/>
      <c r="X4469" s="7"/>
    </row>
    <row r="4470">
      <c r="W4470" s="7"/>
      <c r="X4470" s="7"/>
    </row>
    <row r="4471">
      <c r="W4471" s="7"/>
      <c r="X4471" s="7"/>
    </row>
    <row r="4472">
      <c r="W4472" s="7"/>
      <c r="X4472" s="7"/>
    </row>
    <row r="4473">
      <c r="W4473" s="7"/>
      <c r="X4473" s="7"/>
    </row>
    <row r="4474">
      <c r="W4474" s="7"/>
      <c r="X4474" s="7"/>
    </row>
    <row r="4475">
      <c r="W4475" s="7"/>
      <c r="X4475" s="7"/>
    </row>
    <row r="4476">
      <c r="W4476" s="7"/>
      <c r="X4476" s="7"/>
    </row>
    <row r="4477">
      <c r="W4477" s="7"/>
      <c r="X4477" s="7"/>
    </row>
    <row r="4478">
      <c r="W4478" s="7"/>
      <c r="X4478" s="7"/>
    </row>
    <row r="4479">
      <c r="W4479" s="7"/>
      <c r="X4479" s="7"/>
    </row>
    <row r="4480">
      <c r="W4480" s="7"/>
      <c r="X4480" s="7"/>
    </row>
    <row r="4481">
      <c r="W4481" s="7"/>
      <c r="X4481" s="7"/>
    </row>
    <row r="4482">
      <c r="W4482" s="7"/>
      <c r="X4482" s="7"/>
    </row>
    <row r="4483">
      <c r="W4483" s="7"/>
      <c r="X4483" s="7"/>
    </row>
    <row r="4484">
      <c r="W4484" s="7"/>
      <c r="X4484" s="7"/>
    </row>
    <row r="4485">
      <c r="W4485" s="7"/>
      <c r="X4485" s="7"/>
    </row>
    <row r="4486">
      <c r="W4486" s="7"/>
      <c r="X4486" s="7"/>
    </row>
    <row r="4487">
      <c r="W4487" s="7"/>
      <c r="X4487" s="7"/>
    </row>
    <row r="4488">
      <c r="W4488" s="7"/>
      <c r="X4488" s="7"/>
    </row>
    <row r="4489">
      <c r="W4489" s="7"/>
      <c r="X4489" s="7"/>
    </row>
    <row r="4490">
      <c r="W4490" s="7"/>
      <c r="X4490" s="7"/>
    </row>
    <row r="4491">
      <c r="W4491" s="7"/>
      <c r="X4491" s="7"/>
    </row>
    <row r="4492">
      <c r="W4492" s="7"/>
      <c r="X4492" s="7"/>
    </row>
    <row r="4493">
      <c r="W4493" s="7"/>
      <c r="X4493" s="7"/>
    </row>
    <row r="4494">
      <c r="W4494" s="7"/>
      <c r="X4494" s="7"/>
    </row>
    <row r="4495">
      <c r="W4495" s="7"/>
      <c r="X4495" s="7"/>
    </row>
    <row r="4496">
      <c r="W4496" s="7"/>
      <c r="X4496" s="7"/>
    </row>
    <row r="4497">
      <c r="W4497" s="7"/>
      <c r="X4497" s="7"/>
    </row>
    <row r="4498">
      <c r="W4498" s="7"/>
      <c r="X4498" s="7"/>
    </row>
    <row r="4499">
      <c r="W4499" s="7"/>
      <c r="X4499" s="7"/>
    </row>
    <row r="4500">
      <c r="W4500" s="7"/>
      <c r="X4500" s="7"/>
    </row>
    <row r="4501">
      <c r="W4501" s="7"/>
      <c r="X4501" s="7"/>
    </row>
    <row r="4502">
      <c r="W4502" s="7"/>
      <c r="X4502" s="7"/>
    </row>
    <row r="4503">
      <c r="W4503" s="7"/>
      <c r="X4503" s="7"/>
    </row>
    <row r="4504">
      <c r="W4504" s="7"/>
      <c r="X4504" s="7"/>
    </row>
    <row r="4505">
      <c r="W4505" s="7"/>
      <c r="X4505" s="7"/>
    </row>
    <row r="4506">
      <c r="W4506" s="7"/>
      <c r="X4506" s="7"/>
    </row>
    <row r="4507">
      <c r="W4507" s="7"/>
      <c r="X4507" s="7"/>
    </row>
    <row r="4508">
      <c r="W4508" s="7"/>
      <c r="X4508" s="7"/>
    </row>
    <row r="4509">
      <c r="W4509" s="7"/>
      <c r="X4509" s="7"/>
    </row>
    <row r="4510">
      <c r="W4510" s="7"/>
      <c r="X4510" s="7"/>
    </row>
    <row r="4511">
      <c r="W4511" s="7"/>
      <c r="X4511" s="7"/>
    </row>
    <row r="4512">
      <c r="W4512" s="7"/>
      <c r="X4512" s="7"/>
    </row>
    <row r="4513">
      <c r="W4513" s="7"/>
      <c r="X4513" s="7"/>
    </row>
    <row r="4514">
      <c r="W4514" s="7"/>
      <c r="X4514" s="7"/>
    </row>
    <row r="4515">
      <c r="W4515" s="7"/>
      <c r="X4515" s="7"/>
    </row>
    <row r="4516">
      <c r="W4516" s="7"/>
      <c r="X4516" s="7"/>
    </row>
    <row r="4517">
      <c r="W4517" s="7"/>
      <c r="X4517" s="7"/>
    </row>
    <row r="4518">
      <c r="W4518" s="7"/>
      <c r="X4518" s="7"/>
    </row>
    <row r="4519">
      <c r="W4519" s="7"/>
      <c r="X4519" s="7"/>
    </row>
    <row r="4520">
      <c r="W4520" s="7"/>
      <c r="X4520" s="7"/>
    </row>
    <row r="4521">
      <c r="W4521" s="7"/>
      <c r="X4521" s="7"/>
    </row>
    <row r="4522">
      <c r="W4522" s="7"/>
      <c r="X4522" s="7"/>
    </row>
    <row r="4523">
      <c r="W4523" s="7"/>
      <c r="X4523" s="7"/>
    </row>
    <row r="4524">
      <c r="W4524" s="7"/>
      <c r="X4524" s="7"/>
    </row>
    <row r="4525">
      <c r="W4525" s="7"/>
      <c r="X4525" s="7"/>
    </row>
    <row r="4526">
      <c r="W4526" s="7"/>
      <c r="X4526" s="7"/>
    </row>
    <row r="4527">
      <c r="W4527" s="7"/>
      <c r="X4527" s="7"/>
    </row>
    <row r="4528">
      <c r="W4528" s="7"/>
      <c r="X4528" s="7"/>
    </row>
    <row r="4529">
      <c r="W4529" s="7"/>
      <c r="X4529" s="7"/>
    </row>
    <row r="4530">
      <c r="W4530" s="7"/>
      <c r="X4530" s="7"/>
    </row>
    <row r="4531">
      <c r="W4531" s="7"/>
      <c r="X4531" s="7"/>
    </row>
    <row r="4532">
      <c r="W4532" s="7"/>
      <c r="X4532" s="7"/>
    </row>
    <row r="4533">
      <c r="W4533" s="7"/>
      <c r="X4533" s="7"/>
    </row>
    <row r="4534">
      <c r="W4534" s="7"/>
      <c r="X4534" s="7"/>
    </row>
    <row r="4535">
      <c r="W4535" s="7"/>
      <c r="X4535" s="7"/>
    </row>
    <row r="4536">
      <c r="W4536" s="7"/>
      <c r="X4536" s="7"/>
    </row>
    <row r="4537">
      <c r="W4537" s="7"/>
      <c r="X4537" s="7"/>
    </row>
    <row r="4538">
      <c r="W4538" s="7"/>
      <c r="X4538" s="7"/>
    </row>
    <row r="4539">
      <c r="W4539" s="7"/>
      <c r="X4539" s="7"/>
    </row>
    <row r="4540">
      <c r="W4540" s="7"/>
      <c r="X4540" s="7"/>
    </row>
    <row r="4541">
      <c r="W4541" s="7"/>
      <c r="X4541" s="7"/>
    </row>
    <row r="4542">
      <c r="W4542" s="7"/>
      <c r="X4542" s="7"/>
    </row>
    <row r="4543">
      <c r="W4543" s="7"/>
      <c r="X4543" s="7"/>
    </row>
    <row r="4544">
      <c r="W4544" s="7"/>
      <c r="X4544" s="7"/>
    </row>
    <row r="4545">
      <c r="W4545" s="7"/>
      <c r="X4545" s="7"/>
    </row>
    <row r="4546">
      <c r="W4546" s="7"/>
      <c r="X4546" s="7"/>
    </row>
    <row r="4547">
      <c r="W4547" s="7"/>
      <c r="X4547" s="7"/>
    </row>
    <row r="4548">
      <c r="W4548" s="7"/>
      <c r="X4548" s="7"/>
    </row>
    <row r="4549">
      <c r="W4549" s="7"/>
      <c r="X4549" s="7"/>
    </row>
    <row r="4550">
      <c r="W4550" s="7"/>
      <c r="X4550" s="7"/>
    </row>
    <row r="4551">
      <c r="W4551" s="7"/>
      <c r="X4551" s="7"/>
    </row>
    <row r="4552">
      <c r="W4552" s="7"/>
      <c r="X4552" s="7"/>
    </row>
    <row r="4553">
      <c r="W4553" s="7"/>
      <c r="X4553" s="7"/>
    </row>
    <row r="4554">
      <c r="W4554" s="7"/>
      <c r="X4554" s="7"/>
    </row>
    <row r="4555">
      <c r="W4555" s="7"/>
      <c r="X4555" s="7"/>
    </row>
    <row r="4556">
      <c r="W4556" s="7"/>
      <c r="X4556" s="7"/>
    </row>
    <row r="4557">
      <c r="W4557" s="7"/>
      <c r="X4557" s="7"/>
    </row>
    <row r="4558">
      <c r="W4558" s="7"/>
      <c r="X4558" s="7"/>
    </row>
    <row r="4559">
      <c r="W4559" s="7"/>
      <c r="X4559" s="7"/>
    </row>
    <row r="4560">
      <c r="W4560" s="7"/>
      <c r="X4560" s="7"/>
    </row>
    <row r="4561">
      <c r="W4561" s="7"/>
      <c r="X4561" s="7"/>
    </row>
    <row r="4562">
      <c r="W4562" s="7"/>
      <c r="X4562" s="7"/>
    </row>
    <row r="4563">
      <c r="W4563" s="7"/>
      <c r="X4563" s="7"/>
    </row>
    <row r="4564">
      <c r="W4564" s="7"/>
      <c r="X4564" s="7"/>
    </row>
    <row r="4565">
      <c r="W4565" s="7"/>
      <c r="X4565" s="7"/>
    </row>
    <row r="4566">
      <c r="W4566" s="7"/>
      <c r="X4566" s="7"/>
    </row>
    <row r="4567">
      <c r="W4567" s="7"/>
      <c r="X4567" s="7"/>
    </row>
    <row r="4568">
      <c r="W4568" s="7"/>
      <c r="X4568" s="7"/>
    </row>
    <row r="4569">
      <c r="W4569" s="7"/>
      <c r="X4569" s="7"/>
    </row>
    <row r="4570">
      <c r="W4570" s="7"/>
      <c r="X4570" s="7"/>
    </row>
    <row r="4571">
      <c r="W4571" s="7"/>
      <c r="X4571" s="7"/>
    </row>
    <row r="4572">
      <c r="W4572" s="7"/>
      <c r="X4572" s="7"/>
    </row>
    <row r="4573">
      <c r="W4573" s="7"/>
      <c r="X4573" s="7"/>
    </row>
    <row r="4574">
      <c r="W4574" s="7"/>
      <c r="X4574" s="7"/>
    </row>
    <row r="4575">
      <c r="W4575" s="7"/>
      <c r="X4575" s="7"/>
    </row>
    <row r="4576">
      <c r="W4576" s="7"/>
      <c r="X4576" s="7"/>
    </row>
    <row r="4577">
      <c r="W4577" s="7"/>
      <c r="X4577" s="7"/>
    </row>
    <row r="4578">
      <c r="W4578" s="7"/>
      <c r="X4578" s="7"/>
    </row>
    <row r="4579">
      <c r="W4579" s="7"/>
      <c r="X4579" s="7"/>
    </row>
    <row r="4580">
      <c r="W4580" s="7"/>
      <c r="X4580" s="7"/>
    </row>
    <row r="4581">
      <c r="W4581" s="7"/>
      <c r="X4581" s="7"/>
    </row>
    <row r="4582">
      <c r="W4582" s="7"/>
      <c r="X4582" s="7"/>
    </row>
    <row r="4583">
      <c r="W4583" s="7"/>
      <c r="X4583" s="7"/>
    </row>
    <row r="4584">
      <c r="W4584" s="7"/>
      <c r="X4584" s="7"/>
    </row>
    <row r="4585">
      <c r="W4585" s="7"/>
      <c r="X4585" s="7"/>
    </row>
    <row r="4586">
      <c r="W4586" s="7"/>
      <c r="X4586" s="7"/>
    </row>
    <row r="4587">
      <c r="W4587" s="7"/>
      <c r="X4587" s="7"/>
    </row>
    <row r="4588">
      <c r="W4588" s="7"/>
      <c r="X4588" s="7"/>
    </row>
    <row r="4589">
      <c r="W4589" s="7"/>
      <c r="X4589" s="7"/>
    </row>
    <row r="4590">
      <c r="W4590" s="7"/>
      <c r="X4590" s="7"/>
    </row>
    <row r="4591">
      <c r="W4591" s="7"/>
      <c r="X4591" s="7"/>
    </row>
    <row r="4592">
      <c r="W4592" s="7"/>
      <c r="X4592" s="7"/>
    </row>
    <row r="4593">
      <c r="W4593" s="7"/>
      <c r="X4593" s="7"/>
    </row>
    <row r="4594">
      <c r="W4594" s="7"/>
      <c r="X4594" s="7"/>
    </row>
    <row r="4595">
      <c r="W4595" s="7"/>
      <c r="X4595" s="7"/>
    </row>
    <row r="4596">
      <c r="W4596" s="7"/>
      <c r="X4596" s="7"/>
    </row>
    <row r="4597">
      <c r="W4597" s="7"/>
      <c r="X4597" s="7"/>
    </row>
    <row r="4598">
      <c r="W4598" s="7"/>
      <c r="X4598" s="7"/>
    </row>
    <row r="4599">
      <c r="W4599" s="7"/>
      <c r="X4599" s="7"/>
    </row>
    <row r="4600">
      <c r="W4600" s="7"/>
      <c r="X4600" s="7"/>
    </row>
    <row r="4601">
      <c r="W4601" s="7"/>
      <c r="X4601" s="7"/>
    </row>
    <row r="4602">
      <c r="W4602" s="7"/>
      <c r="X4602" s="7"/>
    </row>
    <row r="4603">
      <c r="W4603" s="7"/>
      <c r="X4603" s="7"/>
    </row>
    <row r="4604">
      <c r="W4604" s="7"/>
      <c r="X4604" s="7"/>
    </row>
    <row r="4605">
      <c r="W4605" s="7"/>
      <c r="X4605" s="7"/>
    </row>
    <row r="4606">
      <c r="W4606" s="7"/>
      <c r="X4606" s="7"/>
    </row>
    <row r="4607">
      <c r="W4607" s="7"/>
      <c r="X4607" s="7"/>
    </row>
    <row r="4608">
      <c r="W4608" s="7"/>
      <c r="X4608" s="7"/>
    </row>
    <row r="4609">
      <c r="W4609" s="7"/>
      <c r="X4609" s="7"/>
    </row>
    <row r="4610">
      <c r="W4610" s="7"/>
      <c r="X4610" s="7"/>
    </row>
    <row r="4611">
      <c r="W4611" s="7"/>
      <c r="X4611" s="7"/>
    </row>
    <row r="4612">
      <c r="W4612" s="7"/>
      <c r="X4612" s="7"/>
    </row>
    <row r="4613">
      <c r="W4613" s="7"/>
      <c r="X4613" s="7"/>
    </row>
    <row r="4614">
      <c r="W4614" s="7"/>
      <c r="X4614" s="7"/>
    </row>
    <row r="4615">
      <c r="W4615" s="7"/>
      <c r="X4615" s="7"/>
    </row>
    <row r="4616">
      <c r="W4616" s="7"/>
      <c r="X4616" s="7"/>
    </row>
    <row r="4617">
      <c r="W4617" s="7"/>
      <c r="X4617" s="7"/>
    </row>
    <row r="4618">
      <c r="W4618" s="7"/>
      <c r="X4618" s="7"/>
    </row>
    <row r="4619">
      <c r="W4619" s="7"/>
      <c r="X4619" s="7"/>
    </row>
    <row r="4620">
      <c r="W4620" s="7"/>
      <c r="X4620" s="7"/>
    </row>
    <row r="4621">
      <c r="W4621" s="7"/>
      <c r="X4621" s="7"/>
    </row>
    <row r="4622">
      <c r="W4622" s="7"/>
      <c r="X4622" s="7"/>
    </row>
    <row r="4623">
      <c r="W4623" s="7"/>
      <c r="X4623" s="7"/>
    </row>
    <row r="4624">
      <c r="W4624" s="7"/>
      <c r="X4624" s="7"/>
    </row>
    <row r="4625">
      <c r="W4625" s="7"/>
      <c r="X4625" s="7"/>
    </row>
    <row r="4626">
      <c r="W4626" s="7"/>
      <c r="X4626" s="7"/>
    </row>
    <row r="4627">
      <c r="W4627" s="7"/>
      <c r="X4627" s="7"/>
    </row>
    <row r="4628">
      <c r="W4628" s="7"/>
      <c r="X4628" s="7"/>
    </row>
    <row r="4629">
      <c r="W4629" s="7"/>
      <c r="X4629" s="7"/>
    </row>
    <row r="4630">
      <c r="W4630" s="7"/>
      <c r="X4630" s="7"/>
    </row>
    <row r="4631">
      <c r="W4631" s="7"/>
      <c r="X4631" s="7"/>
    </row>
    <row r="4632">
      <c r="W4632" s="7"/>
      <c r="X4632" s="7"/>
    </row>
    <row r="4633">
      <c r="W4633" s="7"/>
      <c r="X4633" s="7"/>
    </row>
    <row r="4634">
      <c r="W4634" s="7"/>
      <c r="X4634" s="7"/>
    </row>
    <row r="4635">
      <c r="W4635" s="7"/>
      <c r="X4635" s="7"/>
    </row>
    <row r="4636">
      <c r="W4636" s="7"/>
      <c r="X4636" s="7"/>
    </row>
    <row r="4637">
      <c r="W4637" s="7"/>
      <c r="X4637" s="7"/>
    </row>
    <row r="4638">
      <c r="W4638" s="7"/>
      <c r="X4638" s="7"/>
    </row>
    <row r="4639">
      <c r="W4639" s="7"/>
      <c r="X4639" s="7"/>
    </row>
    <row r="4640">
      <c r="W4640" s="7"/>
      <c r="X4640" s="7"/>
    </row>
    <row r="4641">
      <c r="W4641" s="7"/>
      <c r="X4641" s="7"/>
    </row>
    <row r="4642">
      <c r="W4642" s="7"/>
      <c r="X4642" s="7"/>
    </row>
    <row r="4643">
      <c r="W4643" s="7"/>
      <c r="X4643" s="7"/>
    </row>
    <row r="4644">
      <c r="W4644" s="7"/>
      <c r="X4644" s="7"/>
    </row>
    <row r="4645">
      <c r="W4645" s="7"/>
      <c r="X4645" s="7"/>
    </row>
    <row r="4646">
      <c r="W4646" s="7"/>
      <c r="X4646" s="7"/>
    </row>
    <row r="4647">
      <c r="W4647" s="7"/>
      <c r="X4647" s="7"/>
    </row>
    <row r="4648">
      <c r="W4648" s="7"/>
      <c r="X4648" s="7"/>
    </row>
    <row r="4649">
      <c r="W4649" s="7"/>
      <c r="X4649" s="7"/>
    </row>
    <row r="4650">
      <c r="W4650" s="7"/>
      <c r="X4650" s="7"/>
    </row>
    <row r="4651">
      <c r="W4651" s="7"/>
      <c r="X4651" s="7"/>
    </row>
    <row r="4652">
      <c r="W4652" s="7"/>
      <c r="X4652" s="7"/>
    </row>
    <row r="4653">
      <c r="W4653" s="7"/>
      <c r="X4653" s="7"/>
    </row>
    <row r="4654">
      <c r="W4654" s="7"/>
      <c r="X4654" s="7"/>
    </row>
    <row r="4655">
      <c r="W4655" s="7"/>
      <c r="X4655" s="7"/>
    </row>
    <row r="4656">
      <c r="W4656" s="7"/>
      <c r="X4656" s="7"/>
    </row>
    <row r="4657">
      <c r="W4657" s="7"/>
      <c r="X4657" s="7"/>
    </row>
    <row r="4658">
      <c r="W4658" s="7"/>
      <c r="X4658" s="7"/>
    </row>
    <row r="4659">
      <c r="W4659" s="7"/>
      <c r="X4659" s="7"/>
    </row>
    <row r="4660">
      <c r="W4660" s="7"/>
      <c r="X4660" s="7"/>
    </row>
    <row r="4661">
      <c r="W4661" s="7"/>
      <c r="X4661" s="7"/>
    </row>
    <row r="4662">
      <c r="W4662" s="7"/>
      <c r="X4662" s="7"/>
    </row>
    <row r="4663">
      <c r="W4663" s="7"/>
      <c r="X4663" s="7"/>
    </row>
    <row r="4664">
      <c r="W4664" s="7"/>
      <c r="X4664" s="7"/>
    </row>
    <row r="4665">
      <c r="W4665" s="7"/>
      <c r="X4665" s="7"/>
    </row>
    <row r="4666">
      <c r="W4666" s="7"/>
      <c r="X4666" s="7"/>
    </row>
    <row r="4667">
      <c r="W4667" s="7"/>
      <c r="X4667" s="7"/>
    </row>
    <row r="4668">
      <c r="W4668" s="7"/>
      <c r="X4668" s="7"/>
    </row>
    <row r="4669">
      <c r="W4669" s="7"/>
      <c r="X4669" s="7"/>
    </row>
    <row r="4670">
      <c r="W4670" s="7"/>
      <c r="X4670" s="7"/>
    </row>
    <row r="4671">
      <c r="W4671" s="7"/>
      <c r="X4671" s="7"/>
    </row>
    <row r="4672">
      <c r="W4672" s="7"/>
      <c r="X4672" s="7"/>
    </row>
    <row r="4673">
      <c r="W4673" s="7"/>
      <c r="X4673" s="7"/>
    </row>
    <row r="4674">
      <c r="W4674" s="7"/>
      <c r="X4674" s="7"/>
    </row>
    <row r="4675">
      <c r="W4675" s="7"/>
      <c r="X4675" s="7"/>
    </row>
    <row r="4676">
      <c r="W4676" s="7"/>
      <c r="X4676" s="7"/>
    </row>
    <row r="4677">
      <c r="W4677" s="7"/>
      <c r="X4677" s="7"/>
    </row>
    <row r="4678">
      <c r="W4678" s="7"/>
      <c r="X4678" s="7"/>
    </row>
    <row r="4679">
      <c r="W4679" s="7"/>
      <c r="X4679" s="7"/>
    </row>
    <row r="4680">
      <c r="W4680" s="7"/>
      <c r="X4680" s="7"/>
    </row>
    <row r="4681">
      <c r="W4681" s="7"/>
      <c r="X4681" s="7"/>
    </row>
    <row r="4682">
      <c r="W4682" s="7"/>
      <c r="X4682" s="7"/>
    </row>
    <row r="4683">
      <c r="W4683" s="7"/>
      <c r="X4683" s="7"/>
    </row>
    <row r="4684">
      <c r="W4684" s="7"/>
      <c r="X4684" s="7"/>
    </row>
    <row r="4685">
      <c r="W4685" s="7"/>
      <c r="X4685" s="7"/>
    </row>
    <row r="4686">
      <c r="W4686" s="7"/>
      <c r="X4686" s="7"/>
    </row>
    <row r="4687">
      <c r="W4687" s="7"/>
      <c r="X4687" s="7"/>
    </row>
    <row r="4688">
      <c r="W4688" s="7"/>
      <c r="X4688" s="7"/>
    </row>
    <row r="4689">
      <c r="W4689" s="7"/>
      <c r="X4689" s="7"/>
    </row>
    <row r="4690">
      <c r="W4690" s="7"/>
      <c r="X4690" s="7"/>
    </row>
    <row r="4691">
      <c r="W4691" s="7"/>
      <c r="X4691" s="7"/>
    </row>
    <row r="4692">
      <c r="W4692" s="7"/>
      <c r="X4692" s="7"/>
    </row>
    <row r="4693">
      <c r="W4693" s="7"/>
      <c r="X4693" s="7"/>
    </row>
    <row r="4694">
      <c r="W4694" s="7"/>
      <c r="X4694" s="7"/>
    </row>
    <row r="4695">
      <c r="W4695" s="7"/>
      <c r="X4695" s="7"/>
    </row>
    <row r="4696">
      <c r="W4696" s="7"/>
      <c r="X4696" s="7"/>
    </row>
    <row r="4697">
      <c r="W4697" s="7"/>
      <c r="X4697" s="7"/>
    </row>
    <row r="4698">
      <c r="W4698" s="7"/>
      <c r="X4698" s="7"/>
    </row>
    <row r="4699">
      <c r="W4699" s="7"/>
      <c r="X4699" s="7"/>
    </row>
    <row r="4700">
      <c r="W4700" s="7"/>
      <c r="X4700" s="7"/>
    </row>
    <row r="4701">
      <c r="W4701" s="7"/>
      <c r="X4701" s="7"/>
    </row>
    <row r="4702">
      <c r="W4702" s="7"/>
      <c r="X4702" s="7"/>
    </row>
    <row r="4703">
      <c r="W4703" s="7"/>
      <c r="X4703" s="7"/>
    </row>
    <row r="4704">
      <c r="W4704" s="7"/>
      <c r="X4704" s="7"/>
    </row>
    <row r="4705">
      <c r="W4705" s="7"/>
      <c r="X4705" s="7"/>
    </row>
    <row r="4706">
      <c r="W4706" s="7"/>
      <c r="X4706" s="7"/>
    </row>
    <row r="4707">
      <c r="W4707" s="7"/>
      <c r="X4707" s="7"/>
    </row>
    <row r="4708">
      <c r="W4708" s="7"/>
      <c r="X4708" s="7"/>
    </row>
    <row r="4709">
      <c r="W4709" s="7"/>
      <c r="X4709" s="7"/>
    </row>
    <row r="4710">
      <c r="W4710" s="7"/>
      <c r="X4710" s="7"/>
    </row>
    <row r="4711">
      <c r="W4711" s="7"/>
      <c r="X4711" s="7"/>
    </row>
    <row r="4712">
      <c r="W4712" s="7"/>
      <c r="X4712" s="7"/>
    </row>
    <row r="4713">
      <c r="W4713" s="7"/>
      <c r="X4713" s="7"/>
    </row>
    <row r="4714">
      <c r="W4714" s="7"/>
      <c r="X4714" s="7"/>
    </row>
    <row r="4715">
      <c r="W4715" s="7"/>
      <c r="X4715" s="7"/>
    </row>
    <row r="4716">
      <c r="W4716" s="7"/>
      <c r="X4716" s="7"/>
    </row>
    <row r="4717">
      <c r="W4717" s="7"/>
      <c r="X4717" s="7"/>
    </row>
    <row r="4718">
      <c r="W4718" s="7"/>
      <c r="X4718" s="7"/>
    </row>
    <row r="4719">
      <c r="W4719" s="7"/>
      <c r="X4719" s="7"/>
    </row>
    <row r="4720">
      <c r="W4720" s="7"/>
      <c r="X4720" s="7"/>
    </row>
    <row r="4721">
      <c r="W4721" s="7"/>
      <c r="X4721" s="7"/>
    </row>
    <row r="4722">
      <c r="W4722" s="7"/>
      <c r="X4722" s="7"/>
    </row>
    <row r="4723">
      <c r="W4723" s="7"/>
      <c r="X4723" s="7"/>
    </row>
    <row r="4724">
      <c r="W4724" s="7"/>
      <c r="X4724" s="7"/>
    </row>
    <row r="4725">
      <c r="W4725" s="7"/>
      <c r="X4725" s="7"/>
    </row>
    <row r="4726">
      <c r="W4726" s="7"/>
      <c r="X4726" s="7"/>
    </row>
    <row r="4727">
      <c r="W4727" s="7"/>
      <c r="X4727" s="7"/>
    </row>
    <row r="4728">
      <c r="W4728" s="7"/>
      <c r="X4728" s="7"/>
    </row>
    <row r="4729">
      <c r="W4729" s="7"/>
      <c r="X4729" s="7"/>
    </row>
    <row r="4730">
      <c r="W4730" s="7"/>
      <c r="X4730" s="7"/>
    </row>
    <row r="4731">
      <c r="W4731" s="7"/>
      <c r="X4731" s="7"/>
    </row>
    <row r="4732">
      <c r="W4732" s="7"/>
      <c r="X4732" s="7"/>
    </row>
    <row r="4733">
      <c r="W4733" s="7"/>
      <c r="X4733" s="7"/>
    </row>
    <row r="4734">
      <c r="W4734" s="7"/>
      <c r="X4734" s="7"/>
    </row>
    <row r="4735">
      <c r="W4735" s="7"/>
      <c r="X4735" s="7"/>
    </row>
    <row r="4736">
      <c r="W4736" s="7"/>
      <c r="X4736" s="7"/>
    </row>
    <row r="4737">
      <c r="W4737" s="7"/>
      <c r="X4737" s="7"/>
    </row>
    <row r="4738">
      <c r="W4738" s="7"/>
      <c r="X4738" s="7"/>
    </row>
    <row r="4739">
      <c r="W4739" s="7"/>
      <c r="X4739" s="7"/>
    </row>
    <row r="4740">
      <c r="W4740" s="7"/>
      <c r="X4740" s="7"/>
    </row>
    <row r="4741">
      <c r="W4741" s="7"/>
      <c r="X4741" s="7"/>
    </row>
    <row r="4742">
      <c r="W4742" s="7"/>
      <c r="X4742" s="7"/>
    </row>
    <row r="4743">
      <c r="W4743" s="7"/>
      <c r="X4743" s="7"/>
    </row>
    <row r="4744">
      <c r="W4744" s="7"/>
      <c r="X4744" s="7"/>
    </row>
    <row r="4745">
      <c r="W4745" s="7"/>
      <c r="X4745" s="7"/>
    </row>
    <row r="4746">
      <c r="W4746" s="7"/>
      <c r="X4746" s="7"/>
    </row>
    <row r="4747">
      <c r="W4747" s="7"/>
      <c r="X4747" s="7"/>
    </row>
    <row r="4748">
      <c r="W4748" s="7"/>
      <c r="X4748" s="7"/>
    </row>
    <row r="4749">
      <c r="W4749" s="7"/>
      <c r="X4749" s="7"/>
    </row>
    <row r="4750">
      <c r="W4750" s="7"/>
      <c r="X4750" s="7"/>
    </row>
    <row r="4751">
      <c r="W4751" s="7"/>
      <c r="X4751" s="7"/>
    </row>
    <row r="4752">
      <c r="W4752" s="7"/>
      <c r="X4752" s="7"/>
    </row>
    <row r="4753">
      <c r="W4753" s="7"/>
      <c r="X4753" s="7"/>
    </row>
    <row r="4754">
      <c r="W4754" s="7"/>
      <c r="X4754" s="7"/>
    </row>
    <row r="4755">
      <c r="W4755" s="7"/>
      <c r="X4755" s="7"/>
    </row>
    <row r="4756">
      <c r="W4756" s="7"/>
      <c r="X4756" s="7"/>
    </row>
    <row r="4757">
      <c r="W4757" s="7"/>
      <c r="X4757" s="7"/>
    </row>
    <row r="4758">
      <c r="W4758" s="7"/>
      <c r="X4758" s="7"/>
    </row>
    <row r="4759">
      <c r="W4759" s="7"/>
      <c r="X4759" s="7"/>
    </row>
    <row r="4760">
      <c r="W4760" s="7"/>
      <c r="X4760" s="7"/>
    </row>
    <row r="4761">
      <c r="W4761" s="7"/>
      <c r="X4761" s="7"/>
    </row>
    <row r="4762">
      <c r="W4762" s="7"/>
      <c r="X4762" s="7"/>
    </row>
    <row r="4763">
      <c r="W4763" s="7"/>
      <c r="X4763" s="7"/>
    </row>
    <row r="4764">
      <c r="W4764" s="7"/>
      <c r="X4764" s="7"/>
    </row>
    <row r="4765">
      <c r="W4765" s="7"/>
      <c r="X4765" s="7"/>
    </row>
    <row r="4766">
      <c r="W4766" s="7"/>
      <c r="X4766" s="7"/>
    </row>
    <row r="4767">
      <c r="W4767" s="7"/>
      <c r="X4767" s="7"/>
    </row>
    <row r="4768">
      <c r="W4768" s="7"/>
      <c r="X4768" s="7"/>
    </row>
    <row r="4769">
      <c r="W4769" s="7"/>
      <c r="X4769" s="7"/>
    </row>
    <row r="4770">
      <c r="W4770" s="7"/>
      <c r="X4770" s="7"/>
    </row>
    <row r="4771">
      <c r="W4771" s="7"/>
      <c r="X4771" s="7"/>
    </row>
    <row r="4772">
      <c r="W4772" s="7"/>
      <c r="X4772" s="7"/>
    </row>
    <row r="4773">
      <c r="W4773" s="7"/>
      <c r="X4773" s="7"/>
    </row>
    <row r="4774">
      <c r="W4774" s="7"/>
      <c r="X4774" s="7"/>
    </row>
    <row r="4775">
      <c r="W4775" s="7"/>
      <c r="X4775" s="7"/>
    </row>
    <row r="4776">
      <c r="W4776" s="7"/>
      <c r="X4776" s="7"/>
    </row>
    <row r="4777">
      <c r="W4777" s="7"/>
      <c r="X4777" s="7"/>
    </row>
    <row r="4778">
      <c r="W4778" s="7"/>
      <c r="X4778" s="7"/>
    </row>
    <row r="4779">
      <c r="W4779" s="7"/>
      <c r="X4779" s="7"/>
    </row>
    <row r="4780">
      <c r="W4780" s="7"/>
      <c r="X4780" s="7"/>
    </row>
    <row r="4781">
      <c r="W4781" s="7"/>
      <c r="X4781" s="7"/>
    </row>
    <row r="4782">
      <c r="W4782" s="7"/>
      <c r="X4782" s="7"/>
    </row>
    <row r="4783">
      <c r="W4783" s="7"/>
      <c r="X4783" s="7"/>
    </row>
    <row r="4784">
      <c r="W4784" s="7"/>
      <c r="X4784" s="7"/>
    </row>
    <row r="4785">
      <c r="W4785" s="7"/>
      <c r="X4785" s="7"/>
    </row>
    <row r="4786">
      <c r="W4786" s="7"/>
      <c r="X4786" s="7"/>
    </row>
    <row r="4787">
      <c r="W4787" s="7"/>
      <c r="X4787" s="7"/>
    </row>
    <row r="4788">
      <c r="W4788" s="7"/>
      <c r="X4788" s="7"/>
    </row>
    <row r="4789">
      <c r="W4789" s="7"/>
      <c r="X4789" s="7"/>
    </row>
    <row r="4790">
      <c r="W4790" s="7"/>
      <c r="X4790" s="7"/>
    </row>
    <row r="4791">
      <c r="W4791" s="7"/>
      <c r="X4791" s="7"/>
    </row>
    <row r="4792">
      <c r="W4792" s="7"/>
      <c r="X4792" s="7"/>
    </row>
    <row r="4793">
      <c r="W4793" s="7"/>
      <c r="X4793" s="7"/>
    </row>
    <row r="4794">
      <c r="W4794" s="7"/>
      <c r="X4794" s="7"/>
    </row>
    <row r="4795">
      <c r="W4795" s="7"/>
      <c r="X4795" s="7"/>
    </row>
    <row r="4796">
      <c r="W4796" s="7"/>
      <c r="X4796" s="7"/>
    </row>
    <row r="4797">
      <c r="W4797" s="7"/>
      <c r="X4797" s="7"/>
    </row>
    <row r="4798">
      <c r="W4798" s="7"/>
      <c r="X4798" s="7"/>
    </row>
    <row r="4799">
      <c r="W4799" s="7"/>
      <c r="X4799" s="7"/>
    </row>
    <row r="4800">
      <c r="W4800" s="7"/>
      <c r="X4800" s="7"/>
    </row>
    <row r="4801">
      <c r="W4801" s="7"/>
      <c r="X4801" s="7"/>
    </row>
    <row r="4802">
      <c r="W4802" s="7"/>
      <c r="X4802" s="7"/>
    </row>
    <row r="4803">
      <c r="W4803" s="7"/>
      <c r="X4803" s="7"/>
    </row>
    <row r="4804">
      <c r="W4804" s="7"/>
      <c r="X4804" s="7"/>
    </row>
    <row r="4805">
      <c r="W4805" s="7"/>
      <c r="X4805" s="7"/>
    </row>
    <row r="4806">
      <c r="W4806" s="7"/>
      <c r="X4806" s="7"/>
    </row>
    <row r="4807">
      <c r="W4807" s="7"/>
      <c r="X4807" s="7"/>
    </row>
    <row r="4808">
      <c r="W4808" s="7"/>
      <c r="X4808" s="7"/>
    </row>
    <row r="4809">
      <c r="W4809" s="7"/>
      <c r="X4809" s="7"/>
    </row>
    <row r="4810">
      <c r="W4810" s="7"/>
      <c r="X4810" s="7"/>
    </row>
    <row r="4811">
      <c r="W4811" s="7"/>
      <c r="X4811" s="7"/>
    </row>
    <row r="4812">
      <c r="W4812" s="7"/>
      <c r="X4812" s="7"/>
    </row>
    <row r="4813">
      <c r="W4813" s="7"/>
      <c r="X4813" s="7"/>
    </row>
    <row r="4814">
      <c r="W4814" s="7"/>
      <c r="X4814" s="7"/>
    </row>
    <row r="4815">
      <c r="W4815" s="7"/>
      <c r="X4815" s="7"/>
    </row>
    <row r="4816">
      <c r="W4816" s="7"/>
      <c r="X4816" s="7"/>
    </row>
    <row r="4817">
      <c r="W4817" s="7"/>
      <c r="X4817" s="7"/>
    </row>
    <row r="4818">
      <c r="W4818" s="7"/>
      <c r="X4818" s="7"/>
    </row>
    <row r="4819">
      <c r="W4819" s="7"/>
      <c r="X4819" s="7"/>
    </row>
    <row r="4820">
      <c r="W4820" s="7"/>
      <c r="X4820" s="7"/>
    </row>
    <row r="4821">
      <c r="W4821" s="7"/>
      <c r="X4821" s="7"/>
    </row>
    <row r="4822">
      <c r="W4822" s="7"/>
      <c r="X4822" s="7"/>
    </row>
    <row r="4823">
      <c r="W4823" s="7"/>
      <c r="X4823" s="7"/>
    </row>
    <row r="4824">
      <c r="W4824" s="7"/>
      <c r="X4824" s="7"/>
    </row>
    <row r="4825">
      <c r="W4825" s="7"/>
      <c r="X4825" s="7"/>
    </row>
    <row r="4826">
      <c r="W4826" s="7"/>
      <c r="X4826" s="7"/>
    </row>
    <row r="4827">
      <c r="W4827" s="7"/>
      <c r="X4827" s="7"/>
    </row>
    <row r="4828">
      <c r="W4828" s="7"/>
      <c r="X4828" s="7"/>
    </row>
    <row r="4829">
      <c r="W4829" s="7"/>
      <c r="X4829" s="7"/>
    </row>
    <row r="4830">
      <c r="W4830" s="7"/>
      <c r="X4830" s="7"/>
    </row>
    <row r="4831">
      <c r="W4831" s="7"/>
      <c r="X4831" s="7"/>
    </row>
    <row r="4832">
      <c r="W4832" s="7"/>
      <c r="X4832" s="7"/>
    </row>
    <row r="4833">
      <c r="W4833" s="7"/>
      <c r="X4833" s="7"/>
    </row>
    <row r="4834">
      <c r="W4834" s="7"/>
      <c r="X4834" s="7"/>
    </row>
    <row r="4835">
      <c r="W4835" s="7"/>
      <c r="X4835" s="7"/>
    </row>
    <row r="4836">
      <c r="W4836" s="7"/>
      <c r="X4836" s="7"/>
    </row>
    <row r="4837">
      <c r="W4837" s="7"/>
      <c r="X4837" s="7"/>
    </row>
    <row r="4838">
      <c r="W4838" s="7"/>
      <c r="X4838" s="7"/>
    </row>
    <row r="4839">
      <c r="W4839" s="7"/>
      <c r="X4839" s="7"/>
    </row>
    <row r="4840">
      <c r="W4840" s="7"/>
      <c r="X4840" s="7"/>
    </row>
    <row r="4841">
      <c r="W4841" s="7"/>
      <c r="X4841" s="7"/>
    </row>
    <row r="4842">
      <c r="W4842" s="7"/>
      <c r="X4842" s="7"/>
    </row>
    <row r="4843">
      <c r="W4843" s="7"/>
      <c r="X4843" s="7"/>
    </row>
    <row r="4844">
      <c r="W4844" s="7"/>
      <c r="X4844" s="7"/>
    </row>
    <row r="4845">
      <c r="W4845" s="7"/>
      <c r="X4845" s="7"/>
    </row>
    <row r="4846">
      <c r="W4846" s="7"/>
      <c r="X4846" s="7"/>
    </row>
    <row r="4847">
      <c r="W4847" s="7"/>
      <c r="X4847" s="7"/>
    </row>
    <row r="4848">
      <c r="W4848" s="7"/>
      <c r="X4848" s="7"/>
    </row>
    <row r="4849">
      <c r="W4849" s="7"/>
      <c r="X4849" s="7"/>
    </row>
    <row r="4850">
      <c r="W4850" s="7"/>
      <c r="X4850" s="7"/>
    </row>
    <row r="4851">
      <c r="W4851" s="7"/>
      <c r="X4851" s="7"/>
    </row>
    <row r="4852">
      <c r="W4852" s="7"/>
      <c r="X4852" s="7"/>
    </row>
    <row r="4853">
      <c r="W4853" s="7"/>
      <c r="X4853" s="7"/>
    </row>
    <row r="4854">
      <c r="W4854" s="7"/>
      <c r="X4854" s="7"/>
    </row>
    <row r="4855">
      <c r="W4855" s="7"/>
      <c r="X4855" s="7"/>
    </row>
    <row r="4856">
      <c r="W4856" s="7"/>
      <c r="X4856" s="7"/>
    </row>
    <row r="4857">
      <c r="W4857" s="7"/>
      <c r="X4857" s="7"/>
    </row>
    <row r="4858">
      <c r="W4858" s="7"/>
      <c r="X4858" s="7"/>
    </row>
    <row r="4859">
      <c r="W4859" s="7"/>
      <c r="X4859" s="7"/>
    </row>
    <row r="4860">
      <c r="W4860" s="7"/>
      <c r="X4860" s="7"/>
    </row>
    <row r="4861">
      <c r="W4861" s="7"/>
      <c r="X4861" s="7"/>
    </row>
    <row r="4862">
      <c r="W4862" s="7"/>
      <c r="X4862" s="7"/>
    </row>
    <row r="4863">
      <c r="W4863" s="7"/>
      <c r="X4863" s="7"/>
    </row>
    <row r="4864">
      <c r="W4864" s="7"/>
      <c r="X4864" s="7"/>
    </row>
    <row r="4865">
      <c r="W4865" s="7"/>
      <c r="X4865" s="7"/>
    </row>
    <row r="4866">
      <c r="W4866" s="7"/>
      <c r="X4866" s="7"/>
    </row>
    <row r="4867">
      <c r="W4867" s="7"/>
      <c r="X4867" s="7"/>
    </row>
    <row r="4868">
      <c r="W4868" s="7"/>
      <c r="X4868" s="7"/>
    </row>
    <row r="4869">
      <c r="W4869" s="7"/>
      <c r="X4869" s="7"/>
    </row>
    <row r="4870">
      <c r="W4870" s="7"/>
      <c r="X4870" s="7"/>
    </row>
    <row r="4871">
      <c r="W4871" s="7"/>
      <c r="X4871" s="7"/>
    </row>
    <row r="4872">
      <c r="W4872" s="7"/>
      <c r="X4872" s="7"/>
    </row>
    <row r="4873">
      <c r="W4873" s="7"/>
      <c r="X4873" s="7"/>
    </row>
    <row r="4874">
      <c r="W4874" s="7"/>
      <c r="X4874" s="7"/>
    </row>
    <row r="4875">
      <c r="W4875" s="7"/>
      <c r="X4875" s="7"/>
    </row>
    <row r="4876">
      <c r="W4876" s="7"/>
      <c r="X4876" s="7"/>
    </row>
    <row r="4877">
      <c r="W4877" s="7"/>
      <c r="X4877" s="7"/>
    </row>
    <row r="4878">
      <c r="W4878" s="7"/>
      <c r="X4878" s="7"/>
    </row>
    <row r="4879">
      <c r="W4879" s="7"/>
      <c r="X4879" s="7"/>
    </row>
    <row r="4880">
      <c r="W4880" s="7"/>
      <c r="X4880" s="7"/>
    </row>
    <row r="4881">
      <c r="W4881" s="7"/>
      <c r="X4881" s="7"/>
    </row>
    <row r="4882">
      <c r="W4882" s="7"/>
      <c r="X4882" s="7"/>
    </row>
    <row r="4883">
      <c r="W4883" s="7"/>
      <c r="X4883" s="7"/>
    </row>
    <row r="4884">
      <c r="W4884" s="7"/>
      <c r="X4884" s="7"/>
    </row>
    <row r="4885">
      <c r="W4885" s="7"/>
      <c r="X4885" s="7"/>
    </row>
    <row r="4886">
      <c r="W4886" s="7"/>
      <c r="X4886" s="7"/>
    </row>
    <row r="4887">
      <c r="W4887" s="7"/>
      <c r="X4887" s="7"/>
    </row>
    <row r="4888">
      <c r="W4888" s="7"/>
      <c r="X4888" s="7"/>
    </row>
    <row r="4889">
      <c r="W4889" s="7"/>
      <c r="X4889" s="7"/>
    </row>
    <row r="4890">
      <c r="W4890" s="7"/>
      <c r="X4890" s="7"/>
    </row>
    <row r="4891">
      <c r="W4891" s="7"/>
      <c r="X4891" s="7"/>
    </row>
    <row r="4892">
      <c r="W4892" s="7"/>
      <c r="X4892" s="7"/>
    </row>
    <row r="4893">
      <c r="W4893" s="7"/>
      <c r="X4893" s="7"/>
    </row>
    <row r="4894">
      <c r="W4894" s="7"/>
      <c r="X4894" s="7"/>
    </row>
    <row r="4895">
      <c r="W4895" s="7"/>
      <c r="X4895" s="7"/>
    </row>
    <row r="4896">
      <c r="W4896" s="7"/>
      <c r="X4896" s="7"/>
    </row>
    <row r="4897">
      <c r="W4897" s="7"/>
      <c r="X4897" s="7"/>
    </row>
    <row r="4898">
      <c r="W4898" s="7"/>
      <c r="X4898" s="7"/>
    </row>
    <row r="4899">
      <c r="W4899" s="7"/>
      <c r="X4899" s="7"/>
    </row>
    <row r="4900">
      <c r="W4900" s="7"/>
      <c r="X4900" s="7"/>
    </row>
    <row r="4901">
      <c r="W4901" s="7"/>
      <c r="X4901" s="7"/>
    </row>
    <row r="4902">
      <c r="W4902" s="7"/>
      <c r="X4902" s="7"/>
    </row>
    <row r="4903">
      <c r="W4903" s="7"/>
      <c r="X4903" s="7"/>
    </row>
    <row r="4904">
      <c r="W4904" s="7"/>
      <c r="X4904" s="7"/>
    </row>
    <row r="4905">
      <c r="W4905" s="7"/>
      <c r="X4905" s="7"/>
    </row>
    <row r="4906">
      <c r="W4906" s="7"/>
      <c r="X4906" s="7"/>
    </row>
    <row r="4907">
      <c r="W4907" s="7"/>
      <c r="X4907" s="7"/>
    </row>
    <row r="4908">
      <c r="W4908" s="7"/>
      <c r="X4908" s="7"/>
    </row>
    <row r="4909">
      <c r="W4909" s="7"/>
      <c r="X4909" s="7"/>
    </row>
    <row r="4910">
      <c r="W4910" s="7"/>
      <c r="X4910" s="7"/>
    </row>
    <row r="4911">
      <c r="W4911" s="7"/>
      <c r="X4911" s="7"/>
    </row>
    <row r="4912">
      <c r="W4912" s="7"/>
      <c r="X4912" s="7"/>
    </row>
    <row r="4913">
      <c r="W4913" s="7"/>
      <c r="X4913" s="7"/>
    </row>
    <row r="4914">
      <c r="W4914" s="7"/>
      <c r="X4914" s="7"/>
    </row>
    <row r="4915">
      <c r="W4915" s="7"/>
      <c r="X4915" s="7"/>
    </row>
    <row r="4916">
      <c r="W4916" s="7"/>
      <c r="X4916" s="7"/>
    </row>
    <row r="4917">
      <c r="W4917" s="7"/>
      <c r="X4917" s="7"/>
    </row>
    <row r="4918">
      <c r="W4918" s="7"/>
      <c r="X4918" s="7"/>
    </row>
    <row r="4919">
      <c r="W4919" s="7"/>
      <c r="X4919" s="7"/>
    </row>
    <row r="4920">
      <c r="W4920" s="7"/>
      <c r="X4920" s="7"/>
    </row>
    <row r="4921">
      <c r="W4921" s="7"/>
      <c r="X4921" s="7"/>
    </row>
    <row r="4922">
      <c r="W4922" s="7"/>
      <c r="X4922" s="7"/>
    </row>
    <row r="4923">
      <c r="W4923" s="7"/>
      <c r="X4923" s="7"/>
    </row>
    <row r="4924">
      <c r="W4924" s="7"/>
      <c r="X4924" s="7"/>
    </row>
    <row r="4925">
      <c r="W4925" s="7"/>
      <c r="X4925" s="7"/>
    </row>
    <row r="4926">
      <c r="W4926" s="7"/>
      <c r="X4926" s="7"/>
    </row>
    <row r="4927">
      <c r="W4927" s="7"/>
      <c r="X4927" s="7"/>
    </row>
    <row r="4928">
      <c r="W4928" s="7"/>
      <c r="X4928" s="7"/>
    </row>
    <row r="4929">
      <c r="W4929" s="7"/>
      <c r="X4929" s="7"/>
    </row>
    <row r="4930">
      <c r="W4930" s="7"/>
      <c r="X4930" s="7"/>
    </row>
    <row r="4931">
      <c r="W4931" s="7"/>
      <c r="X4931" s="7"/>
    </row>
    <row r="4932">
      <c r="W4932" s="7"/>
      <c r="X4932" s="7"/>
    </row>
    <row r="4933">
      <c r="W4933" s="7"/>
      <c r="X4933" s="7"/>
    </row>
    <row r="4934">
      <c r="W4934" s="7"/>
      <c r="X4934" s="7"/>
    </row>
    <row r="4935">
      <c r="W4935" s="7"/>
      <c r="X4935" s="7"/>
    </row>
    <row r="4936">
      <c r="W4936" s="7"/>
      <c r="X4936" s="7"/>
    </row>
    <row r="4937">
      <c r="W4937" s="7"/>
      <c r="X4937" s="7"/>
    </row>
    <row r="4938">
      <c r="W4938" s="7"/>
      <c r="X4938" s="7"/>
    </row>
    <row r="4939">
      <c r="W4939" s="7"/>
      <c r="X4939" s="7"/>
    </row>
    <row r="4940">
      <c r="W4940" s="7"/>
      <c r="X4940" s="7"/>
    </row>
    <row r="4941">
      <c r="W4941" s="7"/>
      <c r="X4941" s="7"/>
    </row>
    <row r="4942">
      <c r="W4942" s="7"/>
      <c r="X4942" s="7"/>
    </row>
    <row r="4943">
      <c r="W4943" s="7"/>
      <c r="X4943" s="7"/>
    </row>
    <row r="4944">
      <c r="W4944" s="7"/>
      <c r="X4944" s="7"/>
    </row>
    <row r="4945">
      <c r="W4945" s="7"/>
      <c r="X4945" s="7"/>
    </row>
    <row r="4946">
      <c r="W4946" s="7"/>
      <c r="X4946" s="7"/>
    </row>
    <row r="4947">
      <c r="W4947" s="7"/>
      <c r="X4947" s="7"/>
    </row>
    <row r="4948">
      <c r="W4948" s="7"/>
      <c r="X4948" s="7"/>
    </row>
    <row r="4949">
      <c r="W4949" s="7"/>
      <c r="X4949" s="7"/>
    </row>
    <row r="4950">
      <c r="W4950" s="7"/>
      <c r="X4950" s="7"/>
    </row>
    <row r="4951">
      <c r="W4951" s="7"/>
      <c r="X4951" s="7"/>
    </row>
    <row r="4952">
      <c r="W4952" s="7"/>
      <c r="X4952" s="7"/>
    </row>
    <row r="4953">
      <c r="W4953" s="7"/>
      <c r="X4953" s="7"/>
    </row>
    <row r="4954">
      <c r="W4954" s="7"/>
      <c r="X4954" s="7"/>
    </row>
    <row r="4955">
      <c r="W4955" s="7"/>
      <c r="X4955" s="7"/>
    </row>
    <row r="4956">
      <c r="W4956" s="7"/>
      <c r="X4956" s="7"/>
    </row>
    <row r="4957">
      <c r="W4957" s="7"/>
      <c r="X4957" s="7"/>
    </row>
    <row r="4958">
      <c r="W4958" s="7"/>
      <c r="X4958" s="7"/>
    </row>
    <row r="4959">
      <c r="W4959" s="7"/>
      <c r="X4959" s="7"/>
    </row>
    <row r="4960">
      <c r="W4960" s="7"/>
      <c r="X4960" s="7"/>
    </row>
    <row r="4961">
      <c r="W4961" s="7"/>
      <c r="X4961" s="7"/>
    </row>
    <row r="4962">
      <c r="W4962" s="7"/>
      <c r="X4962" s="7"/>
    </row>
    <row r="4963">
      <c r="W4963" s="7"/>
      <c r="X4963" s="7"/>
    </row>
    <row r="4964">
      <c r="W4964" s="7"/>
      <c r="X4964" s="7"/>
    </row>
    <row r="4965">
      <c r="W4965" s="7"/>
      <c r="X4965" s="7"/>
    </row>
    <row r="4966">
      <c r="W4966" s="7"/>
      <c r="X4966" s="7"/>
    </row>
    <row r="4967">
      <c r="W4967" s="7"/>
      <c r="X4967" s="7"/>
    </row>
    <row r="4968">
      <c r="W4968" s="7"/>
      <c r="X4968" s="7"/>
    </row>
    <row r="4969">
      <c r="W4969" s="7"/>
      <c r="X4969" s="7"/>
    </row>
    <row r="4970">
      <c r="W4970" s="7"/>
      <c r="X4970" s="7"/>
    </row>
    <row r="4971">
      <c r="W4971" s="7"/>
      <c r="X4971" s="7"/>
    </row>
    <row r="4972">
      <c r="W4972" s="7"/>
      <c r="X4972" s="7"/>
    </row>
    <row r="4973">
      <c r="W4973" s="7"/>
      <c r="X4973" s="7"/>
    </row>
    <row r="4974">
      <c r="W4974" s="7"/>
      <c r="X4974" s="7"/>
    </row>
    <row r="4975">
      <c r="W4975" s="7"/>
      <c r="X4975" s="7"/>
    </row>
    <row r="4976">
      <c r="W4976" s="7"/>
      <c r="X4976" s="7"/>
    </row>
    <row r="4977">
      <c r="W4977" s="7"/>
      <c r="X4977" s="7"/>
    </row>
    <row r="4978">
      <c r="W4978" s="7"/>
      <c r="X4978" s="7"/>
    </row>
    <row r="4979">
      <c r="W4979" s="7"/>
      <c r="X4979" s="7"/>
    </row>
    <row r="4980">
      <c r="W4980" s="7"/>
      <c r="X4980" s="7"/>
    </row>
    <row r="4981">
      <c r="W4981" s="7"/>
      <c r="X4981" s="7"/>
    </row>
    <row r="4982">
      <c r="W4982" s="7"/>
      <c r="X4982" s="7"/>
    </row>
    <row r="4983">
      <c r="W4983" s="7"/>
      <c r="X4983" s="7"/>
    </row>
    <row r="4984">
      <c r="W4984" s="7"/>
      <c r="X4984" s="7"/>
    </row>
    <row r="4985">
      <c r="W4985" s="7"/>
      <c r="X4985" s="7"/>
    </row>
    <row r="4986">
      <c r="W4986" s="7"/>
      <c r="X4986" s="7"/>
    </row>
    <row r="4987">
      <c r="W4987" s="7"/>
      <c r="X4987" s="7"/>
    </row>
    <row r="4988">
      <c r="W4988" s="7"/>
      <c r="X4988" s="7"/>
    </row>
    <row r="4989">
      <c r="W4989" s="7"/>
      <c r="X4989" s="7"/>
    </row>
    <row r="4990">
      <c r="W4990" s="7"/>
      <c r="X4990" s="7"/>
    </row>
    <row r="4991">
      <c r="W4991" s="7"/>
      <c r="X4991" s="7"/>
    </row>
    <row r="4992">
      <c r="W4992" s="7"/>
      <c r="X4992" s="7"/>
    </row>
    <row r="4993">
      <c r="W4993" s="7"/>
      <c r="X4993" s="7"/>
    </row>
    <row r="4994">
      <c r="W4994" s="7"/>
      <c r="X4994" s="7"/>
    </row>
    <row r="4995">
      <c r="W4995" s="7"/>
      <c r="X4995" s="7"/>
    </row>
    <row r="4996">
      <c r="W4996" s="7"/>
      <c r="X4996" s="7"/>
    </row>
    <row r="4997">
      <c r="W4997" s="7"/>
      <c r="X4997" s="7"/>
    </row>
    <row r="4998">
      <c r="W4998" s="7"/>
      <c r="X4998" s="7"/>
    </row>
    <row r="4999">
      <c r="W4999" s="7"/>
      <c r="X4999" s="7"/>
    </row>
    <row r="5000">
      <c r="W5000" s="7"/>
      <c r="X5000" s="7"/>
    </row>
    <row r="5001">
      <c r="W5001" s="7"/>
      <c r="X5001" s="7"/>
    </row>
    <row r="5002">
      <c r="W5002" s="7"/>
      <c r="X5002" s="7"/>
    </row>
    <row r="5003">
      <c r="W5003" s="7"/>
      <c r="X5003" s="7"/>
    </row>
    <row r="5004">
      <c r="W5004" s="7"/>
      <c r="X5004" s="7"/>
    </row>
    <row r="5005">
      <c r="W5005" s="7"/>
      <c r="X5005" s="7"/>
    </row>
    <row r="5006">
      <c r="W5006" s="7"/>
      <c r="X5006" s="7"/>
    </row>
    <row r="5007">
      <c r="W5007" s="7"/>
      <c r="X5007" s="7"/>
    </row>
    <row r="5008">
      <c r="W5008" s="7"/>
      <c r="X5008" s="7"/>
    </row>
    <row r="5009">
      <c r="W5009" s="7"/>
      <c r="X5009" s="7"/>
    </row>
    <row r="5010">
      <c r="W5010" s="7"/>
      <c r="X5010" s="7"/>
    </row>
    <row r="5011">
      <c r="W5011" s="7"/>
      <c r="X5011" s="7"/>
    </row>
    <row r="5012">
      <c r="W5012" s="7"/>
      <c r="X5012" s="7"/>
    </row>
    <row r="5013">
      <c r="W5013" s="7"/>
      <c r="X5013" s="7"/>
    </row>
    <row r="5014">
      <c r="W5014" s="7"/>
      <c r="X5014" s="7"/>
    </row>
    <row r="5015">
      <c r="W5015" s="7"/>
      <c r="X5015" s="7"/>
    </row>
    <row r="5016">
      <c r="W5016" s="7"/>
      <c r="X5016" s="7"/>
    </row>
    <row r="5017">
      <c r="W5017" s="7"/>
      <c r="X5017" s="7"/>
    </row>
    <row r="5018">
      <c r="W5018" s="7"/>
      <c r="X5018" s="7"/>
    </row>
    <row r="5019">
      <c r="W5019" s="7"/>
      <c r="X5019" s="7"/>
    </row>
    <row r="5020">
      <c r="W5020" s="7"/>
      <c r="X5020" s="7"/>
    </row>
    <row r="5021">
      <c r="W5021" s="7"/>
      <c r="X5021" s="7"/>
    </row>
    <row r="5022">
      <c r="W5022" s="7"/>
      <c r="X5022" s="7"/>
    </row>
    <row r="5023">
      <c r="W5023" s="7"/>
      <c r="X5023" s="7"/>
    </row>
    <row r="5024">
      <c r="W5024" s="7"/>
      <c r="X5024" s="7"/>
    </row>
    <row r="5025">
      <c r="W5025" s="7"/>
      <c r="X5025" s="7"/>
    </row>
    <row r="5026">
      <c r="W5026" s="7"/>
      <c r="X5026" s="7"/>
    </row>
    <row r="5027">
      <c r="W5027" s="7"/>
      <c r="X5027" s="7"/>
    </row>
    <row r="5028">
      <c r="W5028" s="7"/>
      <c r="X5028" s="7"/>
    </row>
    <row r="5029">
      <c r="W5029" s="7"/>
      <c r="X5029" s="7"/>
    </row>
    <row r="5030">
      <c r="W5030" s="7"/>
      <c r="X5030" s="7"/>
    </row>
    <row r="5031">
      <c r="W5031" s="7"/>
      <c r="X5031" s="7"/>
    </row>
    <row r="5032">
      <c r="W5032" s="7"/>
      <c r="X5032" s="7"/>
    </row>
    <row r="5033">
      <c r="W5033" s="7"/>
      <c r="X5033" s="7"/>
    </row>
    <row r="5034">
      <c r="W5034" s="7"/>
      <c r="X5034" s="7"/>
    </row>
    <row r="5035">
      <c r="W5035" s="7"/>
      <c r="X5035" s="7"/>
    </row>
    <row r="5036">
      <c r="W5036" s="7"/>
      <c r="X5036" s="7"/>
    </row>
    <row r="5037">
      <c r="W5037" s="7"/>
      <c r="X5037" s="7"/>
    </row>
    <row r="5038">
      <c r="W5038" s="7"/>
      <c r="X5038" s="7"/>
    </row>
    <row r="5039">
      <c r="W5039" s="7"/>
      <c r="X5039" s="7"/>
    </row>
    <row r="5040">
      <c r="W5040" s="7"/>
      <c r="X5040" s="7"/>
    </row>
    <row r="5041">
      <c r="W5041" s="7"/>
      <c r="X5041" s="7"/>
    </row>
    <row r="5042">
      <c r="W5042" s="7"/>
      <c r="X5042" s="7"/>
    </row>
    <row r="5043">
      <c r="W5043" s="7"/>
      <c r="X5043" s="7"/>
    </row>
    <row r="5044">
      <c r="W5044" s="7"/>
      <c r="X5044" s="7"/>
    </row>
    <row r="5045">
      <c r="W5045" s="7"/>
      <c r="X5045" s="7"/>
    </row>
    <row r="5046">
      <c r="W5046" s="7"/>
      <c r="X5046" s="7"/>
    </row>
    <row r="5047">
      <c r="W5047" s="7"/>
      <c r="X5047" s="7"/>
    </row>
    <row r="5048">
      <c r="W5048" s="7"/>
      <c r="X5048" s="7"/>
    </row>
    <row r="5049">
      <c r="W5049" s="7"/>
      <c r="X5049" s="7"/>
    </row>
    <row r="5050">
      <c r="W5050" s="7"/>
      <c r="X5050" s="7"/>
    </row>
    <row r="5051">
      <c r="W5051" s="7"/>
      <c r="X5051" s="7"/>
    </row>
    <row r="5052">
      <c r="W5052" s="7"/>
      <c r="X5052" s="7"/>
    </row>
    <row r="5053">
      <c r="W5053" s="7"/>
      <c r="X5053" s="7"/>
    </row>
    <row r="5054">
      <c r="W5054" s="7"/>
      <c r="X5054" s="7"/>
    </row>
    <row r="5055">
      <c r="W5055" s="7"/>
      <c r="X5055" s="7"/>
    </row>
    <row r="5056">
      <c r="W5056" s="7"/>
      <c r="X5056" s="7"/>
    </row>
    <row r="5057">
      <c r="W5057" s="7"/>
      <c r="X5057" s="7"/>
    </row>
    <row r="5058">
      <c r="W5058" s="7"/>
      <c r="X5058" s="7"/>
    </row>
    <row r="5059">
      <c r="W5059" s="7"/>
      <c r="X5059" s="7"/>
    </row>
    <row r="5060">
      <c r="W5060" s="7"/>
      <c r="X5060" s="7"/>
    </row>
    <row r="5061">
      <c r="W5061" s="7"/>
      <c r="X5061" s="7"/>
    </row>
    <row r="5062">
      <c r="W5062" s="7"/>
      <c r="X5062" s="7"/>
    </row>
    <row r="5063">
      <c r="W5063" s="7"/>
      <c r="X5063" s="7"/>
    </row>
    <row r="5064">
      <c r="W5064" s="7"/>
      <c r="X5064" s="7"/>
    </row>
    <row r="5065">
      <c r="W5065" s="7"/>
      <c r="X5065" s="7"/>
    </row>
    <row r="5066">
      <c r="W5066" s="7"/>
      <c r="X5066" s="7"/>
    </row>
    <row r="5067">
      <c r="W5067" s="7"/>
      <c r="X5067" s="7"/>
    </row>
    <row r="5068">
      <c r="W5068" s="7"/>
      <c r="X5068" s="7"/>
    </row>
    <row r="5069">
      <c r="W5069" s="7"/>
      <c r="X5069" s="7"/>
    </row>
    <row r="5070">
      <c r="W5070" s="7"/>
      <c r="X5070" s="7"/>
    </row>
    <row r="5071">
      <c r="W5071" s="7"/>
      <c r="X5071" s="7"/>
    </row>
    <row r="5072">
      <c r="W5072" s="7"/>
      <c r="X5072" s="7"/>
    </row>
    <row r="5073">
      <c r="W5073" s="7"/>
      <c r="X5073" s="7"/>
    </row>
    <row r="5074">
      <c r="W5074" s="7"/>
      <c r="X5074" s="7"/>
    </row>
    <row r="5075">
      <c r="W5075" s="7"/>
      <c r="X5075" s="7"/>
    </row>
    <row r="5076">
      <c r="W5076" s="7"/>
      <c r="X5076" s="7"/>
    </row>
    <row r="5077">
      <c r="W5077" s="7"/>
      <c r="X5077" s="7"/>
    </row>
    <row r="5078">
      <c r="W5078" s="7"/>
      <c r="X5078" s="7"/>
    </row>
    <row r="5079">
      <c r="W5079" s="7"/>
      <c r="X5079" s="7"/>
    </row>
    <row r="5080">
      <c r="W5080" s="7"/>
      <c r="X5080" s="7"/>
    </row>
    <row r="5081">
      <c r="W5081" s="7"/>
      <c r="X5081" s="7"/>
    </row>
    <row r="5082">
      <c r="W5082" s="7"/>
      <c r="X5082" s="7"/>
    </row>
    <row r="5083">
      <c r="W5083" s="7"/>
      <c r="X5083" s="7"/>
    </row>
    <row r="5084">
      <c r="W5084" s="7"/>
      <c r="X5084" s="7"/>
    </row>
    <row r="5085">
      <c r="W5085" s="7"/>
      <c r="X5085" s="7"/>
    </row>
    <row r="5086">
      <c r="W5086" s="7"/>
      <c r="X5086" s="7"/>
    </row>
    <row r="5087">
      <c r="W5087" s="7"/>
      <c r="X5087" s="7"/>
    </row>
    <row r="5088">
      <c r="W5088" s="7"/>
      <c r="X5088" s="7"/>
    </row>
    <row r="5089">
      <c r="W5089" s="7"/>
      <c r="X5089" s="7"/>
    </row>
    <row r="5090">
      <c r="W5090" s="7"/>
      <c r="X5090" s="7"/>
    </row>
    <row r="5091">
      <c r="W5091" s="7"/>
      <c r="X5091" s="7"/>
    </row>
    <row r="5092">
      <c r="W5092" s="7"/>
      <c r="X5092" s="7"/>
    </row>
    <row r="5093">
      <c r="W5093" s="7"/>
      <c r="X5093" s="7"/>
    </row>
    <row r="5094">
      <c r="W5094" s="7"/>
      <c r="X5094" s="7"/>
    </row>
    <row r="5095">
      <c r="W5095" s="7"/>
      <c r="X5095" s="7"/>
    </row>
    <row r="5096">
      <c r="W5096" s="7"/>
      <c r="X5096" s="7"/>
    </row>
    <row r="5097">
      <c r="W5097" s="7"/>
      <c r="X5097" s="7"/>
    </row>
    <row r="5098">
      <c r="W5098" s="7"/>
      <c r="X5098" s="7"/>
    </row>
    <row r="5099">
      <c r="W5099" s="7"/>
      <c r="X5099" s="7"/>
    </row>
    <row r="5100">
      <c r="W5100" s="7"/>
      <c r="X5100" s="7"/>
    </row>
    <row r="5101">
      <c r="W5101" s="7"/>
      <c r="X5101" s="7"/>
    </row>
    <row r="5102">
      <c r="W5102" s="7"/>
      <c r="X5102" s="7"/>
    </row>
    <row r="5103">
      <c r="W5103" s="7"/>
      <c r="X5103" s="7"/>
    </row>
    <row r="5104">
      <c r="W5104" s="7"/>
      <c r="X5104" s="7"/>
    </row>
    <row r="5105">
      <c r="W5105" s="7"/>
      <c r="X5105" s="7"/>
    </row>
    <row r="5106">
      <c r="W5106" s="7"/>
      <c r="X5106" s="7"/>
    </row>
    <row r="5107">
      <c r="W5107" s="7"/>
      <c r="X5107" s="7"/>
    </row>
    <row r="5108">
      <c r="W5108" s="7"/>
      <c r="X5108" s="7"/>
    </row>
    <row r="5109">
      <c r="W5109" s="7"/>
      <c r="X5109" s="7"/>
    </row>
    <row r="5110">
      <c r="W5110" s="7"/>
      <c r="X5110" s="7"/>
    </row>
    <row r="5111">
      <c r="W5111" s="7"/>
      <c r="X5111" s="7"/>
    </row>
    <row r="5112">
      <c r="W5112" s="7"/>
      <c r="X5112" s="7"/>
    </row>
    <row r="5113">
      <c r="W5113" s="7"/>
      <c r="X5113" s="7"/>
    </row>
    <row r="5114">
      <c r="W5114" s="7"/>
      <c r="X5114" s="7"/>
    </row>
    <row r="5115">
      <c r="W5115" s="7"/>
      <c r="X5115" s="7"/>
    </row>
    <row r="5116">
      <c r="W5116" s="7"/>
      <c r="X5116" s="7"/>
    </row>
    <row r="5117">
      <c r="W5117" s="7"/>
      <c r="X5117" s="7"/>
    </row>
    <row r="5118">
      <c r="W5118" s="7"/>
      <c r="X5118" s="7"/>
    </row>
    <row r="5119">
      <c r="W5119" s="7"/>
      <c r="X5119" s="7"/>
    </row>
    <row r="5120">
      <c r="W5120" s="7"/>
      <c r="X5120" s="7"/>
    </row>
    <row r="5121">
      <c r="W5121" s="7"/>
      <c r="X5121" s="7"/>
    </row>
    <row r="5122">
      <c r="W5122" s="7"/>
      <c r="X5122" s="7"/>
    </row>
    <row r="5123">
      <c r="W5123" s="7"/>
      <c r="X5123" s="7"/>
    </row>
    <row r="5124">
      <c r="W5124" s="7"/>
      <c r="X5124" s="7"/>
    </row>
    <row r="5125">
      <c r="W5125" s="7"/>
      <c r="X5125" s="7"/>
    </row>
    <row r="5126">
      <c r="W5126" s="7"/>
      <c r="X5126" s="7"/>
    </row>
    <row r="5127">
      <c r="W5127" s="7"/>
      <c r="X5127" s="7"/>
    </row>
    <row r="5128">
      <c r="W5128" s="7"/>
      <c r="X5128" s="7"/>
    </row>
    <row r="5129">
      <c r="W5129" s="7"/>
      <c r="X5129" s="7"/>
    </row>
    <row r="5130">
      <c r="W5130" s="7"/>
      <c r="X5130" s="7"/>
    </row>
    <row r="5131">
      <c r="W5131" s="7"/>
      <c r="X5131" s="7"/>
    </row>
    <row r="5132">
      <c r="W5132" s="7"/>
      <c r="X5132" s="7"/>
    </row>
    <row r="5133">
      <c r="W5133" s="7"/>
      <c r="X5133" s="7"/>
    </row>
    <row r="5134">
      <c r="W5134" s="7"/>
      <c r="X5134" s="7"/>
    </row>
    <row r="5135">
      <c r="W5135" s="7"/>
      <c r="X5135" s="7"/>
    </row>
    <row r="5136">
      <c r="W5136" s="7"/>
      <c r="X5136" s="7"/>
    </row>
    <row r="5137">
      <c r="W5137" s="7"/>
      <c r="X5137" s="7"/>
    </row>
    <row r="5138">
      <c r="W5138" s="7"/>
      <c r="X5138" s="7"/>
    </row>
    <row r="5139">
      <c r="W5139" s="7"/>
      <c r="X5139" s="7"/>
    </row>
    <row r="5140">
      <c r="W5140" s="7"/>
      <c r="X5140" s="7"/>
    </row>
    <row r="5141">
      <c r="W5141" s="7"/>
      <c r="X5141" s="7"/>
    </row>
    <row r="5142">
      <c r="W5142" s="7"/>
      <c r="X5142" s="7"/>
    </row>
    <row r="5143">
      <c r="W5143" s="7"/>
      <c r="X5143" s="7"/>
    </row>
    <row r="5144">
      <c r="W5144" s="7"/>
      <c r="X5144" s="7"/>
    </row>
    <row r="5145">
      <c r="W5145" s="7"/>
      <c r="X5145" s="7"/>
    </row>
    <row r="5146">
      <c r="W5146" s="7"/>
      <c r="X5146" s="7"/>
    </row>
    <row r="5147">
      <c r="W5147" s="7"/>
      <c r="X5147" s="7"/>
    </row>
    <row r="5148">
      <c r="W5148" s="7"/>
      <c r="X5148" s="7"/>
    </row>
    <row r="5149">
      <c r="W5149" s="7"/>
      <c r="X5149" s="7"/>
    </row>
    <row r="5150">
      <c r="W5150" s="7"/>
      <c r="X5150" s="7"/>
    </row>
    <row r="5151">
      <c r="W5151" s="7"/>
      <c r="X5151" s="7"/>
    </row>
    <row r="5152">
      <c r="W5152" s="7"/>
      <c r="X5152" s="7"/>
    </row>
    <row r="5153">
      <c r="W5153" s="7"/>
      <c r="X5153" s="7"/>
    </row>
    <row r="5154">
      <c r="W5154" s="7"/>
      <c r="X5154" s="7"/>
    </row>
    <row r="5155">
      <c r="W5155" s="7"/>
      <c r="X5155" s="7"/>
    </row>
    <row r="5156">
      <c r="W5156" s="7"/>
      <c r="X5156" s="7"/>
    </row>
    <row r="5157">
      <c r="W5157" s="7"/>
      <c r="X5157" s="7"/>
    </row>
    <row r="5158">
      <c r="W5158" s="7"/>
      <c r="X5158" s="7"/>
    </row>
    <row r="5159">
      <c r="W5159" s="7"/>
      <c r="X5159" s="7"/>
    </row>
    <row r="5160">
      <c r="W5160" s="7"/>
      <c r="X5160" s="7"/>
    </row>
    <row r="5161">
      <c r="W5161" s="7"/>
      <c r="X5161" s="7"/>
    </row>
    <row r="5162">
      <c r="W5162" s="7"/>
      <c r="X5162" s="7"/>
    </row>
    <row r="5163">
      <c r="W5163" s="7"/>
      <c r="X5163" s="7"/>
    </row>
    <row r="5164">
      <c r="W5164" s="7"/>
      <c r="X5164" s="7"/>
    </row>
    <row r="5165">
      <c r="W5165" s="7"/>
      <c r="X5165" s="7"/>
    </row>
    <row r="5166">
      <c r="W5166" s="7"/>
      <c r="X5166" s="7"/>
    </row>
    <row r="5167">
      <c r="W5167" s="7"/>
      <c r="X5167" s="7"/>
    </row>
    <row r="5168">
      <c r="W5168" s="7"/>
      <c r="X5168" s="7"/>
    </row>
    <row r="5169">
      <c r="W5169" s="7"/>
      <c r="X5169" s="7"/>
    </row>
    <row r="5170">
      <c r="W5170" s="7"/>
      <c r="X5170" s="7"/>
    </row>
    <row r="5171">
      <c r="W5171" s="7"/>
      <c r="X5171" s="7"/>
    </row>
    <row r="5172">
      <c r="W5172" s="7"/>
      <c r="X5172" s="7"/>
    </row>
    <row r="5173">
      <c r="W5173" s="7"/>
      <c r="X5173" s="7"/>
    </row>
    <row r="5174">
      <c r="W5174" s="7"/>
      <c r="X5174" s="7"/>
    </row>
    <row r="5175">
      <c r="W5175" s="7"/>
      <c r="X5175" s="7"/>
    </row>
    <row r="5176">
      <c r="W5176" s="7"/>
      <c r="X5176" s="7"/>
    </row>
    <row r="5177">
      <c r="W5177" s="7"/>
      <c r="X5177" s="7"/>
    </row>
    <row r="5178">
      <c r="W5178" s="7"/>
      <c r="X5178" s="7"/>
    </row>
    <row r="5179">
      <c r="W5179" s="7"/>
      <c r="X5179" s="7"/>
    </row>
    <row r="5180">
      <c r="W5180" s="7"/>
      <c r="X5180" s="7"/>
    </row>
    <row r="5181">
      <c r="W5181" s="7"/>
      <c r="X5181" s="7"/>
    </row>
    <row r="5182">
      <c r="W5182" s="7"/>
      <c r="X5182" s="7"/>
    </row>
    <row r="5183">
      <c r="W5183" s="7"/>
      <c r="X5183" s="7"/>
    </row>
    <row r="5184">
      <c r="W5184" s="7"/>
      <c r="X5184" s="7"/>
    </row>
    <row r="5185">
      <c r="W5185" s="7"/>
      <c r="X5185" s="7"/>
    </row>
    <row r="5186">
      <c r="W5186" s="7"/>
      <c r="X5186" s="7"/>
    </row>
    <row r="5187">
      <c r="W5187" s="7"/>
      <c r="X5187" s="7"/>
    </row>
    <row r="5188">
      <c r="W5188" s="7"/>
      <c r="X5188" s="7"/>
    </row>
    <row r="5189">
      <c r="W5189" s="7"/>
      <c r="X5189" s="7"/>
    </row>
    <row r="5190">
      <c r="W5190" s="7"/>
      <c r="X5190" s="7"/>
    </row>
    <row r="5191">
      <c r="W5191" s="7"/>
      <c r="X5191" s="7"/>
    </row>
    <row r="5192">
      <c r="W5192" s="7"/>
      <c r="X5192" s="7"/>
    </row>
    <row r="5193">
      <c r="W5193" s="7"/>
      <c r="X5193" s="7"/>
    </row>
    <row r="5194">
      <c r="W5194" s="7"/>
      <c r="X5194" s="7"/>
    </row>
    <row r="5195">
      <c r="W5195" s="7"/>
      <c r="X5195" s="7"/>
    </row>
    <row r="5196">
      <c r="W5196" s="7"/>
      <c r="X5196" s="7"/>
    </row>
    <row r="5197">
      <c r="W5197" s="7"/>
      <c r="X5197" s="7"/>
    </row>
    <row r="5198">
      <c r="W5198" s="7"/>
      <c r="X5198" s="7"/>
    </row>
    <row r="5199">
      <c r="W5199" s="7"/>
      <c r="X5199" s="7"/>
    </row>
    <row r="5200">
      <c r="W5200" s="7"/>
      <c r="X5200" s="7"/>
    </row>
    <row r="5201">
      <c r="W5201" s="7"/>
      <c r="X5201" s="7"/>
    </row>
    <row r="5202">
      <c r="W5202" s="7"/>
      <c r="X5202" s="7"/>
    </row>
    <row r="5203">
      <c r="W5203" s="7"/>
      <c r="X5203" s="7"/>
    </row>
    <row r="5204">
      <c r="W5204" s="7"/>
      <c r="X5204" s="7"/>
    </row>
    <row r="5205">
      <c r="W5205" s="7"/>
      <c r="X5205" s="7"/>
    </row>
    <row r="5206">
      <c r="W5206" s="7"/>
      <c r="X5206" s="7"/>
    </row>
    <row r="5207">
      <c r="W5207" s="7"/>
      <c r="X5207" s="7"/>
    </row>
    <row r="5208">
      <c r="W5208" s="7"/>
      <c r="X5208" s="7"/>
    </row>
    <row r="5209">
      <c r="W5209" s="7"/>
      <c r="X5209" s="7"/>
    </row>
    <row r="5210">
      <c r="W5210" s="7"/>
      <c r="X5210" s="7"/>
    </row>
    <row r="5211">
      <c r="W5211" s="7"/>
      <c r="X5211" s="7"/>
    </row>
    <row r="5212">
      <c r="W5212" s="7"/>
      <c r="X5212" s="7"/>
    </row>
    <row r="5213">
      <c r="W5213" s="7"/>
      <c r="X5213" s="7"/>
    </row>
    <row r="5214">
      <c r="W5214" s="7"/>
      <c r="X5214" s="7"/>
    </row>
    <row r="5215">
      <c r="W5215" s="7"/>
      <c r="X5215" s="7"/>
    </row>
    <row r="5216">
      <c r="W5216" s="7"/>
      <c r="X5216" s="7"/>
    </row>
    <row r="5217">
      <c r="W5217" s="7"/>
      <c r="X5217" s="7"/>
    </row>
    <row r="5218">
      <c r="W5218" s="7"/>
      <c r="X5218" s="7"/>
    </row>
    <row r="5219">
      <c r="W5219" s="7"/>
      <c r="X5219" s="7"/>
    </row>
    <row r="5220">
      <c r="W5220" s="7"/>
      <c r="X5220" s="7"/>
    </row>
    <row r="5221">
      <c r="W5221" s="7"/>
      <c r="X5221" s="7"/>
    </row>
    <row r="5222">
      <c r="W5222" s="7"/>
      <c r="X5222" s="7"/>
    </row>
    <row r="5223">
      <c r="W5223" s="7"/>
      <c r="X5223" s="7"/>
    </row>
    <row r="5224">
      <c r="W5224" s="7"/>
      <c r="X5224" s="7"/>
    </row>
    <row r="5225">
      <c r="W5225" s="7"/>
      <c r="X5225" s="7"/>
    </row>
    <row r="5226">
      <c r="W5226" s="7"/>
      <c r="X5226" s="7"/>
    </row>
    <row r="5227">
      <c r="W5227" s="7"/>
      <c r="X5227" s="7"/>
    </row>
    <row r="5228">
      <c r="W5228" s="7"/>
      <c r="X5228" s="7"/>
    </row>
    <row r="5229">
      <c r="W5229" s="7"/>
      <c r="X5229" s="7"/>
    </row>
    <row r="5230">
      <c r="W5230" s="7"/>
      <c r="X5230" s="7"/>
    </row>
    <row r="5231">
      <c r="W5231" s="7"/>
      <c r="X5231" s="7"/>
    </row>
    <row r="5232">
      <c r="W5232" s="7"/>
      <c r="X5232" s="7"/>
    </row>
    <row r="5233">
      <c r="W5233" s="7"/>
      <c r="X5233" s="7"/>
    </row>
    <row r="5234">
      <c r="W5234" s="7"/>
      <c r="X5234" s="7"/>
    </row>
    <row r="5235">
      <c r="W5235" s="7"/>
      <c r="X5235" s="7"/>
    </row>
    <row r="5236">
      <c r="W5236" s="7"/>
      <c r="X5236" s="7"/>
    </row>
    <row r="5237">
      <c r="W5237" s="7"/>
      <c r="X5237" s="7"/>
    </row>
    <row r="5238">
      <c r="W5238" s="7"/>
      <c r="X5238" s="7"/>
    </row>
    <row r="5239">
      <c r="W5239" s="7"/>
      <c r="X5239" s="7"/>
    </row>
    <row r="5240">
      <c r="W5240" s="7"/>
      <c r="X5240" s="7"/>
    </row>
    <row r="5241">
      <c r="W5241" s="7"/>
      <c r="X5241" s="7"/>
    </row>
    <row r="5242">
      <c r="W5242" s="7"/>
      <c r="X5242" s="7"/>
    </row>
    <row r="5243">
      <c r="W5243" s="7"/>
      <c r="X5243" s="7"/>
    </row>
    <row r="5244">
      <c r="W5244" s="7"/>
      <c r="X5244" s="7"/>
    </row>
    <row r="5245">
      <c r="W5245" s="7"/>
      <c r="X5245" s="7"/>
    </row>
    <row r="5246">
      <c r="W5246" s="7"/>
      <c r="X5246" s="7"/>
    </row>
    <row r="5247">
      <c r="W5247" s="7"/>
      <c r="X5247" s="7"/>
    </row>
    <row r="5248">
      <c r="W5248" s="7"/>
      <c r="X5248" s="7"/>
    </row>
    <row r="5249">
      <c r="W5249" s="7"/>
      <c r="X5249" s="7"/>
    </row>
    <row r="5250">
      <c r="W5250" s="7"/>
      <c r="X5250" s="7"/>
    </row>
    <row r="5251">
      <c r="W5251" s="7"/>
      <c r="X5251" s="7"/>
    </row>
    <row r="5252">
      <c r="W5252" s="7"/>
      <c r="X5252" s="7"/>
    </row>
    <row r="5253">
      <c r="W5253" s="7"/>
      <c r="X5253" s="7"/>
    </row>
    <row r="5254">
      <c r="W5254" s="7"/>
      <c r="X5254" s="7"/>
    </row>
    <row r="5255">
      <c r="W5255" s="7"/>
      <c r="X5255" s="7"/>
    </row>
    <row r="5256">
      <c r="W5256" s="7"/>
      <c r="X5256" s="7"/>
    </row>
    <row r="5257">
      <c r="W5257" s="7"/>
      <c r="X5257" s="7"/>
    </row>
    <row r="5258">
      <c r="W5258" s="7"/>
      <c r="X5258" s="7"/>
    </row>
    <row r="5259">
      <c r="W5259" s="7"/>
      <c r="X5259" s="7"/>
    </row>
    <row r="5260">
      <c r="W5260" s="7"/>
      <c r="X5260" s="7"/>
    </row>
    <row r="5261">
      <c r="W5261" s="7"/>
      <c r="X5261" s="7"/>
    </row>
    <row r="5262">
      <c r="W5262" s="7"/>
      <c r="X5262" s="7"/>
    </row>
    <row r="5263">
      <c r="W5263" s="7"/>
      <c r="X5263" s="7"/>
    </row>
    <row r="5264">
      <c r="W5264" s="7"/>
      <c r="X5264" s="7"/>
    </row>
    <row r="5265">
      <c r="W5265" s="7"/>
      <c r="X5265" s="7"/>
    </row>
    <row r="5266">
      <c r="W5266" s="7"/>
      <c r="X5266" s="7"/>
    </row>
    <row r="5267">
      <c r="W5267" s="7"/>
      <c r="X5267" s="7"/>
    </row>
    <row r="5268">
      <c r="W5268" s="7"/>
      <c r="X5268" s="7"/>
    </row>
    <row r="5269">
      <c r="W5269" s="7"/>
      <c r="X5269" s="7"/>
    </row>
    <row r="5270">
      <c r="W5270" s="7"/>
      <c r="X5270" s="7"/>
    </row>
    <row r="5271">
      <c r="W5271" s="7"/>
      <c r="X5271" s="7"/>
    </row>
    <row r="5272">
      <c r="W5272" s="7"/>
      <c r="X5272" s="7"/>
    </row>
    <row r="5273">
      <c r="W5273" s="7"/>
      <c r="X5273" s="7"/>
    </row>
    <row r="5274">
      <c r="W5274" s="7"/>
      <c r="X5274" s="7"/>
    </row>
    <row r="5275">
      <c r="W5275" s="7"/>
      <c r="X5275" s="7"/>
    </row>
    <row r="5276">
      <c r="W5276" s="7"/>
      <c r="X5276" s="7"/>
    </row>
    <row r="5277">
      <c r="W5277" s="7"/>
      <c r="X5277" s="7"/>
    </row>
    <row r="5278">
      <c r="W5278" s="7"/>
      <c r="X5278" s="7"/>
    </row>
    <row r="5279">
      <c r="W5279" s="7"/>
      <c r="X5279" s="7"/>
    </row>
    <row r="5280">
      <c r="W5280" s="7"/>
      <c r="X5280" s="7"/>
    </row>
    <row r="5281">
      <c r="W5281" s="7"/>
      <c r="X5281" s="7"/>
    </row>
    <row r="5282">
      <c r="W5282" s="7"/>
      <c r="X5282" s="7"/>
    </row>
    <row r="5283">
      <c r="W5283" s="7"/>
      <c r="X5283" s="7"/>
    </row>
    <row r="5284">
      <c r="W5284" s="7"/>
      <c r="X5284" s="7"/>
    </row>
    <row r="5285">
      <c r="W5285" s="7"/>
      <c r="X5285" s="7"/>
    </row>
    <row r="5286">
      <c r="W5286" s="7"/>
      <c r="X5286" s="7"/>
    </row>
    <row r="5287">
      <c r="W5287" s="7"/>
      <c r="X5287" s="7"/>
    </row>
    <row r="5288">
      <c r="W5288" s="7"/>
      <c r="X5288" s="7"/>
    </row>
    <row r="5289">
      <c r="W5289" s="7"/>
      <c r="X5289" s="7"/>
    </row>
    <row r="5290">
      <c r="W5290" s="7"/>
      <c r="X5290" s="7"/>
    </row>
    <row r="5291">
      <c r="W5291" s="7"/>
      <c r="X5291" s="7"/>
    </row>
    <row r="5292">
      <c r="W5292" s="7"/>
      <c r="X5292" s="7"/>
    </row>
    <row r="5293">
      <c r="W5293" s="7"/>
      <c r="X5293" s="7"/>
    </row>
    <row r="5294">
      <c r="W5294" s="7"/>
      <c r="X5294" s="7"/>
    </row>
    <row r="5295">
      <c r="W5295" s="7"/>
      <c r="X5295" s="7"/>
    </row>
    <row r="5296">
      <c r="W5296" s="7"/>
      <c r="X5296" s="7"/>
    </row>
    <row r="5297">
      <c r="W5297" s="7"/>
      <c r="X5297" s="7"/>
    </row>
    <row r="5298">
      <c r="W5298" s="7"/>
      <c r="X5298" s="7"/>
    </row>
    <row r="5299">
      <c r="W5299" s="7"/>
      <c r="X5299" s="7"/>
    </row>
    <row r="5300">
      <c r="W5300" s="7"/>
      <c r="X5300" s="7"/>
    </row>
    <row r="5301">
      <c r="W5301" s="7"/>
      <c r="X5301" s="7"/>
    </row>
    <row r="5302">
      <c r="W5302" s="7"/>
      <c r="X5302" s="7"/>
    </row>
    <row r="5303">
      <c r="W5303" s="7"/>
      <c r="X5303" s="7"/>
    </row>
    <row r="5304">
      <c r="W5304" s="7"/>
      <c r="X5304" s="7"/>
    </row>
    <row r="5305">
      <c r="W5305" s="7"/>
      <c r="X5305" s="7"/>
    </row>
    <row r="5306">
      <c r="W5306" s="7"/>
      <c r="X5306" s="7"/>
    </row>
    <row r="5307">
      <c r="W5307" s="7"/>
      <c r="X5307" s="7"/>
    </row>
    <row r="5308">
      <c r="W5308" s="7"/>
      <c r="X5308" s="7"/>
    </row>
    <row r="5309">
      <c r="W5309" s="7"/>
      <c r="X5309" s="7"/>
    </row>
    <row r="5310">
      <c r="W5310" s="7"/>
      <c r="X5310" s="7"/>
    </row>
    <row r="5311">
      <c r="W5311" s="7"/>
      <c r="X5311" s="7"/>
    </row>
    <row r="5312">
      <c r="W5312" s="7"/>
      <c r="X5312" s="7"/>
    </row>
    <row r="5313">
      <c r="W5313" s="7"/>
      <c r="X5313" s="7"/>
    </row>
    <row r="5314">
      <c r="W5314" s="7"/>
      <c r="X5314" s="7"/>
    </row>
    <row r="5315">
      <c r="W5315" s="7"/>
      <c r="X5315" s="7"/>
    </row>
    <row r="5316">
      <c r="W5316" s="7"/>
      <c r="X5316" s="7"/>
    </row>
    <row r="5317">
      <c r="W5317" s="7"/>
      <c r="X5317" s="7"/>
    </row>
    <row r="5318">
      <c r="W5318" s="7"/>
      <c r="X5318" s="7"/>
    </row>
    <row r="5319">
      <c r="W5319" s="7"/>
      <c r="X5319" s="7"/>
    </row>
    <row r="5320">
      <c r="W5320" s="7"/>
      <c r="X5320" s="7"/>
    </row>
    <row r="5321">
      <c r="W5321" s="7"/>
      <c r="X5321" s="7"/>
    </row>
    <row r="5322">
      <c r="W5322" s="7"/>
      <c r="X5322" s="7"/>
    </row>
    <row r="5323">
      <c r="W5323" s="7"/>
      <c r="X5323" s="7"/>
    </row>
    <row r="5324">
      <c r="W5324" s="7"/>
      <c r="X5324" s="7"/>
    </row>
    <row r="5325">
      <c r="W5325" s="7"/>
      <c r="X5325" s="7"/>
    </row>
    <row r="5326">
      <c r="W5326" s="7"/>
      <c r="X5326" s="7"/>
    </row>
    <row r="5327">
      <c r="W5327" s="7"/>
      <c r="X5327" s="7"/>
    </row>
    <row r="5328">
      <c r="W5328" s="7"/>
      <c r="X5328" s="7"/>
    </row>
    <row r="5329">
      <c r="W5329" s="7"/>
      <c r="X5329" s="7"/>
    </row>
    <row r="5330">
      <c r="W5330" s="7"/>
      <c r="X5330" s="7"/>
    </row>
    <row r="5331">
      <c r="W5331" s="7"/>
      <c r="X5331" s="7"/>
    </row>
    <row r="5332">
      <c r="W5332" s="7"/>
      <c r="X5332" s="7"/>
    </row>
    <row r="5333">
      <c r="W5333" s="7"/>
      <c r="X5333" s="7"/>
    </row>
    <row r="5334">
      <c r="W5334" s="7"/>
      <c r="X5334" s="7"/>
    </row>
    <row r="5335">
      <c r="W5335" s="7"/>
      <c r="X5335" s="7"/>
    </row>
    <row r="5336">
      <c r="W5336" s="7"/>
      <c r="X5336" s="7"/>
    </row>
    <row r="5337">
      <c r="W5337" s="7"/>
      <c r="X5337" s="7"/>
    </row>
    <row r="5338">
      <c r="W5338" s="7"/>
      <c r="X5338" s="7"/>
    </row>
    <row r="5339">
      <c r="W5339" s="7"/>
      <c r="X5339" s="7"/>
    </row>
    <row r="5340">
      <c r="W5340" s="7"/>
      <c r="X5340" s="7"/>
    </row>
    <row r="5341">
      <c r="W5341" s="7"/>
      <c r="X5341" s="7"/>
    </row>
    <row r="5342">
      <c r="W5342" s="7"/>
      <c r="X5342" s="7"/>
    </row>
    <row r="5343">
      <c r="W5343" s="7"/>
      <c r="X5343" s="7"/>
    </row>
    <row r="5344">
      <c r="W5344" s="7"/>
      <c r="X5344" s="7"/>
    </row>
    <row r="5345">
      <c r="W5345" s="7"/>
      <c r="X5345" s="7"/>
    </row>
    <row r="5346">
      <c r="W5346" s="7"/>
      <c r="X5346" s="7"/>
    </row>
    <row r="5347">
      <c r="W5347" s="7"/>
      <c r="X5347" s="7"/>
    </row>
    <row r="5348">
      <c r="W5348" s="7"/>
      <c r="X5348" s="7"/>
    </row>
    <row r="5349">
      <c r="W5349" s="7"/>
      <c r="X5349" s="7"/>
    </row>
    <row r="5350">
      <c r="W5350" s="7"/>
      <c r="X5350" s="7"/>
    </row>
    <row r="5351">
      <c r="W5351" s="7"/>
      <c r="X5351" s="7"/>
    </row>
    <row r="5352">
      <c r="W5352" s="7"/>
      <c r="X5352" s="7"/>
    </row>
    <row r="5353">
      <c r="W5353" s="7"/>
      <c r="X5353" s="7"/>
    </row>
    <row r="5354">
      <c r="W5354" s="7"/>
      <c r="X5354" s="7"/>
    </row>
    <row r="5355">
      <c r="W5355" s="7"/>
      <c r="X5355" s="7"/>
    </row>
    <row r="5356">
      <c r="W5356" s="7"/>
      <c r="X5356" s="7"/>
    </row>
    <row r="5357">
      <c r="W5357" s="7"/>
      <c r="X5357" s="7"/>
    </row>
    <row r="5358">
      <c r="W5358" s="7"/>
      <c r="X5358" s="7"/>
    </row>
    <row r="5359">
      <c r="W5359" s="7"/>
      <c r="X5359" s="7"/>
    </row>
    <row r="5360">
      <c r="W5360" s="7"/>
      <c r="X5360" s="7"/>
    </row>
    <row r="5361">
      <c r="W5361" s="7"/>
      <c r="X5361" s="7"/>
    </row>
    <row r="5362">
      <c r="W5362" s="7"/>
      <c r="X5362" s="7"/>
    </row>
    <row r="5363">
      <c r="W5363" s="7"/>
      <c r="X5363" s="7"/>
    </row>
    <row r="5364">
      <c r="W5364" s="7"/>
      <c r="X5364" s="7"/>
    </row>
    <row r="5365">
      <c r="W5365" s="7"/>
      <c r="X5365" s="7"/>
    </row>
    <row r="5366">
      <c r="W5366" s="7"/>
      <c r="X5366" s="7"/>
    </row>
    <row r="5367">
      <c r="W5367" s="7"/>
      <c r="X5367" s="7"/>
    </row>
    <row r="5368">
      <c r="W5368" s="7"/>
      <c r="X5368" s="7"/>
    </row>
    <row r="5369">
      <c r="W5369" s="7"/>
      <c r="X5369" s="7"/>
    </row>
    <row r="5370">
      <c r="W5370" s="7"/>
      <c r="X5370" s="7"/>
    </row>
    <row r="5371">
      <c r="W5371" s="7"/>
      <c r="X5371" s="7"/>
    </row>
    <row r="5372">
      <c r="W5372" s="7"/>
      <c r="X5372" s="7"/>
    </row>
    <row r="5373">
      <c r="W5373" s="7"/>
      <c r="X5373" s="7"/>
    </row>
    <row r="5374">
      <c r="W5374" s="7"/>
      <c r="X5374" s="7"/>
    </row>
    <row r="5375">
      <c r="W5375" s="7"/>
      <c r="X5375" s="7"/>
    </row>
    <row r="5376">
      <c r="W5376" s="7"/>
      <c r="X5376" s="7"/>
    </row>
    <row r="5377">
      <c r="W5377" s="7"/>
      <c r="X5377" s="7"/>
    </row>
    <row r="5378">
      <c r="W5378" s="7"/>
      <c r="X5378" s="7"/>
    </row>
    <row r="5379">
      <c r="W5379" s="7"/>
      <c r="X5379" s="7"/>
    </row>
    <row r="5380">
      <c r="W5380" s="7"/>
      <c r="X5380" s="7"/>
    </row>
    <row r="5381">
      <c r="W5381" s="7"/>
      <c r="X5381" s="7"/>
    </row>
    <row r="5382">
      <c r="W5382" s="7"/>
      <c r="X5382" s="7"/>
    </row>
    <row r="5383">
      <c r="W5383" s="7"/>
      <c r="X5383" s="7"/>
    </row>
    <row r="5384">
      <c r="W5384" s="7"/>
      <c r="X5384" s="7"/>
    </row>
    <row r="5385">
      <c r="W5385" s="7"/>
      <c r="X5385" s="7"/>
    </row>
    <row r="5386">
      <c r="W5386" s="7"/>
      <c r="X5386" s="7"/>
    </row>
    <row r="5387">
      <c r="W5387" s="7"/>
      <c r="X5387" s="7"/>
    </row>
    <row r="5388">
      <c r="W5388" s="7"/>
      <c r="X5388" s="7"/>
    </row>
    <row r="5389">
      <c r="W5389" s="7"/>
      <c r="X5389" s="7"/>
    </row>
    <row r="5390">
      <c r="W5390" s="7"/>
      <c r="X5390" s="7"/>
    </row>
    <row r="5391">
      <c r="W5391" s="7"/>
      <c r="X5391" s="7"/>
    </row>
    <row r="5392">
      <c r="W5392" s="7"/>
      <c r="X5392" s="7"/>
    </row>
    <row r="5393">
      <c r="W5393" s="7"/>
      <c r="X5393" s="7"/>
    </row>
    <row r="5394">
      <c r="W5394" s="7"/>
      <c r="X5394" s="7"/>
    </row>
    <row r="5395">
      <c r="W5395" s="7"/>
      <c r="X5395" s="7"/>
    </row>
    <row r="5396">
      <c r="W5396" s="7"/>
      <c r="X5396" s="7"/>
    </row>
    <row r="5397">
      <c r="W5397" s="7"/>
      <c r="X5397" s="7"/>
    </row>
    <row r="5398">
      <c r="W5398" s="7"/>
      <c r="X5398" s="7"/>
    </row>
    <row r="5399">
      <c r="W5399" s="7"/>
      <c r="X5399" s="7"/>
    </row>
    <row r="5400">
      <c r="W5400" s="7"/>
      <c r="X5400" s="7"/>
    </row>
    <row r="5401">
      <c r="W5401" s="7"/>
      <c r="X5401" s="7"/>
    </row>
    <row r="5402">
      <c r="W5402" s="7"/>
      <c r="X5402" s="7"/>
    </row>
    <row r="5403">
      <c r="W5403" s="7"/>
      <c r="X5403" s="7"/>
    </row>
    <row r="5404">
      <c r="W5404" s="7"/>
      <c r="X5404" s="7"/>
    </row>
    <row r="5405">
      <c r="W5405" s="7"/>
      <c r="X5405" s="7"/>
    </row>
    <row r="5406">
      <c r="W5406" s="7"/>
      <c r="X5406" s="7"/>
    </row>
    <row r="5407">
      <c r="W5407" s="7"/>
      <c r="X5407" s="7"/>
    </row>
    <row r="5408">
      <c r="W5408" s="7"/>
      <c r="X5408" s="7"/>
    </row>
    <row r="5409">
      <c r="W5409" s="7"/>
      <c r="X5409" s="7"/>
    </row>
    <row r="5410">
      <c r="W5410" s="7"/>
      <c r="X5410" s="7"/>
    </row>
    <row r="5411">
      <c r="W5411" s="7"/>
      <c r="X5411" s="7"/>
    </row>
    <row r="5412">
      <c r="W5412" s="7"/>
      <c r="X5412" s="7"/>
    </row>
    <row r="5413">
      <c r="W5413" s="7"/>
      <c r="X5413" s="7"/>
    </row>
    <row r="5414">
      <c r="W5414" s="7"/>
      <c r="X5414" s="7"/>
    </row>
    <row r="5415">
      <c r="W5415" s="7"/>
      <c r="X5415" s="7"/>
    </row>
    <row r="5416">
      <c r="W5416" s="7"/>
      <c r="X5416" s="7"/>
    </row>
    <row r="5417">
      <c r="W5417" s="7"/>
      <c r="X5417" s="7"/>
    </row>
    <row r="5418">
      <c r="W5418" s="7"/>
      <c r="X5418" s="7"/>
    </row>
    <row r="5419">
      <c r="W5419" s="7"/>
      <c r="X5419" s="7"/>
    </row>
    <row r="5420">
      <c r="W5420" s="7"/>
      <c r="X5420" s="7"/>
    </row>
    <row r="5421">
      <c r="W5421" s="7"/>
      <c r="X5421" s="7"/>
    </row>
    <row r="5422">
      <c r="W5422" s="7"/>
      <c r="X5422" s="7"/>
    </row>
    <row r="5423">
      <c r="W5423" s="7"/>
      <c r="X5423" s="7"/>
    </row>
    <row r="5424">
      <c r="W5424" s="7"/>
      <c r="X5424" s="7"/>
    </row>
    <row r="5425">
      <c r="W5425" s="7"/>
      <c r="X5425" s="7"/>
    </row>
    <row r="5426">
      <c r="W5426" s="7"/>
      <c r="X5426" s="7"/>
    </row>
    <row r="5427">
      <c r="W5427" s="7"/>
      <c r="X5427" s="7"/>
    </row>
    <row r="5428">
      <c r="W5428" s="7"/>
      <c r="X5428" s="7"/>
    </row>
    <row r="5429">
      <c r="W5429" s="7"/>
      <c r="X5429" s="7"/>
    </row>
    <row r="5430">
      <c r="W5430" s="7"/>
      <c r="X5430" s="7"/>
    </row>
    <row r="5431">
      <c r="W5431" s="7"/>
      <c r="X5431" s="7"/>
    </row>
    <row r="5432">
      <c r="W5432" s="7"/>
      <c r="X5432" s="7"/>
    </row>
    <row r="5433">
      <c r="W5433" s="7"/>
      <c r="X5433" s="7"/>
    </row>
    <row r="5434">
      <c r="W5434" s="7"/>
      <c r="X5434" s="7"/>
    </row>
    <row r="5435">
      <c r="W5435" s="7"/>
      <c r="X5435" s="7"/>
    </row>
    <row r="5436">
      <c r="W5436" s="7"/>
      <c r="X5436" s="7"/>
    </row>
    <row r="5437">
      <c r="W5437" s="7"/>
      <c r="X5437" s="7"/>
    </row>
    <row r="5438">
      <c r="W5438" s="7"/>
      <c r="X5438" s="7"/>
    </row>
    <row r="5439">
      <c r="W5439" s="7"/>
      <c r="X5439" s="7"/>
    </row>
    <row r="5440">
      <c r="W5440" s="7"/>
      <c r="X5440" s="7"/>
    </row>
    <row r="5441">
      <c r="W5441" s="7"/>
      <c r="X5441" s="7"/>
    </row>
    <row r="5442">
      <c r="W5442" s="7"/>
      <c r="X5442" s="7"/>
    </row>
    <row r="5443">
      <c r="W5443" s="7"/>
      <c r="X5443" s="7"/>
    </row>
    <row r="5444">
      <c r="W5444" s="7"/>
      <c r="X5444" s="7"/>
    </row>
    <row r="5445">
      <c r="W5445" s="7"/>
      <c r="X5445" s="7"/>
    </row>
    <row r="5446">
      <c r="W5446" s="7"/>
      <c r="X5446" s="7"/>
    </row>
    <row r="5447">
      <c r="W5447" s="7"/>
      <c r="X5447" s="7"/>
    </row>
    <row r="5448">
      <c r="W5448" s="7"/>
      <c r="X5448" s="7"/>
    </row>
    <row r="5449">
      <c r="W5449" s="7"/>
      <c r="X5449" s="7"/>
    </row>
    <row r="5450">
      <c r="W5450" s="7"/>
      <c r="X5450" s="7"/>
    </row>
    <row r="5451">
      <c r="W5451" s="7"/>
      <c r="X5451" s="7"/>
    </row>
    <row r="5452">
      <c r="W5452" s="7"/>
      <c r="X5452" s="7"/>
    </row>
    <row r="5453">
      <c r="W5453" s="7"/>
      <c r="X5453" s="7"/>
    </row>
    <row r="5454">
      <c r="W5454" s="7"/>
      <c r="X5454" s="7"/>
    </row>
    <row r="5455">
      <c r="W5455" s="7"/>
      <c r="X5455" s="7"/>
    </row>
    <row r="5456">
      <c r="W5456" s="7"/>
      <c r="X5456" s="7"/>
    </row>
    <row r="5457">
      <c r="W5457" s="7"/>
      <c r="X5457" s="7"/>
    </row>
    <row r="5458">
      <c r="W5458" s="7"/>
      <c r="X5458" s="7"/>
    </row>
    <row r="5459">
      <c r="W5459" s="7"/>
      <c r="X5459" s="7"/>
    </row>
    <row r="5460">
      <c r="W5460" s="7"/>
      <c r="X5460" s="7"/>
    </row>
    <row r="5461">
      <c r="W5461" s="7"/>
      <c r="X5461" s="7"/>
    </row>
    <row r="5462">
      <c r="W5462" s="7"/>
      <c r="X5462" s="7"/>
    </row>
    <row r="5463">
      <c r="W5463" s="7"/>
      <c r="X5463" s="7"/>
    </row>
    <row r="5464">
      <c r="W5464" s="7"/>
      <c r="X5464" s="7"/>
    </row>
    <row r="5465">
      <c r="W5465" s="7"/>
      <c r="X5465" s="7"/>
    </row>
    <row r="5466">
      <c r="W5466" s="7"/>
      <c r="X5466" s="7"/>
    </row>
    <row r="5467">
      <c r="W5467" s="7"/>
      <c r="X5467" s="7"/>
    </row>
    <row r="5468">
      <c r="W5468" s="7"/>
      <c r="X5468" s="7"/>
    </row>
    <row r="5469">
      <c r="W5469" s="7"/>
      <c r="X5469" s="7"/>
    </row>
    <row r="5470">
      <c r="W5470" s="7"/>
      <c r="X5470" s="7"/>
    </row>
    <row r="5471">
      <c r="W5471" s="7"/>
      <c r="X5471" s="7"/>
    </row>
    <row r="5472">
      <c r="W5472" s="7"/>
      <c r="X5472" s="7"/>
    </row>
    <row r="5473">
      <c r="W5473" s="7"/>
      <c r="X5473" s="7"/>
    </row>
    <row r="5474">
      <c r="W5474" s="7"/>
      <c r="X5474" s="7"/>
    </row>
    <row r="5475">
      <c r="W5475" s="7"/>
      <c r="X5475" s="7"/>
    </row>
    <row r="5476">
      <c r="W5476" s="7"/>
      <c r="X5476" s="7"/>
    </row>
    <row r="5477">
      <c r="W5477" s="7"/>
      <c r="X5477" s="7"/>
    </row>
    <row r="5478">
      <c r="W5478" s="7"/>
      <c r="X5478" s="7"/>
    </row>
    <row r="5479">
      <c r="W5479" s="7"/>
      <c r="X5479" s="7"/>
    </row>
    <row r="5480">
      <c r="W5480" s="7"/>
      <c r="X5480" s="7"/>
    </row>
    <row r="5481">
      <c r="W5481" s="7"/>
      <c r="X5481" s="7"/>
    </row>
    <row r="5482">
      <c r="W5482" s="7"/>
      <c r="X5482" s="7"/>
    </row>
    <row r="5483">
      <c r="W5483" s="7"/>
      <c r="X5483" s="7"/>
    </row>
    <row r="5484">
      <c r="W5484" s="7"/>
      <c r="X5484" s="7"/>
    </row>
    <row r="5485">
      <c r="W5485" s="7"/>
      <c r="X5485" s="7"/>
    </row>
    <row r="5486">
      <c r="W5486" s="7"/>
      <c r="X5486" s="7"/>
    </row>
    <row r="5487">
      <c r="W5487" s="7"/>
      <c r="X5487" s="7"/>
    </row>
    <row r="5488">
      <c r="W5488" s="7"/>
      <c r="X5488" s="7"/>
    </row>
    <row r="5489">
      <c r="W5489" s="7"/>
      <c r="X5489" s="7"/>
    </row>
    <row r="5490">
      <c r="W5490" s="7"/>
      <c r="X5490" s="7"/>
    </row>
    <row r="5491">
      <c r="W5491" s="7"/>
      <c r="X5491" s="7"/>
    </row>
    <row r="5492">
      <c r="W5492" s="7"/>
      <c r="X5492" s="7"/>
    </row>
    <row r="5493">
      <c r="W5493" s="7"/>
      <c r="X5493" s="7"/>
    </row>
    <row r="5494">
      <c r="W5494" s="7"/>
      <c r="X5494" s="7"/>
    </row>
    <row r="5495">
      <c r="W5495" s="7"/>
      <c r="X5495" s="7"/>
    </row>
    <row r="5496">
      <c r="W5496" s="7"/>
      <c r="X5496" s="7"/>
    </row>
    <row r="5497">
      <c r="W5497" s="7"/>
      <c r="X5497" s="7"/>
    </row>
    <row r="5498">
      <c r="W5498" s="7"/>
      <c r="X5498" s="7"/>
    </row>
    <row r="5499">
      <c r="W5499" s="7"/>
      <c r="X5499" s="7"/>
    </row>
    <row r="5500">
      <c r="W5500" s="7"/>
      <c r="X5500" s="7"/>
    </row>
    <row r="5501">
      <c r="W5501" s="7"/>
      <c r="X5501" s="7"/>
    </row>
    <row r="5502">
      <c r="W5502" s="7"/>
      <c r="X5502" s="7"/>
    </row>
    <row r="5503">
      <c r="W5503" s="7"/>
      <c r="X5503" s="7"/>
    </row>
    <row r="5504">
      <c r="W5504" s="7"/>
      <c r="X5504" s="7"/>
    </row>
    <row r="5505">
      <c r="W5505" s="7"/>
      <c r="X5505" s="7"/>
    </row>
    <row r="5506">
      <c r="W5506" s="7"/>
      <c r="X5506" s="7"/>
    </row>
    <row r="5507">
      <c r="W5507" s="7"/>
      <c r="X5507" s="7"/>
    </row>
    <row r="5508">
      <c r="W5508" s="7"/>
      <c r="X5508" s="7"/>
    </row>
    <row r="5509">
      <c r="W5509" s="7"/>
      <c r="X5509" s="7"/>
    </row>
    <row r="5510">
      <c r="W5510" s="7"/>
      <c r="X5510" s="7"/>
    </row>
    <row r="5511">
      <c r="W5511" s="7"/>
      <c r="X5511" s="7"/>
    </row>
    <row r="5512">
      <c r="W5512" s="7"/>
      <c r="X5512" s="7"/>
    </row>
    <row r="5513">
      <c r="W5513" s="7"/>
      <c r="X5513" s="7"/>
    </row>
    <row r="5514">
      <c r="W5514" s="7"/>
      <c r="X5514" s="7"/>
    </row>
    <row r="5515">
      <c r="W5515" s="7"/>
      <c r="X5515" s="7"/>
    </row>
    <row r="5516">
      <c r="W5516" s="7"/>
      <c r="X5516" s="7"/>
    </row>
    <row r="5517">
      <c r="W5517" s="7"/>
      <c r="X5517" s="7"/>
    </row>
    <row r="5518">
      <c r="W5518" s="7"/>
      <c r="X5518" s="7"/>
    </row>
    <row r="5519">
      <c r="W5519" s="7"/>
      <c r="X5519" s="7"/>
    </row>
    <row r="5520">
      <c r="W5520" s="7"/>
      <c r="X5520" s="7"/>
    </row>
    <row r="5521">
      <c r="W5521" s="7"/>
      <c r="X5521" s="7"/>
    </row>
    <row r="5522">
      <c r="W5522" s="7"/>
      <c r="X5522" s="7"/>
    </row>
    <row r="5523">
      <c r="W5523" s="7"/>
      <c r="X5523" s="7"/>
    </row>
    <row r="5524">
      <c r="W5524" s="7"/>
      <c r="X5524" s="7"/>
    </row>
    <row r="5525">
      <c r="W5525" s="7"/>
      <c r="X5525" s="7"/>
    </row>
    <row r="5526">
      <c r="W5526" s="7"/>
      <c r="X5526" s="7"/>
    </row>
    <row r="5527">
      <c r="W5527" s="7"/>
      <c r="X5527" s="7"/>
    </row>
    <row r="5528">
      <c r="W5528" s="7"/>
      <c r="X5528" s="7"/>
    </row>
    <row r="5529">
      <c r="W5529" s="7"/>
      <c r="X5529" s="7"/>
    </row>
    <row r="5530">
      <c r="W5530" s="7"/>
      <c r="X5530" s="7"/>
    </row>
    <row r="5531">
      <c r="W5531" s="7"/>
      <c r="X5531" s="7"/>
    </row>
    <row r="5532">
      <c r="W5532" s="7"/>
      <c r="X5532" s="7"/>
    </row>
    <row r="5533">
      <c r="W5533" s="7"/>
      <c r="X5533" s="7"/>
    </row>
    <row r="5534">
      <c r="W5534" s="7"/>
      <c r="X5534" s="7"/>
    </row>
    <row r="5535">
      <c r="W5535" s="7"/>
      <c r="X5535" s="7"/>
    </row>
    <row r="5536">
      <c r="W5536" s="7"/>
      <c r="X5536" s="7"/>
    </row>
    <row r="5537">
      <c r="W5537" s="7"/>
      <c r="X5537" s="7"/>
    </row>
    <row r="5538">
      <c r="W5538" s="7"/>
      <c r="X5538" s="7"/>
    </row>
    <row r="5539">
      <c r="W5539" s="7"/>
      <c r="X5539" s="7"/>
    </row>
    <row r="5540">
      <c r="W5540" s="7"/>
      <c r="X5540" s="7"/>
    </row>
    <row r="5541">
      <c r="W5541" s="7"/>
      <c r="X5541" s="7"/>
    </row>
    <row r="5542">
      <c r="W5542" s="7"/>
      <c r="X5542" s="7"/>
    </row>
    <row r="5543">
      <c r="W5543" s="7"/>
      <c r="X5543" s="7"/>
    </row>
    <row r="5544">
      <c r="W5544" s="7"/>
      <c r="X5544" s="7"/>
    </row>
    <row r="5545">
      <c r="W5545" s="7"/>
      <c r="X5545" s="7"/>
    </row>
    <row r="5546">
      <c r="W5546" s="7"/>
      <c r="X5546" s="7"/>
    </row>
    <row r="5547">
      <c r="W5547" s="7"/>
      <c r="X5547" s="7"/>
    </row>
    <row r="5548">
      <c r="W5548" s="7"/>
      <c r="X5548" s="7"/>
    </row>
    <row r="5549">
      <c r="W5549" s="7"/>
      <c r="X5549" s="7"/>
    </row>
    <row r="5550">
      <c r="W5550" s="7"/>
      <c r="X5550" s="7"/>
    </row>
    <row r="5551">
      <c r="W5551" s="7"/>
      <c r="X5551" s="7"/>
    </row>
    <row r="5552">
      <c r="W5552" s="7"/>
      <c r="X5552" s="7"/>
    </row>
    <row r="5553">
      <c r="W5553" s="7"/>
      <c r="X5553" s="7"/>
    </row>
    <row r="5554">
      <c r="W5554" s="7"/>
      <c r="X5554" s="7"/>
    </row>
    <row r="5555">
      <c r="W5555" s="7"/>
      <c r="X5555" s="7"/>
    </row>
    <row r="5556">
      <c r="W5556" s="7"/>
      <c r="X5556" s="7"/>
    </row>
    <row r="5557">
      <c r="W5557" s="7"/>
      <c r="X5557" s="7"/>
    </row>
    <row r="5558">
      <c r="W5558" s="7"/>
      <c r="X5558" s="7"/>
    </row>
    <row r="5559">
      <c r="W5559" s="7"/>
      <c r="X5559" s="7"/>
    </row>
    <row r="5560">
      <c r="W5560" s="7"/>
      <c r="X5560" s="7"/>
    </row>
    <row r="5561">
      <c r="W5561" s="7"/>
      <c r="X5561" s="7"/>
    </row>
    <row r="5562">
      <c r="W5562" s="7"/>
      <c r="X5562" s="7"/>
    </row>
    <row r="5563">
      <c r="W5563" s="7"/>
      <c r="X5563" s="7"/>
    </row>
    <row r="5564">
      <c r="W5564" s="7"/>
      <c r="X5564" s="7"/>
    </row>
    <row r="5565">
      <c r="W5565" s="7"/>
      <c r="X5565" s="7"/>
    </row>
    <row r="5566">
      <c r="W5566" s="7"/>
      <c r="X5566" s="7"/>
    </row>
    <row r="5567">
      <c r="W5567" s="7"/>
      <c r="X5567" s="7"/>
    </row>
    <row r="5568">
      <c r="W5568" s="7"/>
      <c r="X5568" s="7"/>
    </row>
    <row r="5569">
      <c r="W5569" s="7"/>
      <c r="X5569" s="7"/>
    </row>
    <row r="5570">
      <c r="W5570" s="7"/>
      <c r="X5570" s="7"/>
    </row>
    <row r="5571">
      <c r="W5571" s="7"/>
      <c r="X5571" s="7"/>
    </row>
    <row r="5572">
      <c r="W5572" s="7"/>
      <c r="X5572" s="7"/>
    </row>
    <row r="5573">
      <c r="W5573" s="7"/>
      <c r="X5573" s="7"/>
    </row>
    <row r="5574">
      <c r="W5574" s="7"/>
      <c r="X5574" s="7"/>
    </row>
    <row r="5575">
      <c r="W5575" s="7"/>
      <c r="X5575" s="7"/>
    </row>
    <row r="5576">
      <c r="W5576" s="7"/>
      <c r="X5576" s="7"/>
    </row>
    <row r="5577">
      <c r="W5577" s="7"/>
      <c r="X5577" s="7"/>
    </row>
    <row r="5578">
      <c r="W5578" s="7"/>
      <c r="X5578" s="7"/>
    </row>
    <row r="5579">
      <c r="W5579" s="7"/>
      <c r="X5579" s="7"/>
    </row>
    <row r="5580">
      <c r="W5580" s="7"/>
      <c r="X5580" s="7"/>
    </row>
    <row r="5581">
      <c r="W5581" s="7"/>
      <c r="X5581" s="7"/>
    </row>
    <row r="5582">
      <c r="W5582" s="7"/>
      <c r="X5582" s="7"/>
    </row>
    <row r="5583">
      <c r="W5583" s="7"/>
      <c r="X5583" s="7"/>
    </row>
    <row r="5584">
      <c r="W5584" s="7"/>
      <c r="X5584" s="7"/>
    </row>
    <row r="5585">
      <c r="W5585" s="7"/>
      <c r="X5585" s="7"/>
    </row>
    <row r="5586">
      <c r="W5586" s="7"/>
      <c r="X5586" s="7"/>
    </row>
    <row r="5587">
      <c r="W5587" s="7"/>
      <c r="X5587" s="7"/>
    </row>
    <row r="5588">
      <c r="W5588" s="7"/>
      <c r="X5588" s="7"/>
    </row>
    <row r="5589">
      <c r="W5589" s="7"/>
      <c r="X5589" s="7"/>
    </row>
    <row r="5590">
      <c r="W5590" s="7"/>
      <c r="X5590" s="7"/>
    </row>
    <row r="5591">
      <c r="W5591" s="7"/>
      <c r="X5591" s="7"/>
    </row>
    <row r="5592">
      <c r="W5592" s="7"/>
      <c r="X5592" s="7"/>
    </row>
    <row r="5593">
      <c r="W5593" s="7"/>
      <c r="X5593" s="7"/>
    </row>
    <row r="5594">
      <c r="W5594" s="7"/>
      <c r="X5594" s="7"/>
    </row>
    <row r="5595">
      <c r="W5595" s="7"/>
      <c r="X5595" s="7"/>
    </row>
    <row r="5596">
      <c r="W5596" s="7"/>
      <c r="X5596" s="7"/>
    </row>
    <row r="5597">
      <c r="W5597" s="7"/>
      <c r="X5597" s="7"/>
    </row>
    <row r="5598">
      <c r="W5598" s="7"/>
      <c r="X5598" s="7"/>
    </row>
    <row r="5599">
      <c r="W5599" s="7"/>
      <c r="X5599" s="7"/>
    </row>
    <row r="5600">
      <c r="W5600" s="7"/>
      <c r="X5600" s="7"/>
    </row>
    <row r="5601">
      <c r="W5601" s="7"/>
      <c r="X5601" s="7"/>
    </row>
    <row r="5602">
      <c r="W5602" s="7"/>
      <c r="X5602" s="7"/>
    </row>
    <row r="5603">
      <c r="W5603" s="7"/>
      <c r="X5603" s="7"/>
    </row>
    <row r="5604">
      <c r="W5604" s="7"/>
      <c r="X5604" s="7"/>
    </row>
    <row r="5605">
      <c r="W5605" s="7"/>
      <c r="X5605" s="7"/>
    </row>
    <row r="5606">
      <c r="W5606" s="7"/>
      <c r="X5606" s="7"/>
    </row>
    <row r="5607">
      <c r="W5607" s="7"/>
      <c r="X5607" s="7"/>
    </row>
    <row r="5608">
      <c r="W5608" s="7"/>
      <c r="X5608" s="7"/>
    </row>
    <row r="5609">
      <c r="W5609" s="7"/>
      <c r="X5609" s="7"/>
    </row>
    <row r="5610">
      <c r="W5610" s="7"/>
      <c r="X5610" s="7"/>
    </row>
    <row r="5611">
      <c r="W5611" s="7"/>
      <c r="X5611" s="7"/>
    </row>
    <row r="5612">
      <c r="W5612" s="7"/>
      <c r="X5612" s="7"/>
    </row>
    <row r="5613">
      <c r="W5613" s="7"/>
      <c r="X5613" s="7"/>
    </row>
    <row r="5614">
      <c r="W5614" s="7"/>
      <c r="X5614" s="7"/>
    </row>
    <row r="5615">
      <c r="W5615" s="7"/>
      <c r="X5615" s="7"/>
    </row>
    <row r="5616">
      <c r="W5616" s="7"/>
      <c r="X5616" s="7"/>
    </row>
    <row r="5617">
      <c r="W5617" s="7"/>
      <c r="X5617" s="7"/>
    </row>
    <row r="5618">
      <c r="W5618" s="7"/>
      <c r="X5618" s="7"/>
    </row>
    <row r="5619">
      <c r="W5619" s="7"/>
      <c r="X5619" s="7"/>
    </row>
    <row r="5620">
      <c r="W5620" s="7"/>
      <c r="X5620" s="7"/>
    </row>
    <row r="5621">
      <c r="W5621" s="7"/>
      <c r="X5621" s="7"/>
    </row>
    <row r="5622">
      <c r="W5622" s="7"/>
      <c r="X5622" s="7"/>
    </row>
    <row r="5623">
      <c r="W5623" s="7"/>
      <c r="X5623" s="7"/>
    </row>
    <row r="5624">
      <c r="W5624" s="7"/>
      <c r="X5624" s="7"/>
    </row>
    <row r="5625">
      <c r="W5625" s="7"/>
      <c r="X5625" s="7"/>
    </row>
    <row r="5626">
      <c r="W5626" s="7"/>
      <c r="X5626" s="7"/>
    </row>
    <row r="5627">
      <c r="W5627" s="7"/>
      <c r="X5627" s="7"/>
    </row>
    <row r="5628">
      <c r="W5628" s="7"/>
      <c r="X5628" s="7"/>
    </row>
    <row r="5629">
      <c r="W5629" s="7"/>
      <c r="X5629" s="7"/>
    </row>
    <row r="5630">
      <c r="W5630" s="7"/>
      <c r="X5630" s="7"/>
    </row>
    <row r="5631">
      <c r="W5631" s="7"/>
      <c r="X5631" s="7"/>
    </row>
    <row r="5632">
      <c r="W5632" s="7"/>
      <c r="X5632" s="7"/>
    </row>
    <row r="5633">
      <c r="W5633" s="7"/>
      <c r="X5633" s="7"/>
    </row>
    <row r="5634">
      <c r="W5634" s="7"/>
      <c r="X5634" s="7"/>
    </row>
    <row r="5635">
      <c r="W5635" s="7"/>
      <c r="X5635" s="7"/>
    </row>
    <row r="5636">
      <c r="W5636" s="7"/>
      <c r="X5636" s="7"/>
    </row>
    <row r="5637">
      <c r="W5637" s="7"/>
      <c r="X5637" s="7"/>
    </row>
    <row r="5638">
      <c r="W5638" s="7"/>
      <c r="X5638" s="7"/>
    </row>
    <row r="5639">
      <c r="W5639" s="7"/>
      <c r="X5639" s="7"/>
    </row>
    <row r="5640">
      <c r="W5640" s="7"/>
      <c r="X5640" s="7"/>
    </row>
    <row r="5641">
      <c r="W5641" s="7"/>
      <c r="X5641" s="7"/>
    </row>
    <row r="5642">
      <c r="W5642" s="7"/>
      <c r="X5642" s="7"/>
    </row>
    <row r="5643">
      <c r="W5643" s="7"/>
      <c r="X5643" s="7"/>
    </row>
    <row r="5644">
      <c r="W5644" s="7"/>
      <c r="X5644" s="7"/>
    </row>
    <row r="5645">
      <c r="W5645" s="7"/>
      <c r="X5645" s="7"/>
    </row>
    <row r="5646">
      <c r="W5646" s="7"/>
      <c r="X5646" s="7"/>
    </row>
    <row r="5647">
      <c r="W5647" s="7"/>
      <c r="X5647" s="7"/>
    </row>
    <row r="5648">
      <c r="W5648" s="7"/>
      <c r="X5648" s="7"/>
    </row>
    <row r="5649">
      <c r="W5649" s="7"/>
      <c r="X5649" s="7"/>
    </row>
    <row r="5650">
      <c r="W5650" s="7"/>
      <c r="X5650" s="7"/>
    </row>
    <row r="5651">
      <c r="W5651" s="7"/>
      <c r="X5651" s="7"/>
    </row>
    <row r="5652">
      <c r="W5652" s="7"/>
      <c r="X5652" s="7"/>
    </row>
    <row r="5653">
      <c r="W5653" s="7"/>
      <c r="X5653" s="7"/>
    </row>
    <row r="5654">
      <c r="W5654" s="7"/>
      <c r="X5654" s="7"/>
    </row>
    <row r="5655">
      <c r="W5655" s="7"/>
      <c r="X5655" s="7"/>
    </row>
    <row r="5656">
      <c r="W5656" s="7"/>
      <c r="X5656" s="7"/>
    </row>
    <row r="5657">
      <c r="W5657" s="7"/>
      <c r="X5657" s="7"/>
    </row>
    <row r="5658">
      <c r="W5658" s="7"/>
      <c r="X5658" s="7"/>
    </row>
    <row r="5659">
      <c r="W5659" s="7"/>
      <c r="X5659" s="7"/>
    </row>
    <row r="5660">
      <c r="W5660" s="7"/>
      <c r="X5660" s="7"/>
    </row>
    <row r="5661">
      <c r="W5661" s="7"/>
      <c r="X5661" s="7"/>
    </row>
    <row r="5662">
      <c r="W5662" s="7"/>
      <c r="X5662" s="7"/>
    </row>
    <row r="5663">
      <c r="W5663" s="7"/>
      <c r="X5663" s="7"/>
    </row>
    <row r="5664">
      <c r="W5664" s="7"/>
      <c r="X5664" s="7"/>
    </row>
    <row r="5665">
      <c r="W5665" s="7"/>
      <c r="X5665" s="7"/>
    </row>
    <row r="5666">
      <c r="W5666" s="7"/>
      <c r="X5666" s="7"/>
    </row>
    <row r="5667">
      <c r="W5667" s="7"/>
      <c r="X5667" s="7"/>
    </row>
    <row r="5668">
      <c r="W5668" s="7"/>
      <c r="X5668" s="7"/>
    </row>
    <row r="5669">
      <c r="W5669" s="7"/>
      <c r="X5669" s="7"/>
    </row>
    <row r="5670">
      <c r="W5670" s="7"/>
      <c r="X5670" s="7"/>
    </row>
    <row r="5671">
      <c r="W5671" s="7"/>
      <c r="X5671" s="7"/>
    </row>
    <row r="5672">
      <c r="W5672" s="7"/>
      <c r="X5672" s="7"/>
    </row>
    <row r="5673">
      <c r="W5673" s="7"/>
      <c r="X5673" s="7"/>
    </row>
    <row r="5674">
      <c r="W5674" s="7"/>
      <c r="X5674" s="7"/>
    </row>
    <row r="5675">
      <c r="W5675" s="7"/>
      <c r="X5675" s="7"/>
    </row>
    <row r="5676">
      <c r="W5676" s="7"/>
      <c r="X5676" s="7"/>
    </row>
    <row r="5677">
      <c r="W5677" s="7"/>
      <c r="X5677" s="7"/>
    </row>
    <row r="5678">
      <c r="W5678" s="7"/>
      <c r="X5678" s="7"/>
    </row>
    <row r="5679">
      <c r="W5679" s="7"/>
      <c r="X5679" s="7"/>
    </row>
    <row r="5680">
      <c r="W5680" s="7"/>
      <c r="X5680" s="7"/>
    </row>
    <row r="5681">
      <c r="W5681" s="7"/>
      <c r="X5681" s="7"/>
    </row>
    <row r="5682">
      <c r="W5682" s="7"/>
      <c r="X5682" s="7"/>
    </row>
    <row r="5683">
      <c r="W5683" s="7"/>
      <c r="X5683" s="7"/>
    </row>
    <row r="5684">
      <c r="W5684" s="7"/>
      <c r="X5684" s="7"/>
    </row>
    <row r="5685">
      <c r="W5685" s="7"/>
      <c r="X5685" s="7"/>
    </row>
    <row r="5686">
      <c r="W5686" s="7"/>
      <c r="X5686" s="7"/>
    </row>
    <row r="5687">
      <c r="W5687" s="7"/>
      <c r="X5687" s="7"/>
    </row>
    <row r="5688">
      <c r="W5688" s="7"/>
      <c r="X5688" s="7"/>
    </row>
    <row r="5689">
      <c r="W5689" s="7"/>
      <c r="X5689" s="7"/>
    </row>
    <row r="5690">
      <c r="W5690" s="7"/>
      <c r="X5690" s="7"/>
    </row>
    <row r="5691">
      <c r="W5691" s="7"/>
      <c r="X5691" s="7"/>
    </row>
    <row r="5692">
      <c r="W5692" s="7"/>
      <c r="X5692" s="7"/>
    </row>
    <row r="5693">
      <c r="W5693" s="7"/>
      <c r="X5693" s="7"/>
    </row>
    <row r="5694">
      <c r="W5694" s="7"/>
      <c r="X5694" s="7"/>
    </row>
    <row r="5695">
      <c r="W5695" s="7"/>
      <c r="X5695" s="7"/>
    </row>
    <row r="5696">
      <c r="W5696" s="7"/>
      <c r="X5696" s="7"/>
    </row>
    <row r="5697">
      <c r="W5697" s="7"/>
      <c r="X5697" s="7"/>
    </row>
    <row r="5698">
      <c r="W5698" s="7"/>
      <c r="X5698" s="7"/>
    </row>
    <row r="5699">
      <c r="W5699" s="7"/>
      <c r="X5699" s="7"/>
    </row>
    <row r="5700">
      <c r="W5700" s="7"/>
      <c r="X5700" s="7"/>
    </row>
    <row r="5701">
      <c r="W5701" s="7"/>
      <c r="X5701" s="7"/>
    </row>
    <row r="5702">
      <c r="W5702" s="7"/>
      <c r="X5702" s="7"/>
    </row>
    <row r="5703">
      <c r="W5703" s="7"/>
      <c r="X5703" s="7"/>
    </row>
    <row r="5704">
      <c r="W5704" s="7"/>
      <c r="X5704" s="7"/>
    </row>
    <row r="5705">
      <c r="W5705" s="7"/>
      <c r="X5705" s="7"/>
    </row>
    <row r="5706">
      <c r="W5706" s="7"/>
      <c r="X5706" s="7"/>
    </row>
    <row r="5707">
      <c r="W5707" s="7"/>
      <c r="X5707" s="7"/>
    </row>
    <row r="5708">
      <c r="W5708" s="7"/>
      <c r="X5708" s="7"/>
    </row>
    <row r="5709">
      <c r="W5709" s="7"/>
      <c r="X5709" s="7"/>
    </row>
    <row r="5710">
      <c r="W5710" s="7"/>
      <c r="X5710" s="7"/>
    </row>
    <row r="5711">
      <c r="W5711" s="7"/>
      <c r="X5711" s="7"/>
    </row>
    <row r="5712">
      <c r="W5712" s="7"/>
      <c r="X5712" s="7"/>
    </row>
    <row r="5713">
      <c r="W5713" s="7"/>
      <c r="X5713" s="7"/>
    </row>
    <row r="5714">
      <c r="W5714" s="7"/>
      <c r="X5714" s="7"/>
    </row>
    <row r="5715">
      <c r="W5715" s="7"/>
      <c r="X5715" s="7"/>
    </row>
    <row r="5716">
      <c r="W5716" s="7"/>
      <c r="X5716" s="7"/>
    </row>
    <row r="5717">
      <c r="W5717" s="7"/>
      <c r="X5717" s="7"/>
    </row>
    <row r="5718">
      <c r="W5718" s="7"/>
      <c r="X5718" s="7"/>
    </row>
    <row r="5719">
      <c r="W5719" s="7"/>
      <c r="X5719" s="7"/>
    </row>
    <row r="5720">
      <c r="W5720" s="7"/>
      <c r="X5720" s="7"/>
    </row>
    <row r="5721">
      <c r="W5721" s="7"/>
      <c r="X5721" s="7"/>
    </row>
    <row r="5722">
      <c r="W5722" s="7"/>
      <c r="X5722" s="7"/>
    </row>
    <row r="5723">
      <c r="W5723" s="7"/>
      <c r="X5723" s="7"/>
    </row>
    <row r="5724">
      <c r="W5724" s="7"/>
      <c r="X5724" s="7"/>
    </row>
    <row r="5725">
      <c r="W5725" s="7"/>
      <c r="X5725" s="7"/>
    </row>
    <row r="5726">
      <c r="W5726" s="7"/>
      <c r="X5726" s="7"/>
    </row>
    <row r="5727">
      <c r="W5727" s="7"/>
      <c r="X5727" s="7"/>
    </row>
    <row r="5728">
      <c r="W5728" s="7"/>
      <c r="X5728" s="7"/>
    </row>
    <row r="5729">
      <c r="W5729" s="7"/>
      <c r="X5729" s="7"/>
    </row>
    <row r="5730">
      <c r="W5730" s="7"/>
      <c r="X5730" s="7"/>
    </row>
    <row r="5731">
      <c r="W5731" s="7"/>
      <c r="X5731" s="7"/>
    </row>
    <row r="5732">
      <c r="W5732" s="7"/>
      <c r="X5732" s="7"/>
    </row>
    <row r="5733">
      <c r="W5733" s="7"/>
      <c r="X5733" s="7"/>
    </row>
    <row r="5734">
      <c r="W5734" s="7"/>
      <c r="X5734" s="7"/>
    </row>
    <row r="5735">
      <c r="W5735" s="7"/>
      <c r="X5735" s="7"/>
    </row>
    <row r="5736">
      <c r="W5736" s="7"/>
      <c r="X5736" s="7"/>
    </row>
    <row r="5737">
      <c r="W5737" s="7"/>
      <c r="X5737" s="7"/>
    </row>
    <row r="5738">
      <c r="W5738" s="7"/>
      <c r="X5738" s="7"/>
    </row>
    <row r="5739">
      <c r="W5739" s="7"/>
      <c r="X5739" s="7"/>
    </row>
    <row r="5740">
      <c r="W5740" s="7"/>
      <c r="X5740" s="7"/>
    </row>
    <row r="5741">
      <c r="W5741" s="7"/>
      <c r="X5741" s="7"/>
    </row>
    <row r="5742">
      <c r="W5742" s="7"/>
      <c r="X5742" s="7"/>
    </row>
    <row r="5743">
      <c r="W5743" s="7"/>
      <c r="X5743" s="7"/>
    </row>
    <row r="5744">
      <c r="W5744" s="7"/>
      <c r="X5744" s="7"/>
    </row>
    <row r="5745">
      <c r="W5745" s="7"/>
      <c r="X5745" s="7"/>
    </row>
    <row r="5746">
      <c r="W5746" s="7"/>
      <c r="X5746" s="7"/>
    </row>
    <row r="5747">
      <c r="W5747" s="7"/>
      <c r="X5747" s="7"/>
    </row>
    <row r="5748">
      <c r="W5748" s="7"/>
      <c r="X5748" s="7"/>
    </row>
    <row r="5749">
      <c r="W5749" s="7"/>
      <c r="X5749" s="7"/>
    </row>
    <row r="5750">
      <c r="W5750" s="7"/>
      <c r="X5750" s="7"/>
    </row>
    <row r="5751">
      <c r="W5751" s="7"/>
      <c r="X5751" s="7"/>
    </row>
    <row r="5752">
      <c r="W5752" s="7"/>
      <c r="X5752" s="7"/>
    </row>
    <row r="5753">
      <c r="W5753" s="7"/>
      <c r="X5753" s="7"/>
    </row>
    <row r="5754">
      <c r="W5754" s="7"/>
      <c r="X5754" s="7"/>
    </row>
    <row r="5755">
      <c r="W5755" s="7"/>
      <c r="X5755" s="7"/>
    </row>
    <row r="5756">
      <c r="W5756" s="7"/>
      <c r="X5756" s="7"/>
    </row>
    <row r="5757">
      <c r="W5757" s="7"/>
      <c r="X5757" s="7"/>
    </row>
    <row r="5758">
      <c r="W5758" s="7"/>
      <c r="X5758" s="7"/>
    </row>
    <row r="5759">
      <c r="W5759" s="7"/>
      <c r="X5759" s="7"/>
    </row>
    <row r="5760">
      <c r="W5760" s="7"/>
      <c r="X5760" s="7"/>
    </row>
    <row r="5761">
      <c r="W5761" s="7"/>
      <c r="X5761" s="7"/>
    </row>
    <row r="5762">
      <c r="W5762" s="7"/>
      <c r="X5762" s="7"/>
    </row>
    <row r="5763">
      <c r="W5763" s="7"/>
      <c r="X5763" s="7"/>
    </row>
    <row r="5764">
      <c r="W5764" s="7"/>
      <c r="X5764" s="7"/>
    </row>
    <row r="5765">
      <c r="W5765" s="7"/>
      <c r="X5765" s="7"/>
    </row>
    <row r="5766">
      <c r="W5766" s="7"/>
      <c r="X5766" s="7"/>
    </row>
    <row r="5767">
      <c r="W5767" s="7"/>
      <c r="X5767" s="7"/>
    </row>
    <row r="5768">
      <c r="W5768" s="7"/>
      <c r="X5768" s="7"/>
    </row>
    <row r="5769">
      <c r="W5769" s="7"/>
      <c r="X5769" s="7"/>
    </row>
    <row r="5770">
      <c r="W5770" s="7"/>
      <c r="X5770" s="7"/>
    </row>
    <row r="5771">
      <c r="W5771" s="7"/>
      <c r="X5771" s="7"/>
    </row>
    <row r="5772">
      <c r="W5772" s="7"/>
      <c r="X5772" s="7"/>
    </row>
    <row r="5773">
      <c r="W5773" s="7"/>
      <c r="X5773" s="7"/>
    </row>
    <row r="5774">
      <c r="W5774" s="7"/>
      <c r="X5774" s="7"/>
    </row>
    <row r="5775">
      <c r="W5775" s="7"/>
      <c r="X5775" s="7"/>
    </row>
    <row r="5776">
      <c r="W5776" s="7"/>
      <c r="X5776" s="7"/>
    </row>
    <row r="5777">
      <c r="W5777" s="7"/>
      <c r="X5777" s="7"/>
    </row>
    <row r="5778">
      <c r="W5778" s="7"/>
      <c r="X5778" s="7"/>
    </row>
    <row r="5779">
      <c r="W5779" s="7"/>
      <c r="X5779" s="7"/>
    </row>
    <row r="5780">
      <c r="W5780" s="7"/>
      <c r="X5780" s="7"/>
    </row>
    <row r="5781">
      <c r="W5781" s="7"/>
      <c r="X5781" s="7"/>
    </row>
    <row r="5782">
      <c r="W5782" s="7"/>
      <c r="X5782" s="7"/>
    </row>
    <row r="5783">
      <c r="W5783" s="7"/>
      <c r="X5783" s="7"/>
    </row>
    <row r="5784">
      <c r="W5784" s="7"/>
      <c r="X5784" s="7"/>
    </row>
    <row r="5785">
      <c r="W5785" s="7"/>
      <c r="X5785" s="7"/>
    </row>
    <row r="5786">
      <c r="W5786" s="7"/>
      <c r="X5786" s="7"/>
    </row>
    <row r="5787">
      <c r="W5787" s="7"/>
      <c r="X5787" s="7"/>
    </row>
    <row r="5788">
      <c r="W5788" s="7"/>
      <c r="X5788" s="7"/>
    </row>
    <row r="5789">
      <c r="W5789" s="7"/>
      <c r="X5789" s="7"/>
    </row>
    <row r="5790">
      <c r="W5790" s="7"/>
      <c r="X5790" s="7"/>
    </row>
    <row r="5791">
      <c r="W5791" s="7"/>
      <c r="X5791" s="7"/>
    </row>
    <row r="5792">
      <c r="W5792" s="7"/>
      <c r="X5792" s="7"/>
    </row>
    <row r="5793">
      <c r="W5793" s="7"/>
      <c r="X5793" s="7"/>
    </row>
    <row r="5794">
      <c r="W5794" s="7"/>
      <c r="X5794" s="7"/>
    </row>
    <row r="5795">
      <c r="W5795" s="7"/>
      <c r="X5795" s="7"/>
    </row>
    <row r="5796">
      <c r="W5796" s="7"/>
      <c r="X5796" s="7"/>
    </row>
    <row r="5797">
      <c r="W5797" s="7"/>
      <c r="X5797" s="7"/>
    </row>
    <row r="5798">
      <c r="W5798" s="7"/>
      <c r="X5798" s="7"/>
    </row>
    <row r="5799">
      <c r="W5799" s="7"/>
      <c r="X5799" s="7"/>
    </row>
    <row r="5800">
      <c r="W5800" s="7"/>
      <c r="X5800" s="7"/>
    </row>
    <row r="5801">
      <c r="W5801" s="7"/>
      <c r="X5801" s="7"/>
    </row>
    <row r="5802">
      <c r="W5802" s="7"/>
      <c r="X5802" s="7"/>
    </row>
    <row r="5803">
      <c r="W5803" s="7"/>
      <c r="X5803" s="7"/>
    </row>
    <row r="5804">
      <c r="W5804" s="7"/>
      <c r="X5804" s="7"/>
    </row>
    <row r="5805">
      <c r="W5805" s="7"/>
      <c r="X5805" s="7"/>
    </row>
    <row r="5806">
      <c r="W5806" s="7"/>
      <c r="X5806" s="7"/>
    </row>
    <row r="5807">
      <c r="W5807" s="7"/>
      <c r="X5807" s="7"/>
    </row>
    <row r="5808">
      <c r="W5808" s="7"/>
      <c r="X5808" s="7"/>
    </row>
    <row r="5809">
      <c r="W5809" s="7"/>
      <c r="X5809" s="7"/>
    </row>
    <row r="5810">
      <c r="W5810" s="7"/>
      <c r="X5810" s="7"/>
    </row>
    <row r="5811">
      <c r="W5811" s="7"/>
      <c r="X5811" s="7"/>
    </row>
    <row r="5812">
      <c r="W5812" s="7"/>
      <c r="X5812" s="7"/>
    </row>
    <row r="5813">
      <c r="W5813" s="7"/>
      <c r="X5813" s="7"/>
    </row>
    <row r="5814">
      <c r="W5814" s="7"/>
      <c r="X5814" s="7"/>
    </row>
    <row r="5815">
      <c r="W5815" s="7"/>
      <c r="X5815" s="7"/>
    </row>
    <row r="5816">
      <c r="W5816" s="7"/>
      <c r="X5816" s="7"/>
    </row>
    <row r="5817">
      <c r="W5817" s="7"/>
      <c r="X5817" s="7"/>
    </row>
    <row r="5818">
      <c r="W5818" s="7"/>
      <c r="X5818" s="7"/>
    </row>
    <row r="5819">
      <c r="W5819" s="7"/>
      <c r="X5819" s="7"/>
    </row>
    <row r="5820">
      <c r="W5820" s="7"/>
      <c r="X5820" s="7"/>
    </row>
    <row r="5821">
      <c r="W5821" s="7"/>
      <c r="X5821" s="7"/>
    </row>
    <row r="5822">
      <c r="W5822" s="7"/>
      <c r="X5822" s="7"/>
    </row>
    <row r="5823">
      <c r="W5823" s="7"/>
      <c r="X5823" s="7"/>
    </row>
    <row r="5824">
      <c r="W5824" s="7"/>
      <c r="X5824" s="7"/>
    </row>
    <row r="5825">
      <c r="W5825" s="7"/>
      <c r="X5825" s="7"/>
    </row>
    <row r="5826">
      <c r="W5826" s="7"/>
      <c r="X5826" s="7"/>
    </row>
    <row r="5827">
      <c r="W5827" s="7"/>
      <c r="X5827" s="7"/>
    </row>
    <row r="5828">
      <c r="W5828" s="7"/>
      <c r="X5828" s="7"/>
    </row>
    <row r="5829">
      <c r="W5829" s="7"/>
      <c r="X5829" s="7"/>
    </row>
    <row r="5830">
      <c r="W5830" s="7"/>
      <c r="X5830" s="7"/>
    </row>
    <row r="5831">
      <c r="W5831" s="7"/>
      <c r="X5831" s="7"/>
    </row>
    <row r="5832">
      <c r="W5832" s="7"/>
      <c r="X5832" s="7"/>
    </row>
    <row r="5833">
      <c r="W5833" s="7"/>
      <c r="X5833" s="7"/>
    </row>
    <row r="5834">
      <c r="W5834" s="7"/>
      <c r="X5834" s="7"/>
    </row>
    <row r="5835">
      <c r="W5835" s="7"/>
      <c r="X5835" s="7"/>
    </row>
    <row r="5836">
      <c r="W5836" s="7"/>
      <c r="X5836" s="7"/>
    </row>
    <row r="5837">
      <c r="W5837" s="7"/>
      <c r="X5837" s="7"/>
    </row>
    <row r="5838">
      <c r="W5838" s="7"/>
      <c r="X5838" s="7"/>
    </row>
    <row r="5839">
      <c r="W5839" s="7"/>
      <c r="X5839" s="7"/>
    </row>
    <row r="5840">
      <c r="W5840" s="7"/>
      <c r="X5840" s="7"/>
    </row>
    <row r="5841">
      <c r="W5841" s="7"/>
      <c r="X5841" s="7"/>
    </row>
    <row r="5842">
      <c r="W5842" s="7"/>
      <c r="X5842" s="7"/>
    </row>
    <row r="5843">
      <c r="W5843" s="7"/>
      <c r="X5843" s="7"/>
    </row>
    <row r="5844">
      <c r="W5844" s="7"/>
      <c r="X5844" s="7"/>
    </row>
    <row r="5845">
      <c r="W5845" s="7"/>
      <c r="X5845" s="7"/>
    </row>
    <row r="5846">
      <c r="W5846" s="7"/>
      <c r="X5846" s="7"/>
    </row>
    <row r="5847">
      <c r="W5847" s="7"/>
      <c r="X5847" s="7"/>
    </row>
    <row r="5848">
      <c r="W5848" s="7"/>
      <c r="X5848" s="7"/>
    </row>
    <row r="5849">
      <c r="W5849" s="7"/>
      <c r="X5849" s="7"/>
    </row>
    <row r="5850">
      <c r="W5850" s="7"/>
      <c r="X5850" s="7"/>
    </row>
    <row r="5851">
      <c r="W5851" s="7"/>
      <c r="X5851" s="7"/>
    </row>
    <row r="5852">
      <c r="W5852" s="7"/>
      <c r="X5852" s="7"/>
    </row>
    <row r="5853">
      <c r="W5853" s="7"/>
      <c r="X5853" s="7"/>
    </row>
    <row r="5854">
      <c r="W5854" s="7"/>
      <c r="X5854" s="7"/>
    </row>
    <row r="5855">
      <c r="W5855" s="7"/>
      <c r="X5855" s="7"/>
    </row>
    <row r="5856">
      <c r="W5856" s="7"/>
      <c r="X5856" s="7"/>
    </row>
    <row r="5857">
      <c r="W5857" s="7"/>
      <c r="X5857" s="7"/>
    </row>
    <row r="5858">
      <c r="W5858" s="7"/>
      <c r="X5858" s="7"/>
    </row>
    <row r="5859">
      <c r="W5859" s="7"/>
      <c r="X5859" s="7"/>
    </row>
    <row r="5860">
      <c r="W5860" s="7"/>
      <c r="X5860" s="7"/>
    </row>
    <row r="5861">
      <c r="W5861" s="7"/>
      <c r="X5861" s="7"/>
    </row>
    <row r="5862">
      <c r="W5862" s="7"/>
      <c r="X5862" s="7"/>
    </row>
    <row r="5863">
      <c r="W5863" s="7"/>
      <c r="X5863" s="7"/>
    </row>
    <row r="5864">
      <c r="W5864" s="7"/>
      <c r="X5864" s="7"/>
    </row>
    <row r="5865">
      <c r="W5865" s="7"/>
      <c r="X5865" s="7"/>
    </row>
    <row r="5866">
      <c r="W5866" s="7"/>
      <c r="X5866" s="7"/>
    </row>
    <row r="5867">
      <c r="W5867" s="7"/>
      <c r="X5867" s="7"/>
    </row>
    <row r="5868">
      <c r="W5868" s="7"/>
      <c r="X5868" s="7"/>
    </row>
    <row r="5869">
      <c r="W5869" s="7"/>
      <c r="X5869" s="7"/>
    </row>
    <row r="5870">
      <c r="W5870" s="7"/>
      <c r="X5870" s="7"/>
    </row>
    <row r="5871">
      <c r="W5871" s="7"/>
      <c r="X5871" s="7"/>
    </row>
    <row r="5872">
      <c r="W5872" s="7"/>
      <c r="X5872" s="7"/>
    </row>
    <row r="5873">
      <c r="W5873" s="7"/>
      <c r="X5873" s="7"/>
    </row>
    <row r="5874">
      <c r="W5874" s="7"/>
      <c r="X5874" s="7"/>
    </row>
    <row r="5875">
      <c r="W5875" s="7"/>
      <c r="X5875" s="7"/>
    </row>
    <row r="5876">
      <c r="W5876" s="7"/>
      <c r="X5876" s="7"/>
    </row>
    <row r="5877">
      <c r="W5877" s="7"/>
      <c r="X5877" s="7"/>
    </row>
    <row r="5878">
      <c r="W5878" s="7"/>
      <c r="X5878" s="7"/>
    </row>
    <row r="5879">
      <c r="W5879" s="7"/>
      <c r="X5879" s="7"/>
    </row>
    <row r="5880">
      <c r="W5880" s="7"/>
      <c r="X5880" s="7"/>
    </row>
    <row r="5881">
      <c r="W5881" s="7"/>
      <c r="X5881" s="7"/>
    </row>
    <row r="5882">
      <c r="W5882" s="7"/>
      <c r="X5882" s="7"/>
    </row>
    <row r="5883">
      <c r="W5883" s="7"/>
      <c r="X5883" s="7"/>
    </row>
    <row r="5884">
      <c r="W5884" s="7"/>
      <c r="X5884" s="7"/>
    </row>
    <row r="5885">
      <c r="W5885" s="7"/>
      <c r="X5885" s="7"/>
    </row>
    <row r="5886">
      <c r="W5886" s="7"/>
      <c r="X5886" s="7"/>
    </row>
    <row r="5887">
      <c r="W5887" s="7"/>
      <c r="X5887" s="7"/>
    </row>
    <row r="5888">
      <c r="W5888" s="7"/>
      <c r="X5888" s="7"/>
    </row>
    <row r="5889">
      <c r="W5889" s="7"/>
      <c r="X5889" s="7"/>
    </row>
    <row r="5890">
      <c r="W5890" s="7"/>
      <c r="X5890" s="7"/>
    </row>
    <row r="5891">
      <c r="W5891" s="7"/>
      <c r="X5891" s="7"/>
    </row>
    <row r="5892">
      <c r="W5892" s="7"/>
      <c r="X5892" s="7"/>
    </row>
    <row r="5893">
      <c r="W5893" s="7"/>
      <c r="X5893" s="7"/>
    </row>
    <row r="5894">
      <c r="W5894" s="7"/>
      <c r="X5894" s="7"/>
    </row>
    <row r="5895">
      <c r="W5895" s="7"/>
      <c r="X5895" s="7"/>
    </row>
    <row r="5896">
      <c r="W5896" s="7"/>
      <c r="X5896" s="7"/>
    </row>
    <row r="5897">
      <c r="W5897" s="7"/>
      <c r="X5897" s="7"/>
    </row>
    <row r="5898">
      <c r="W5898" s="7"/>
      <c r="X5898" s="7"/>
    </row>
    <row r="5899">
      <c r="W5899" s="7"/>
      <c r="X5899" s="7"/>
    </row>
    <row r="5900">
      <c r="W5900" s="7"/>
      <c r="X5900" s="7"/>
    </row>
    <row r="5901">
      <c r="W5901" s="7"/>
      <c r="X5901" s="7"/>
    </row>
    <row r="5902">
      <c r="W5902" s="7"/>
      <c r="X5902" s="7"/>
    </row>
    <row r="5903">
      <c r="W5903" s="7"/>
      <c r="X5903" s="7"/>
    </row>
    <row r="5904">
      <c r="W5904" s="7"/>
      <c r="X5904" s="7"/>
    </row>
    <row r="5905">
      <c r="W5905" s="7"/>
      <c r="X5905" s="7"/>
    </row>
    <row r="5906">
      <c r="W5906" s="7"/>
      <c r="X5906" s="7"/>
    </row>
    <row r="5907">
      <c r="W5907" s="7"/>
      <c r="X5907" s="7"/>
    </row>
    <row r="5908">
      <c r="W5908" s="7"/>
      <c r="X5908" s="7"/>
    </row>
    <row r="5909">
      <c r="W5909" s="7"/>
      <c r="X5909" s="7"/>
    </row>
    <row r="5910">
      <c r="W5910" s="7"/>
      <c r="X5910" s="7"/>
    </row>
    <row r="5911">
      <c r="W5911" s="7"/>
      <c r="X5911" s="7"/>
    </row>
    <row r="5912">
      <c r="W5912" s="7"/>
      <c r="X5912" s="7"/>
    </row>
    <row r="5913">
      <c r="W5913" s="7"/>
      <c r="X5913" s="7"/>
    </row>
    <row r="5914">
      <c r="W5914" s="7"/>
      <c r="X5914" s="7"/>
    </row>
    <row r="5915">
      <c r="W5915" s="7"/>
      <c r="X5915" s="7"/>
    </row>
    <row r="5916">
      <c r="W5916" s="7"/>
      <c r="X5916" s="7"/>
    </row>
    <row r="5917">
      <c r="W5917" s="7"/>
      <c r="X5917" s="7"/>
    </row>
    <row r="5918">
      <c r="W5918" s="7"/>
      <c r="X5918" s="7"/>
    </row>
    <row r="5919">
      <c r="W5919" s="7"/>
      <c r="X5919" s="7"/>
    </row>
    <row r="5920">
      <c r="W5920" s="7"/>
      <c r="X5920" s="7"/>
    </row>
    <row r="5921">
      <c r="W5921" s="7"/>
      <c r="X5921" s="7"/>
    </row>
    <row r="5922">
      <c r="W5922" s="7"/>
      <c r="X5922" s="7"/>
    </row>
    <row r="5923">
      <c r="W5923" s="7"/>
      <c r="X5923" s="7"/>
    </row>
    <row r="5924">
      <c r="W5924" s="7"/>
      <c r="X5924" s="7"/>
    </row>
    <row r="5925">
      <c r="W5925" s="7"/>
      <c r="X5925" s="7"/>
    </row>
    <row r="5926">
      <c r="W5926" s="7"/>
      <c r="X5926" s="7"/>
    </row>
    <row r="5927">
      <c r="W5927" s="7"/>
      <c r="X5927" s="7"/>
    </row>
    <row r="5928">
      <c r="W5928" s="7"/>
      <c r="X5928" s="7"/>
    </row>
    <row r="5929">
      <c r="W5929" s="7"/>
      <c r="X5929" s="7"/>
    </row>
    <row r="5930">
      <c r="W5930" s="7"/>
      <c r="X5930" s="7"/>
    </row>
    <row r="5931">
      <c r="W5931" s="7"/>
      <c r="X5931" s="7"/>
    </row>
    <row r="5932">
      <c r="W5932" s="7"/>
      <c r="X5932" s="7"/>
    </row>
    <row r="5933">
      <c r="W5933" s="7"/>
      <c r="X5933" s="7"/>
    </row>
    <row r="5934">
      <c r="W5934" s="7"/>
      <c r="X5934" s="7"/>
    </row>
    <row r="5935">
      <c r="W5935" s="7"/>
      <c r="X5935" s="7"/>
    </row>
    <row r="5936">
      <c r="W5936" s="7"/>
      <c r="X5936" s="7"/>
    </row>
    <row r="5937">
      <c r="W5937" s="7"/>
      <c r="X5937" s="7"/>
    </row>
    <row r="5938">
      <c r="W5938" s="7"/>
      <c r="X5938" s="7"/>
    </row>
    <row r="5939">
      <c r="W5939" s="7"/>
      <c r="X5939" s="7"/>
    </row>
    <row r="5940">
      <c r="W5940" s="7"/>
      <c r="X5940" s="7"/>
    </row>
    <row r="5941">
      <c r="W5941" s="7"/>
      <c r="X5941" s="7"/>
    </row>
    <row r="5942">
      <c r="W5942" s="7"/>
      <c r="X5942" s="7"/>
    </row>
    <row r="5943">
      <c r="W5943" s="7"/>
      <c r="X5943" s="7"/>
    </row>
    <row r="5944">
      <c r="W5944" s="7"/>
      <c r="X5944" s="7"/>
    </row>
    <row r="5945">
      <c r="W5945" s="7"/>
      <c r="X5945" s="7"/>
    </row>
    <row r="5946">
      <c r="W5946" s="7"/>
      <c r="X5946" s="7"/>
    </row>
    <row r="5947">
      <c r="W5947" s="7"/>
      <c r="X5947" s="7"/>
    </row>
    <row r="5948">
      <c r="W5948" s="7"/>
      <c r="X5948" s="7"/>
    </row>
    <row r="5949">
      <c r="W5949" s="7"/>
      <c r="X5949" s="7"/>
    </row>
    <row r="5950">
      <c r="W5950" s="7"/>
      <c r="X5950" s="7"/>
    </row>
    <row r="5951">
      <c r="W5951" s="7"/>
      <c r="X5951" s="7"/>
    </row>
    <row r="5952">
      <c r="W5952" s="7"/>
      <c r="X5952" s="7"/>
    </row>
    <row r="5953">
      <c r="W5953" s="7"/>
      <c r="X5953" s="7"/>
    </row>
    <row r="5954">
      <c r="W5954" s="7"/>
      <c r="X5954" s="7"/>
    </row>
    <row r="5955">
      <c r="W5955" s="7"/>
      <c r="X5955" s="7"/>
    </row>
    <row r="5956">
      <c r="W5956" s="7"/>
      <c r="X5956" s="7"/>
    </row>
    <row r="5957">
      <c r="W5957" s="7"/>
      <c r="X5957" s="7"/>
    </row>
    <row r="5958">
      <c r="W5958" s="7"/>
      <c r="X5958" s="7"/>
    </row>
    <row r="5959">
      <c r="W5959" s="7"/>
      <c r="X5959" s="7"/>
    </row>
    <row r="5960">
      <c r="W5960" s="7"/>
      <c r="X5960" s="7"/>
    </row>
    <row r="5961">
      <c r="W5961" s="7"/>
      <c r="X5961" s="7"/>
    </row>
    <row r="5962">
      <c r="W5962" s="7"/>
      <c r="X5962" s="7"/>
    </row>
    <row r="5963">
      <c r="W5963" s="7"/>
      <c r="X5963" s="7"/>
    </row>
    <row r="5964">
      <c r="W5964" s="7"/>
      <c r="X5964" s="7"/>
    </row>
    <row r="5965">
      <c r="W5965" s="7"/>
      <c r="X5965" s="7"/>
    </row>
    <row r="5966">
      <c r="W5966" s="7"/>
      <c r="X5966" s="7"/>
    </row>
    <row r="5967">
      <c r="W5967" s="7"/>
      <c r="X5967" s="7"/>
    </row>
    <row r="5968">
      <c r="W5968" s="7"/>
      <c r="X5968" s="7"/>
    </row>
    <row r="5969">
      <c r="W5969" s="7"/>
      <c r="X5969" s="7"/>
    </row>
    <row r="5970">
      <c r="W5970" s="7"/>
      <c r="X5970" s="7"/>
    </row>
    <row r="5971">
      <c r="W5971" s="7"/>
      <c r="X5971" s="7"/>
    </row>
    <row r="5972">
      <c r="W5972" s="7"/>
      <c r="X5972" s="7"/>
    </row>
    <row r="5973">
      <c r="W5973" s="7"/>
      <c r="X5973" s="7"/>
    </row>
    <row r="5974">
      <c r="W5974" s="7"/>
      <c r="X5974" s="7"/>
    </row>
    <row r="5975">
      <c r="W5975" s="7"/>
      <c r="X5975" s="7"/>
    </row>
    <row r="5976">
      <c r="W5976" s="7"/>
      <c r="X5976" s="7"/>
    </row>
    <row r="5977">
      <c r="W5977" s="7"/>
      <c r="X5977" s="7"/>
    </row>
    <row r="5978">
      <c r="W5978" s="7"/>
      <c r="X5978" s="7"/>
    </row>
    <row r="5979">
      <c r="W5979" s="7"/>
      <c r="X5979" s="7"/>
    </row>
    <row r="5980">
      <c r="W5980" s="7"/>
      <c r="X5980" s="7"/>
    </row>
    <row r="5981">
      <c r="W5981" s="7"/>
      <c r="X5981" s="7"/>
    </row>
    <row r="5982">
      <c r="W5982" s="7"/>
      <c r="X5982" s="7"/>
    </row>
    <row r="5983">
      <c r="W5983" s="7"/>
      <c r="X5983" s="7"/>
    </row>
    <row r="5984">
      <c r="W5984" s="7"/>
      <c r="X5984" s="7"/>
    </row>
    <row r="5985">
      <c r="W5985" s="7"/>
      <c r="X5985" s="7"/>
    </row>
    <row r="5986">
      <c r="W5986" s="7"/>
      <c r="X5986" s="7"/>
    </row>
    <row r="5987">
      <c r="W5987" s="7"/>
      <c r="X5987" s="7"/>
    </row>
    <row r="5988">
      <c r="W5988" s="7"/>
      <c r="X5988" s="7"/>
    </row>
    <row r="5989">
      <c r="W5989" s="7"/>
      <c r="X5989" s="7"/>
    </row>
    <row r="5990">
      <c r="W5990" s="7"/>
      <c r="X5990" s="7"/>
    </row>
    <row r="5991">
      <c r="W5991" s="7"/>
      <c r="X5991" s="7"/>
    </row>
    <row r="5992">
      <c r="W5992" s="7"/>
      <c r="X5992" s="7"/>
    </row>
    <row r="5993">
      <c r="W5993" s="7"/>
      <c r="X5993" s="7"/>
    </row>
    <row r="5994">
      <c r="W5994" s="7"/>
      <c r="X5994" s="7"/>
    </row>
    <row r="5995">
      <c r="W5995" s="7"/>
      <c r="X5995" s="7"/>
    </row>
    <row r="5996">
      <c r="W5996" s="7"/>
      <c r="X5996" s="7"/>
    </row>
    <row r="5997">
      <c r="W5997" s="7"/>
      <c r="X5997" s="7"/>
    </row>
    <row r="5998">
      <c r="W5998" s="7"/>
      <c r="X5998" s="7"/>
    </row>
    <row r="5999">
      <c r="W5999" s="7"/>
      <c r="X5999" s="7"/>
    </row>
    <row r="6000">
      <c r="W6000" s="7"/>
      <c r="X6000" s="7"/>
    </row>
    <row r="6001">
      <c r="W6001" s="7"/>
      <c r="X6001" s="7"/>
    </row>
    <row r="6002">
      <c r="W6002" s="7"/>
      <c r="X6002" s="7"/>
    </row>
    <row r="6003">
      <c r="W6003" s="7"/>
      <c r="X6003" s="7"/>
    </row>
    <row r="6004">
      <c r="W6004" s="7"/>
      <c r="X6004" s="7"/>
    </row>
    <row r="6005">
      <c r="W6005" s="7"/>
      <c r="X6005" s="7"/>
    </row>
    <row r="6006">
      <c r="W6006" s="7"/>
      <c r="X6006" s="7"/>
    </row>
    <row r="6007">
      <c r="W6007" s="7"/>
      <c r="X6007" s="7"/>
    </row>
    <row r="6008">
      <c r="W6008" s="7"/>
      <c r="X6008" s="7"/>
    </row>
    <row r="6009">
      <c r="W6009" s="7"/>
      <c r="X6009" s="7"/>
    </row>
    <row r="6010">
      <c r="W6010" s="7"/>
      <c r="X6010" s="7"/>
    </row>
    <row r="6011">
      <c r="W6011" s="7"/>
      <c r="X6011" s="7"/>
    </row>
    <row r="6012">
      <c r="W6012" s="7"/>
      <c r="X6012" s="7"/>
    </row>
    <row r="6013">
      <c r="W6013" s="7"/>
      <c r="X6013" s="7"/>
    </row>
    <row r="6014">
      <c r="W6014" s="7"/>
      <c r="X6014" s="7"/>
    </row>
    <row r="6015">
      <c r="W6015" s="7"/>
      <c r="X6015" s="7"/>
    </row>
    <row r="6016">
      <c r="W6016" s="7"/>
      <c r="X6016" s="7"/>
    </row>
    <row r="6017">
      <c r="W6017" s="7"/>
      <c r="X6017" s="7"/>
    </row>
    <row r="6018">
      <c r="W6018" s="7"/>
      <c r="X6018" s="7"/>
    </row>
    <row r="6019">
      <c r="W6019" s="7"/>
      <c r="X6019" s="7"/>
    </row>
    <row r="6020">
      <c r="W6020" s="7"/>
      <c r="X6020" s="7"/>
    </row>
    <row r="6021">
      <c r="W6021" s="7"/>
      <c r="X6021" s="7"/>
    </row>
    <row r="6022">
      <c r="W6022" s="7"/>
      <c r="X6022" s="7"/>
    </row>
    <row r="6023">
      <c r="W6023" s="7"/>
      <c r="X6023" s="7"/>
    </row>
    <row r="6024">
      <c r="W6024" s="7"/>
      <c r="X6024" s="7"/>
    </row>
    <row r="6025">
      <c r="W6025" s="7"/>
      <c r="X6025" s="7"/>
    </row>
    <row r="6026">
      <c r="W6026" s="7"/>
      <c r="X6026" s="7"/>
    </row>
    <row r="6027">
      <c r="W6027" s="7"/>
      <c r="X6027" s="7"/>
    </row>
    <row r="6028">
      <c r="W6028" s="7"/>
      <c r="X6028" s="7"/>
    </row>
    <row r="6029">
      <c r="W6029" s="7"/>
      <c r="X6029" s="7"/>
    </row>
    <row r="6030">
      <c r="W6030" s="7"/>
      <c r="X6030" s="7"/>
    </row>
    <row r="6031">
      <c r="W6031" s="7"/>
      <c r="X6031" s="7"/>
    </row>
    <row r="6032">
      <c r="W6032" s="7"/>
      <c r="X6032" s="7"/>
    </row>
    <row r="6033">
      <c r="W6033" s="7"/>
      <c r="X6033" s="7"/>
    </row>
    <row r="6034">
      <c r="W6034" s="7"/>
      <c r="X6034" s="7"/>
    </row>
    <row r="6035">
      <c r="W6035" s="7"/>
      <c r="X6035" s="7"/>
    </row>
    <row r="6036">
      <c r="W6036" s="7"/>
      <c r="X6036" s="7"/>
    </row>
    <row r="6037">
      <c r="W6037" s="7"/>
      <c r="X6037" s="7"/>
    </row>
    <row r="6038">
      <c r="W6038" s="7"/>
      <c r="X6038" s="7"/>
    </row>
    <row r="6039">
      <c r="W6039" s="7"/>
      <c r="X6039" s="7"/>
    </row>
    <row r="6040">
      <c r="W6040" s="7"/>
      <c r="X6040" s="7"/>
    </row>
    <row r="6041">
      <c r="W6041" s="7"/>
      <c r="X6041" s="7"/>
    </row>
    <row r="6042">
      <c r="W6042" s="7"/>
      <c r="X6042" s="7"/>
    </row>
    <row r="6043">
      <c r="W6043" s="7"/>
      <c r="X6043" s="7"/>
    </row>
    <row r="6044">
      <c r="W6044" s="7"/>
      <c r="X6044" s="7"/>
    </row>
    <row r="6045">
      <c r="W6045" s="7"/>
      <c r="X6045" s="7"/>
    </row>
    <row r="6046">
      <c r="W6046" s="7"/>
      <c r="X6046" s="7"/>
    </row>
    <row r="6047">
      <c r="W6047" s="7"/>
      <c r="X6047" s="7"/>
    </row>
    <row r="6048">
      <c r="W6048" s="7"/>
      <c r="X6048" s="7"/>
    </row>
    <row r="6049">
      <c r="W6049" s="7"/>
      <c r="X6049" s="7"/>
    </row>
    <row r="6050">
      <c r="W6050" s="7"/>
      <c r="X6050" s="7"/>
    </row>
    <row r="6051">
      <c r="W6051" s="7"/>
      <c r="X6051" s="7"/>
    </row>
    <row r="6052">
      <c r="W6052" s="7"/>
      <c r="X6052" s="7"/>
    </row>
    <row r="6053">
      <c r="W6053" s="7"/>
      <c r="X6053" s="7"/>
    </row>
    <row r="6054">
      <c r="W6054" s="7"/>
      <c r="X6054" s="7"/>
    </row>
    <row r="6055">
      <c r="W6055" s="7"/>
      <c r="X6055" s="7"/>
    </row>
    <row r="6056">
      <c r="W6056" s="7"/>
      <c r="X6056" s="7"/>
    </row>
    <row r="6057">
      <c r="W6057" s="7"/>
      <c r="X6057" s="7"/>
    </row>
    <row r="6058">
      <c r="W6058" s="7"/>
      <c r="X6058" s="7"/>
    </row>
    <row r="6059">
      <c r="W6059" s="7"/>
      <c r="X6059" s="7"/>
    </row>
    <row r="6060">
      <c r="W6060" s="7"/>
      <c r="X6060" s="7"/>
    </row>
    <row r="6061">
      <c r="W6061" s="7"/>
      <c r="X6061" s="7"/>
    </row>
    <row r="6062">
      <c r="W6062" s="7"/>
      <c r="X6062" s="7"/>
    </row>
    <row r="6063">
      <c r="W6063" s="7"/>
      <c r="X6063" s="7"/>
    </row>
    <row r="6064">
      <c r="W6064" s="7"/>
      <c r="X6064" s="7"/>
    </row>
    <row r="6065">
      <c r="W6065" s="7"/>
      <c r="X6065" s="7"/>
    </row>
    <row r="6066">
      <c r="W6066" s="7"/>
      <c r="X6066" s="7"/>
    </row>
    <row r="6067">
      <c r="W6067" s="7"/>
      <c r="X6067" s="7"/>
    </row>
    <row r="6068">
      <c r="W6068" s="7"/>
      <c r="X6068" s="7"/>
    </row>
    <row r="6069">
      <c r="W6069" s="7"/>
      <c r="X6069" s="7"/>
    </row>
    <row r="6070">
      <c r="W6070" s="7"/>
      <c r="X6070" s="7"/>
    </row>
    <row r="6071">
      <c r="W6071" s="7"/>
      <c r="X6071" s="7"/>
    </row>
    <row r="6072">
      <c r="W6072" s="7"/>
      <c r="X6072" s="7"/>
    </row>
    <row r="6073">
      <c r="W6073" s="7"/>
      <c r="X6073" s="7"/>
    </row>
    <row r="6074">
      <c r="W6074" s="7"/>
      <c r="X6074" s="7"/>
    </row>
    <row r="6075">
      <c r="W6075" s="7"/>
      <c r="X6075" s="7"/>
    </row>
    <row r="6076">
      <c r="W6076" s="7"/>
      <c r="X6076" s="7"/>
    </row>
    <row r="6077">
      <c r="W6077" s="7"/>
      <c r="X6077" s="7"/>
    </row>
    <row r="6078">
      <c r="W6078" s="7"/>
      <c r="X6078" s="7"/>
    </row>
    <row r="6079">
      <c r="W6079" s="7"/>
      <c r="X6079" s="7"/>
    </row>
    <row r="6080">
      <c r="W6080" s="7"/>
      <c r="X6080" s="7"/>
    </row>
    <row r="6081">
      <c r="W6081" s="7"/>
      <c r="X6081" s="7"/>
    </row>
    <row r="6082">
      <c r="W6082" s="7"/>
      <c r="X6082" s="7"/>
    </row>
    <row r="6083">
      <c r="W6083" s="7"/>
      <c r="X6083" s="7"/>
    </row>
    <row r="6084">
      <c r="W6084" s="7"/>
      <c r="X6084" s="7"/>
    </row>
    <row r="6085">
      <c r="W6085" s="7"/>
      <c r="X6085" s="7"/>
    </row>
    <row r="6086">
      <c r="W6086" s="7"/>
      <c r="X6086" s="7"/>
    </row>
    <row r="6087">
      <c r="W6087" s="7"/>
      <c r="X6087" s="7"/>
    </row>
    <row r="6088">
      <c r="W6088" s="7"/>
      <c r="X6088" s="7"/>
    </row>
    <row r="6089">
      <c r="W6089" s="7"/>
      <c r="X6089" s="7"/>
    </row>
    <row r="6090">
      <c r="W6090" s="7"/>
      <c r="X6090" s="7"/>
    </row>
    <row r="6091">
      <c r="W6091" s="7"/>
      <c r="X6091" s="7"/>
    </row>
    <row r="6092">
      <c r="W6092" s="7"/>
      <c r="X6092" s="7"/>
    </row>
    <row r="6093">
      <c r="W6093" s="7"/>
      <c r="X6093" s="7"/>
    </row>
    <row r="6094">
      <c r="W6094" s="7"/>
      <c r="X6094" s="7"/>
    </row>
    <row r="6095">
      <c r="W6095" s="7"/>
      <c r="X6095" s="7"/>
    </row>
    <row r="6096">
      <c r="W6096" s="7"/>
      <c r="X6096" s="7"/>
    </row>
    <row r="6097">
      <c r="W6097" s="7"/>
      <c r="X6097" s="7"/>
    </row>
    <row r="6098">
      <c r="W6098" s="7"/>
      <c r="X6098" s="7"/>
    </row>
    <row r="6099">
      <c r="W6099" s="7"/>
      <c r="X6099" s="7"/>
    </row>
    <row r="6100">
      <c r="W6100" s="7"/>
      <c r="X6100" s="7"/>
    </row>
    <row r="6101">
      <c r="W6101" s="7"/>
      <c r="X6101" s="7"/>
    </row>
    <row r="6102">
      <c r="W6102" s="7"/>
      <c r="X6102" s="7"/>
    </row>
    <row r="6103">
      <c r="W6103" s="7"/>
      <c r="X6103" s="7"/>
    </row>
    <row r="6104">
      <c r="W6104" s="7"/>
      <c r="X6104" s="7"/>
    </row>
    <row r="6105">
      <c r="W6105" s="7"/>
      <c r="X6105" s="7"/>
    </row>
    <row r="6106">
      <c r="W6106" s="7"/>
      <c r="X6106" s="7"/>
    </row>
    <row r="6107">
      <c r="W6107" s="7"/>
      <c r="X6107" s="7"/>
    </row>
    <row r="6108">
      <c r="W6108" s="7"/>
      <c r="X6108" s="7"/>
    </row>
    <row r="6109">
      <c r="W6109" s="7"/>
      <c r="X6109" s="7"/>
    </row>
    <row r="6110">
      <c r="W6110" s="7"/>
      <c r="X6110" s="7"/>
    </row>
    <row r="6111">
      <c r="W6111" s="7"/>
      <c r="X6111" s="7"/>
    </row>
    <row r="6112">
      <c r="W6112" s="7"/>
      <c r="X6112" s="7"/>
    </row>
    <row r="6113">
      <c r="W6113" s="7"/>
      <c r="X6113" s="7"/>
    </row>
    <row r="6114">
      <c r="W6114" s="7"/>
      <c r="X6114" s="7"/>
    </row>
    <row r="6115">
      <c r="W6115" s="7"/>
      <c r="X6115" s="7"/>
    </row>
    <row r="6116">
      <c r="W6116" s="7"/>
      <c r="X6116" s="7"/>
    </row>
    <row r="6117">
      <c r="W6117" s="7"/>
      <c r="X6117" s="7"/>
    </row>
    <row r="6118">
      <c r="W6118" s="7"/>
      <c r="X6118" s="7"/>
    </row>
    <row r="6119">
      <c r="W6119" s="7"/>
      <c r="X6119" s="7"/>
    </row>
    <row r="6120">
      <c r="W6120" s="7"/>
      <c r="X6120" s="7"/>
    </row>
    <row r="6121">
      <c r="W6121" s="7"/>
      <c r="X6121" s="7"/>
    </row>
    <row r="6122">
      <c r="W6122" s="7"/>
      <c r="X6122" s="7"/>
    </row>
    <row r="6123">
      <c r="W6123" s="7"/>
      <c r="X6123" s="7"/>
    </row>
    <row r="6124">
      <c r="W6124" s="7"/>
      <c r="X6124" s="7"/>
    </row>
    <row r="6125">
      <c r="W6125" s="7"/>
      <c r="X6125" s="7"/>
    </row>
    <row r="6126">
      <c r="W6126" s="7"/>
      <c r="X6126" s="7"/>
    </row>
    <row r="6127">
      <c r="W6127" s="7"/>
      <c r="X6127" s="7"/>
    </row>
    <row r="6128">
      <c r="W6128" s="7"/>
      <c r="X6128" s="7"/>
    </row>
    <row r="6129">
      <c r="W6129" s="7"/>
      <c r="X6129" s="7"/>
    </row>
    <row r="6130">
      <c r="W6130" s="7"/>
      <c r="X6130" s="7"/>
    </row>
    <row r="6131">
      <c r="W6131" s="7"/>
      <c r="X6131" s="7"/>
    </row>
    <row r="6132">
      <c r="W6132" s="7"/>
      <c r="X6132" s="7"/>
    </row>
    <row r="6133">
      <c r="W6133" s="7"/>
      <c r="X6133" s="7"/>
    </row>
    <row r="6134">
      <c r="W6134" s="7"/>
      <c r="X6134" s="7"/>
    </row>
    <row r="6135">
      <c r="W6135" s="7"/>
      <c r="X6135" s="7"/>
    </row>
    <row r="6136">
      <c r="W6136" s="7"/>
      <c r="X6136" s="7"/>
    </row>
    <row r="6137">
      <c r="W6137" s="7"/>
      <c r="X6137" s="7"/>
    </row>
    <row r="6138">
      <c r="W6138" s="7"/>
      <c r="X6138" s="7"/>
    </row>
    <row r="6139">
      <c r="W6139" s="7"/>
      <c r="X6139" s="7"/>
    </row>
    <row r="6140">
      <c r="W6140" s="7"/>
      <c r="X6140" s="7"/>
    </row>
    <row r="6141">
      <c r="W6141" s="7"/>
      <c r="X6141" s="7"/>
    </row>
    <row r="6142">
      <c r="W6142" s="7"/>
      <c r="X6142" s="7"/>
    </row>
    <row r="6143">
      <c r="W6143" s="7"/>
      <c r="X6143" s="7"/>
    </row>
    <row r="6144">
      <c r="W6144" s="7"/>
      <c r="X6144" s="7"/>
    </row>
    <row r="6145">
      <c r="W6145" s="7"/>
      <c r="X6145" s="7"/>
    </row>
    <row r="6146">
      <c r="W6146" s="7"/>
      <c r="X6146" s="7"/>
    </row>
    <row r="6147">
      <c r="W6147" s="7"/>
      <c r="X6147" s="7"/>
    </row>
    <row r="6148">
      <c r="W6148" s="7"/>
      <c r="X6148" s="7"/>
    </row>
    <row r="6149">
      <c r="W6149" s="7"/>
      <c r="X6149" s="7"/>
    </row>
    <row r="6150">
      <c r="W6150" s="7"/>
      <c r="X6150" s="7"/>
    </row>
    <row r="6151">
      <c r="W6151" s="7"/>
      <c r="X6151" s="7"/>
    </row>
    <row r="6152">
      <c r="W6152" s="7"/>
      <c r="X6152" s="7"/>
    </row>
    <row r="6153">
      <c r="W6153" s="7"/>
      <c r="X6153" s="7"/>
    </row>
    <row r="6154">
      <c r="W6154" s="7"/>
      <c r="X6154" s="7"/>
    </row>
    <row r="6155">
      <c r="W6155" s="7"/>
      <c r="X6155" s="7"/>
    </row>
    <row r="6156">
      <c r="W6156" s="7"/>
      <c r="X6156" s="7"/>
    </row>
    <row r="6157">
      <c r="W6157" s="7"/>
      <c r="X6157" s="7"/>
    </row>
    <row r="6158">
      <c r="W6158" s="7"/>
      <c r="X6158" s="7"/>
    </row>
    <row r="6159">
      <c r="W6159" s="7"/>
      <c r="X6159" s="7"/>
    </row>
    <row r="6160">
      <c r="W6160" s="7"/>
      <c r="X6160" s="7"/>
    </row>
    <row r="6161">
      <c r="W6161" s="7"/>
      <c r="X6161" s="7"/>
    </row>
    <row r="6162">
      <c r="W6162" s="7"/>
      <c r="X6162" s="7"/>
    </row>
    <row r="6163">
      <c r="W6163" s="7"/>
      <c r="X6163" s="7"/>
    </row>
    <row r="6164">
      <c r="W6164" s="7"/>
      <c r="X6164" s="7"/>
    </row>
    <row r="6165">
      <c r="W6165" s="7"/>
      <c r="X6165" s="7"/>
    </row>
    <row r="6166">
      <c r="W6166" s="7"/>
      <c r="X6166" s="7"/>
    </row>
    <row r="6167">
      <c r="W6167" s="7"/>
      <c r="X6167" s="7"/>
    </row>
    <row r="6168">
      <c r="W6168" s="7"/>
      <c r="X6168" s="7"/>
    </row>
    <row r="6169">
      <c r="W6169" s="7"/>
      <c r="X6169" s="7"/>
    </row>
    <row r="6170">
      <c r="W6170" s="7"/>
      <c r="X6170" s="7"/>
    </row>
    <row r="6171">
      <c r="W6171" s="7"/>
      <c r="X6171" s="7"/>
    </row>
    <row r="6172">
      <c r="W6172" s="7"/>
      <c r="X6172" s="7"/>
    </row>
    <row r="6173">
      <c r="W6173" s="7"/>
      <c r="X6173" s="7"/>
    </row>
    <row r="6174">
      <c r="W6174" s="7"/>
      <c r="X6174" s="7"/>
    </row>
    <row r="6175">
      <c r="W6175" s="7"/>
      <c r="X6175" s="7"/>
    </row>
    <row r="6176">
      <c r="W6176" s="7"/>
      <c r="X6176" s="7"/>
    </row>
    <row r="6177">
      <c r="W6177" s="7"/>
      <c r="X6177" s="7"/>
    </row>
    <row r="6178">
      <c r="W6178" s="7"/>
      <c r="X6178" s="7"/>
    </row>
    <row r="6179">
      <c r="W6179" s="7"/>
      <c r="X6179" s="7"/>
    </row>
    <row r="6180">
      <c r="W6180" s="7"/>
      <c r="X6180" s="7"/>
    </row>
    <row r="6181">
      <c r="W6181" s="7"/>
      <c r="X6181" s="7"/>
    </row>
    <row r="6182">
      <c r="W6182" s="7"/>
      <c r="X6182" s="7"/>
    </row>
    <row r="6183">
      <c r="W6183" s="7"/>
      <c r="X6183" s="7"/>
    </row>
    <row r="6184">
      <c r="W6184" s="7"/>
      <c r="X6184" s="7"/>
    </row>
    <row r="6185">
      <c r="W6185" s="7"/>
      <c r="X6185" s="7"/>
    </row>
    <row r="6186">
      <c r="W6186" s="7"/>
      <c r="X6186" s="7"/>
    </row>
    <row r="6187">
      <c r="W6187" s="7"/>
      <c r="X6187" s="7"/>
    </row>
    <row r="6188">
      <c r="W6188" s="7"/>
      <c r="X6188" s="7"/>
    </row>
    <row r="6189">
      <c r="W6189" s="7"/>
      <c r="X6189" s="7"/>
    </row>
    <row r="6190">
      <c r="W6190" s="7"/>
      <c r="X6190" s="7"/>
    </row>
    <row r="6191">
      <c r="W6191" s="7"/>
      <c r="X6191" s="7"/>
    </row>
    <row r="6192">
      <c r="W6192" s="7"/>
      <c r="X6192" s="7"/>
    </row>
    <row r="6193">
      <c r="W6193" s="7"/>
      <c r="X6193" s="7"/>
    </row>
    <row r="6194">
      <c r="W6194" s="7"/>
      <c r="X6194" s="7"/>
    </row>
    <row r="6195">
      <c r="W6195" s="7"/>
      <c r="X6195" s="7"/>
    </row>
    <row r="6196">
      <c r="W6196" s="7"/>
      <c r="X6196" s="7"/>
    </row>
    <row r="6197">
      <c r="W6197" s="7"/>
      <c r="X6197" s="7"/>
    </row>
    <row r="6198">
      <c r="W6198" s="7"/>
      <c r="X6198" s="7"/>
    </row>
    <row r="6199">
      <c r="W6199" s="7"/>
      <c r="X6199" s="7"/>
    </row>
    <row r="6200">
      <c r="W6200" s="7"/>
      <c r="X6200" s="7"/>
    </row>
    <row r="6201">
      <c r="W6201" s="7"/>
      <c r="X6201" s="7"/>
    </row>
    <row r="6202">
      <c r="W6202" s="7"/>
      <c r="X6202" s="7"/>
    </row>
    <row r="6203">
      <c r="W6203" s="7"/>
      <c r="X6203" s="7"/>
    </row>
    <row r="6204">
      <c r="W6204" s="7"/>
      <c r="X6204" s="7"/>
    </row>
    <row r="6205">
      <c r="W6205" s="7"/>
      <c r="X6205" s="7"/>
    </row>
    <row r="6206">
      <c r="W6206" s="7"/>
      <c r="X6206" s="7"/>
    </row>
    <row r="6207">
      <c r="W6207" s="7"/>
      <c r="X6207" s="7"/>
    </row>
    <row r="6208">
      <c r="W6208" s="7"/>
      <c r="X6208" s="7"/>
    </row>
    <row r="6209">
      <c r="W6209" s="7"/>
      <c r="X6209" s="7"/>
    </row>
    <row r="6210">
      <c r="W6210" s="7"/>
      <c r="X6210" s="7"/>
    </row>
    <row r="6211">
      <c r="W6211" s="7"/>
      <c r="X6211" s="7"/>
    </row>
    <row r="6212">
      <c r="W6212" s="7"/>
      <c r="X6212" s="7"/>
    </row>
    <row r="6213">
      <c r="W6213" s="7"/>
      <c r="X6213" s="7"/>
    </row>
    <row r="6214">
      <c r="W6214" s="7"/>
      <c r="X6214" s="7"/>
    </row>
    <row r="6215">
      <c r="W6215" s="7"/>
      <c r="X6215" s="7"/>
    </row>
    <row r="6216">
      <c r="W6216" s="7"/>
      <c r="X6216" s="7"/>
    </row>
    <row r="6217">
      <c r="W6217" s="7"/>
      <c r="X6217" s="7"/>
    </row>
    <row r="6218">
      <c r="W6218" s="7"/>
      <c r="X6218" s="7"/>
    </row>
    <row r="6219">
      <c r="W6219" s="7"/>
      <c r="X6219" s="7"/>
    </row>
    <row r="6220">
      <c r="W6220" s="7"/>
      <c r="X6220" s="7"/>
    </row>
    <row r="6221">
      <c r="W6221" s="7"/>
      <c r="X6221" s="7"/>
    </row>
    <row r="6222">
      <c r="W6222" s="7"/>
      <c r="X6222" s="7"/>
    </row>
    <row r="6223">
      <c r="W6223" s="7"/>
      <c r="X6223" s="7"/>
    </row>
    <row r="6224">
      <c r="W6224" s="7"/>
      <c r="X6224" s="7"/>
    </row>
    <row r="6225">
      <c r="W6225" s="7"/>
      <c r="X6225" s="7"/>
    </row>
    <row r="6226">
      <c r="W6226" s="7"/>
      <c r="X6226" s="7"/>
    </row>
    <row r="6227">
      <c r="W6227" s="7"/>
      <c r="X6227" s="7"/>
    </row>
    <row r="6228">
      <c r="W6228" s="7"/>
      <c r="X6228" s="7"/>
    </row>
    <row r="6229">
      <c r="W6229" s="7"/>
      <c r="X6229" s="7"/>
    </row>
    <row r="6230">
      <c r="W6230" s="7"/>
      <c r="X6230" s="7"/>
    </row>
    <row r="6231">
      <c r="W6231" s="7"/>
      <c r="X6231" s="7"/>
    </row>
    <row r="6232">
      <c r="W6232" s="7"/>
      <c r="X6232" s="7"/>
    </row>
    <row r="6233">
      <c r="W6233" s="7"/>
      <c r="X6233" s="7"/>
    </row>
    <row r="6234">
      <c r="W6234" s="7"/>
      <c r="X6234" s="7"/>
    </row>
    <row r="6235">
      <c r="W6235" s="7"/>
      <c r="X6235" s="7"/>
    </row>
    <row r="6236">
      <c r="W6236" s="7"/>
      <c r="X6236" s="7"/>
    </row>
    <row r="6237">
      <c r="W6237" s="7"/>
      <c r="X6237" s="7"/>
    </row>
    <row r="6238">
      <c r="W6238" s="7"/>
      <c r="X6238" s="7"/>
    </row>
    <row r="6239">
      <c r="W6239" s="7"/>
      <c r="X6239" s="7"/>
    </row>
    <row r="6240">
      <c r="W6240" s="7"/>
      <c r="X6240" s="7"/>
    </row>
    <row r="6241">
      <c r="W6241" s="7"/>
      <c r="X6241" s="7"/>
    </row>
    <row r="6242">
      <c r="W6242" s="7"/>
      <c r="X6242" s="7"/>
    </row>
    <row r="6243">
      <c r="W6243" s="7"/>
      <c r="X6243" s="7"/>
    </row>
    <row r="6244">
      <c r="W6244" s="7"/>
      <c r="X6244" s="7"/>
    </row>
    <row r="6245">
      <c r="W6245" s="7"/>
      <c r="X6245" s="7"/>
    </row>
    <row r="6246">
      <c r="W6246" s="7"/>
      <c r="X6246" s="7"/>
    </row>
    <row r="6247">
      <c r="W6247" s="7"/>
      <c r="X6247" s="7"/>
    </row>
    <row r="6248">
      <c r="W6248" s="7"/>
      <c r="X6248" s="7"/>
    </row>
    <row r="6249">
      <c r="W6249" s="7"/>
      <c r="X6249" s="7"/>
    </row>
    <row r="6250">
      <c r="W6250" s="7"/>
      <c r="X6250" s="7"/>
    </row>
    <row r="6251">
      <c r="W6251" s="7"/>
      <c r="X6251" s="7"/>
    </row>
    <row r="6252">
      <c r="W6252" s="7"/>
      <c r="X6252" s="7"/>
    </row>
    <row r="6253">
      <c r="W6253" s="7"/>
      <c r="X6253" s="7"/>
    </row>
    <row r="6254">
      <c r="W6254" s="7"/>
      <c r="X6254" s="7"/>
    </row>
    <row r="6255">
      <c r="W6255" s="7"/>
      <c r="X6255" s="7"/>
    </row>
    <row r="6256">
      <c r="W6256" s="7"/>
      <c r="X6256" s="7"/>
    </row>
    <row r="6257">
      <c r="W6257" s="7"/>
      <c r="X6257" s="7"/>
    </row>
    <row r="6258">
      <c r="W6258" s="7"/>
      <c r="X6258" s="7"/>
    </row>
    <row r="6259">
      <c r="W6259" s="7"/>
      <c r="X6259" s="7"/>
    </row>
    <row r="6260">
      <c r="W6260" s="7"/>
      <c r="X6260" s="7"/>
    </row>
    <row r="6261">
      <c r="W6261" s="7"/>
      <c r="X6261" s="7"/>
    </row>
    <row r="6262">
      <c r="W6262" s="7"/>
      <c r="X6262" s="7"/>
    </row>
    <row r="6263">
      <c r="W6263" s="7"/>
      <c r="X6263" s="7"/>
    </row>
    <row r="6264">
      <c r="W6264" s="7"/>
      <c r="X6264" s="7"/>
    </row>
    <row r="6265">
      <c r="W6265" s="7"/>
      <c r="X6265" s="7"/>
    </row>
    <row r="6266">
      <c r="W6266" s="7"/>
      <c r="X6266" s="7"/>
    </row>
    <row r="6267">
      <c r="W6267" s="7"/>
      <c r="X6267" s="7"/>
    </row>
    <row r="6268">
      <c r="W6268" s="7"/>
      <c r="X6268" s="7"/>
    </row>
    <row r="6269">
      <c r="W6269" s="7"/>
      <c r="X6269" s="7"/>
    </row>
    <row r="6270">
      <c r="W6270" s="7"/>
      <c r="X6270" s="7"/>
    </row>
    <row r="6271">
      <c r="W6271" s="7"/>
      <c r="X6271" s="7"/>
    </row>
    <row r="6272">
      <c r="W6272" s="7"/>
      <c r="X6272" s="7"/>
    </row>
    <row r="6273">
      <c r="W6273" s="7"/>
      <c r="X6273" s="7"/>
    </row>
    <row r="6274">
      <c r="W6274" s="7"/>
      <c r="X6274" s="7"/>
    </row>
    <row r="6275">
      <c r="W6275" s="7"/>
      <c r="X6275" s="7"/>
    </row>
    <row r="6276">
      <c r="W6276" s="7"/>
      <c r="X6276" s="7"/>
    </row>
    <row r="6277">
      <c r="W6277" s="7"/>
      <c r="X6277" s="7"/>
    </row>
    <row r="6278">
      <c r="W6278" s="7"/>
      <c r="X6278" s="7"/>
    </row>
    <row r="6279">
      <c r="W6279" s="7"/>
      <c r="X6279" s="7"/>
    </row>
    <row r="6280">
      <c r="W6280" s="7"/>
      <c r="X6280" s="7"/>
    </row>
    <row r="6281">
      <c r="W6281" s="7"/>
      <c r="X6281" s="7"/>
    </row>
    <row r="6282">
      <c r="W6282" s="7"/>
      <c r="X6282" s="7"/>
    </row>
    <row r="6283">
      <c r="W6283" s="7"/>
      <c r="X6283" s="7"/>
    </row>
    <row r="6284">
      <c r="W6284" s="7"/>
      <c r="X6284" s="7"/>
    </row>
    <row r="6285">
      <c r="W6285" s="7"/>
      <c r="X6285" s="7"/>
    </row>
    <row r="6286">
      <c r="W6286" s="7"/>
      <c r="X6286" s="7"/>
    </row>
    <row r="6287">
      <c r="W6287" s="7"/>
      <c r="X6287" s="7"/>
    </row>
    <row r="6288">
      <c r="W6288" s="7"/>
      <c r="X6288" s="7"/>
    </row>
    <row r="6289">
      <c r="W6289" s="7"/>
      <c r="X6289" s="7"/>
    </row>
    <row r="6290">
      <c r="W6290" s="7"/>
      <c r="X6290" s="7"/>
    </row>
    <row r="6291">
      <c r="W6291" s="7"/>
      <c r="X6291" s="7"/>
    </row>
    <row r="6292">
      <c r="W6292" s="7"/>
      <c r="X6292" s="7"/>
    </row>
    <row r="6293">
      <c r="W6293" s="7"/>
      <c r="X6293" s="7"/>
    </row>
    <row r="6294">
      <c r="W6294" s="7"/>
      <c r="X6294" s="7"/>
    </row>
    <row r="6295">
      <c r="W6295" s="7"/>
      <c r="X6295" s="7"/>
    </row>
    <row r="6296">
      <c r="W6296" s="7"/>
      <c r="X6296" s="7"/>
    </row>
    <row r="6297">
      <c r="W6297" s="7"/>
      <c r="X6297" s="7"/>
    </row>
    <row r="6298">
      <c r="W6298" s="7"/>
      <c r="X6298" s="7"/>
    </row>
    <row r="6299">
      <c r="W6299" s="7"/>
      <c r="X6299" s="7"/>
    </row>
    <row r="6300">
      <c r="W6300" s="7"/>
      <c r="X6300" s="7"/>
    </row>
    <row r="6301">
      <c r="W6301" s="7"/>
      <c r="X6301" s="7"/>
    </row>
    <row r="6302">
      <c r="W6302" s="7"/>
      <c r="X6302" s="7"/>
    </row>
    <row r="6303">
      <c r="W6303" s="7"/>
      <c r="X6303" s="7"/>
    </row>
    <row r="6304">
      <c r="W6304" s="7"/>
      <c r="X6304" s="7"/>
    </row>
    <row r="6305">
      <c r="W6305" s="7"/>
      <c r="X6305" s="7"/>
    </row>
    <row r="6306">
      <c r="W6306" s="7"/>
      <c r="X6306" s="7"/>
    </row>
    <row r="6307">
      <c r="W6307" s="7"/>
      <c r="X6307" s="7"/>
    </row>
    <row r="6308">
      <c r="W6308" s="7"/>
      <c r="X6308" s="7"/>
    </row>
    <row r="6309">
      <c r="W6309" s="7"/>
      <c r="X6309" s="7"/>
    </row>
    <row r="6310">
      <c r="W6310" s="7"/>
      <c r="X6310" s="7"/>
    </row>
    <row r="6311">
      <c r="W6311" s="7"/>
      <c r="X6311" s="7"/>
    </row>
    <row r="6312">
      <c r="W6312" s="7"/>
      <c r="X6312" s="7"/>
    </row>
    <row r="6313">
      <c r="W6313" s="7"/>
      <c r="X6313" s="7"/>
    </row>
    <row r="6314">
      <c r="W6314" s="7"/>
      <c r="X6314" s="7"/>
    </row>
    <row r="6315">
      <c r="W6315" s="7"/>
      <c r="X6315" s="7"/>
    </row>
    <row r="6316">
      <c r="W6316" s="7"/>
      <c r="X6316" s="7"/>
    </row>
    <row r="6317">
      <c r="W6317" s="7"/>
      <c r="X6317" s="7"/>
    </row>
    <row r="6318">
      <c r="W6318" s="7"/>
      <c r="X6318" s="7"/>
    </row>
    <row r="6319">
      <c r="W6319" s="7"/>
      <c r="X6319" s="7"/>
    </row>
    <row r="6320">
      <c r="W6320" s="7"/>
      <c r="X6320" s="7"/>
    </row>
    <row r="6321">
      <c r="W6321" s="7"/>
      <c r="X6321" s="7"/>
    </row>
    <row r="6322">
      <c r="W6322" s="7"/>
      <c r="X6322" s="7"/>
    </row>
    <row r="6323">
      <c r="W6323" s="7"/>
      <c r="X6323" s="7"/>
    </row>
    <row r="6324">
      <c r="W6324" s="7"/>
      <c r="X6324" s="7"/>
    </row>
    <row r="6325">
      <c r="W6325" s="7"/>
      <c r="X6325" s="7"/>
    </row>
    <row r="6326">
      <c r="W6326" s="7"/>
      <c r="X6326" s="7"/>
    </row>
    <row r="6327">
      <c r="W6327" s="7"/>
      <c r="X6327" s="7"/>
    </row>
    <row r="6328">
      <c r="W6328" s="7"/>
      <c r="X6328" s="7"/>
    </row>
    <row r="6329">
      <c r="W6329" s="7"/>
      <c r="X6329" s="7"/>
    </row>
    <row r="6330">
      <c r="W6330" s="7"/>
      <c r="X6330" s="7"/>
    </row>
    <row r="6331">
      <c r="W6331" s="7"/>
      <c r="X6331" s="7"/>
    </row>
    <row r="6332">
      <c r="W6332" s="7"/>
      <c r="X6332" s="7"/>
    </row>
    <row r="6333">
      <c r="W6333" s="7"/>
      <c r="X6333" s="7"/>
    </row>
    <row r="6334">
      <c r="W6334" s="7"/>
      <c r="X6334" s="7"/>
    </row>
    <row r="6335">
      <c r="W6335" s="7"/>
      <c r="X6335" s="7"/>
    </row>
    <row r="6336">
      <c r="W6336" s="7"/>
      <c r="X6336" s="7"/>
    </row>
    <row r="6337">
      <c r="W6337" s="7"/>
      <c r="X6337" s="7"/>
    </row>
    <row r="6338">
      <c r="W6338" s="7"/>
      <c r="X6338" s="7"/>
    </row>
    <row r="6339">
      <c r="W6339" s="7"/>
      <c r="X6339" s="7"/>
    </row>
    <row r="6340">
      <c r="W6340" s="7"/>
      <c r="X6340" s="7"/>
    </row>
    <row r="6341">
      <c r="W6341" s="7"/>
      <c r="X6341" s="7"/>
    </row>
    <row r="6342">
      <c r="W6342" s="7"/>
      <c r="X6342" s="7"/>
    </row>
    <row r="6343">
      <c r="W6343" s="7"/>
      <c r="X6343" s="7"/>
    </row>
    <row r="6344">
      <c r="W6344" s="7"/>
      <c r="X6344" s="7"/>
    </row>
    <row r="6345">
      <c r="W6345" s="7"/>
      <c r="X6345" s="7"/>
    </row>
    <row r="6346">
      <c r="W6346" s="7"/>
      <c r="X6346" s="7"/>
    </row>
    <row r="6347">
      <c r="W6347" s="7"/>
      <c r="X6347" s="7"/>
    </row>
    <row r="6348">
      <c r="W6348" s="7"/>
      <c r="X6348" s="7"/>
    </row>
    <row r="6349">
      <c r="W6349" s="7"/>
      <c r="X6349" s="7"/>
    </row>
    <row r="6350">
      <c r="W6350" s="7"/>
      <c r="X6350" s="7"/>
    </row>
    <row r="6351">
      <c r="W6351" s="7"/>
      <c r="X6351" s="7"/>
    </row>
    <row r="6352">
      <c r="W6352" s="7"/>
      <c r="X6352" s="7"/>
    </row>
    <row r="6353">
      <c r="W6353" s="7"/>
      <c r="X6353" s="7"/>
    </row>
    <row r="6354">
      <c r="W6354" s="7"/>
      <c r="X6354" s="7"/>
    </row>
    <row r="6355">
      <c r="W6355" s="7"/>
      <c r="X6355" s="7"/>
    </row>
    <row r="6356">
      <c r="W6356" s="7"/>
      <c r="X6356" s="7"/>
    </row>
    <row r="6357">
      <c r="W6357" s="7"/>
      <c r="X6357" s="7"/>
    </row>
    <row r="6358">
      <c r="W6358" s="7"/>
      <c r="X6358" s="7"/>
    </row>
    <row r="6359">
      <c r="W6359" s="7"/>
      <c r="X6359" s="7"/>
    </row>
    <row r="6360">
      <c r="W6360" s="7"/>
      <c r="X6360" s="7"/>
    </row>
    <row r="6361">
      <c r="W6361" s="7"/>
      <c r="X6361" s="7"/>
    </row>
    <row r="6362">
      <c r="W6362" s="7"/>
      <c r="X6362" s="7"/>
    </row>
    <row r="6363">
      <c r="W6363" s="7"/>
      <c r="X6363" s="7"/>
    </row>
    <row r="6364">
      <c r="W6364" s="7"/>
      <c r="X6364" s="7"/>
    </row>
    <row r="6365">
      <c r="W6365" s="7"/>
      <c r="X6365" s="7"/>
    </row>
    <row r="6366">
      <c r="W6366" s="7"/>
      <c r="X6366" s="7"/>
    </row>
    <row r="6367">
      <c r="W6367" s="7"/>
      <c r="X6367" s="7"/>
    </row>
    <row r="6368">
      <c r="W6368" s="7"/>
      <c r="X6368" s="7"/>
    </row>
    <row r="6369">
      <c r="W6369" s="7"/>
      <c r="X6369" s="7"/>
    </row>
    <row r="6370">
      <c r="W6370" s="7"/>
      <c r="X6370" s="7"/>
    </row>
    <row r="6371">
      <c r="W6371" s="7"/>
      <c r="X6371" s="7"/>
    </row>
    <row r="6372">
      <c r="W6372" s="7"/>
      <c r="X6372" s="7"/>
    </row>
    <row r="6373">
      <c r="W6373" s="7"/>
      <c r="X6373" s="7"/>
    </row>
    <row r="6374">
      <c r="W6374" s="7"/>
      <c r="X6374" s="7"/>
    </row>
    <row r="6375">
      <c r="W6375" s="7"/>
      <c r="X6375" s="7"/>
    </row>
    <row r="6376">
      <c r="W6376" s="7"/>
      <c r="X6376" s="7"/>
    </row>
    <row r="6377">
      <c r="W6377" s="7"/>
      <c r="X6377" s="7"/>
    </row>
    <row r="6378">
      <c r="W6378" s="7"/>
      <c r="X6378" s="7"/>
    </row>
    <row r="6379">
      <c r="W6379" s="7"/>
      <c r="X6379" s="7"/>
    </row>
    <row r="6380">
      <c r="W6380" s="7"/>
      <c r="X6380" s="7"/>
    </row>
    <row r="6381">
      <c r="W6381" s="7"/>
      <c r="X6381" s="7"/>
    </row>
    <row r="6382">
      <c r="W6382" s="7"/>
      <c r="X6382" s="7"/>
    </row>
    <row r="6383">
      <c r="W6383" s="7"/>
      <c r="X6383" s="7"/>
    </row>
    <row r="6384">
      <c r="W6384" s="7"/>
      <c r="X6384" s="7"/>
    </row>
    <row r="6385">
      <c r="W6385" s="7"/>
      <c r="X6385" s="7"/>
    </row>
    <row r="6386">
      <c r="W6386" s="7"/>
      <c r="X6386" s="7"/>
    </row>
    <row r="6387">
      <c r="W6387" s="7"/>
      <c r="X6387" s="7"/>
    </row>
    <row r="6388">
      <c r="W6388" s="7"/>
      <c r="X6388" s="7"/>
    </row>
    <row r="6389">
      <c r="W6389" s="7"/>
      <c r="X6389" s="7"/>
    </row>
    <row r="6390">
      <c r="W6390" s="7"/>
      <c r="X6390" s="7"/>
    </row>
    <row r="6391">
      <c r="W6391" s="7"/>
      <c r="X6391" s="7"/>
    </row>
    <row r="6392">
      <c r="W6392" s="7"/>
      <c r="X6392" s="7"/>
    </row>
    <row r="6393">
      <c r="W6393" s="7"/>
      <c r="X6393" s="7"/>
    </row>
    <row r="6394">
      <c r="W6394" s="7"/>
      <c r="X6394" s="7"/>
    </row>
    <row r="6395">
      <c r="W6395" s="7"/>
      <c r="X6395" s="7"/>
    </row>
    <row r="6396">
      <c r="W6396" s="7"/>
      <c r="X6396" s="7"/>
    </row>
    <row r="6397">
      <c r="W6397" s="7"/>
      <c r="X6397" s="7"/>
    </row>
    <row r="6398">
      <c r="W6398" s="7"/>
      <c r="X6398" s="7"/>
    </row>
    <row r="6399">
      <c r="W6399" s="7"/>
      <c r="X6399" s="7"/>
    </row>
    <row r="6400">
      <c r="W6400" s="7"/>
      <c r="X6400" s="7"/>
    </row>
    <row r="6401">
      <c r="W6401" s="7"/>
      <c r="X6401" s="7"/>
    </row>
    <row r="6402">
      <c r="W6402" s="7"/>
      <c r="X6402" s="7"/>
    </row>
    <row r="6403">
      <c r="W6403" s="7"/>
      <c r="X6403" s="7"/>
    </row>
    <row r="6404">
      <c r="W6404" s="7"/>
      <c r="X6404" s="7"/>
    </row>
    <row r="6405">
      <c r="W6405" s="7"/>
      <c r="X6405" s="7"/>
    </row>
    <row r="6406">
      <c r="W6406" s="7"/>
      <c r="X6406" s="7"/>
    </row>
    <row r="6407">
      <c r="W6407" s="7"/>
      <c r="X6407" s="7"/>
    </row>
    <row r="6408">
      <c r="W6408" s="7"/>
      <c r="X6408" s="7"/>
    </row>
    <row r="6409">
      <c r="W6409" s="7"/>
      <c r="X6409" s="7"/>
    </row>
    <row r="6410">
      <c r="W6410" s="7"/>
      <c r="X6410" s="7"/>
    </row>
    <row r="6411">
      <c r="W6411" s="7"/>
      <c r="X6411" s="7"/>
    </row>
    <row r="6412">
      <c r="W6412" s="7"/>
      <c r="X6412" s="7"/>
    </row>
    <row r="6413">
      <c r="W6413" s="7"/>
      <c r="X6413" s="7"/>
    </row>
    <row r="6414">
      <c r="W6414" s="7"/>
      <c r="X6414" s="7"/>
    </row>
    <row r="6415">
      <c r="W6415" s="7"/>
      <c r="X6415" s="7"/>
    </row>
    <row r="6416">
      <c r="W6416" s="7"/>
      <c r="X6416" s="7"/>
    </row>
    <row r="6417">
      <c r="W6417" s="7"/>
      <c r="X6417" s="7"/>
    </row>
    <row r="6418">
      <c r="W6418" s="7"/>
      <c r="X6418" s="7"/>
    </row>
    <row r="6419">
      <c r="W6419" s="7"/>
      <c r="X6419" s="7"/>
    </row>
    <row r="6420">
      <c r="W6420" s="7"/>
      <c r="X6420" s="7"/>
    </row>
    <row r="6421">
      <c r="W6421" s="7"/>
      <c r="X6421" s="7"/>
    </row>
    <row r="6422">
      <c r="W6422" s="7"/>
      <c r="X6422" s="7"/>
    </row>
    <row r="6423">
      <c r="W6423" s="7"/>
      <c r="X6423" s="7"/>
    </row>
    <row r="6424">
      <c r="W6424" s="7"/>
      <c r="X6424" s="7"/>
    </row>
    <row r="6425">
      <c r="W6425" s="7"/>
      <c r="X6425" s="7"/>
    </row>
    <row r="6426">
      <c r="W6426" s="7"/>
      <c r="X6426" s="7"/>
    </row>
    <row r="6427">
      <c r="W6427" s="7"/>
      <c r="X6427" s="7"/>
    </row>
    <row r="6428">
      <c r="W6428" s="7"/>
      <c r="X6428" s="7"/>
    </row>
    <row r="6429">
      <c r="W6429" s="7"/>
      <c r="X6429" s="7"/>
    </row>
    <row r="6430">
      <c r="W6430" s="7"/>
      <c r="X6430" s="7"/>
    </row>
    <row r="6431">
      <c r="W6431" s="7"/>
      <c r="X6431" s="7"/>
    </row>
    <row r="6432">
      <c r="W6432" s="7"/>
      <c r="X6432" s="7"/>
    </row>
    <row r="6433">
      <c r="W6433" s="7"/>
      <c r="X6433" s="7"/>
    </row>
    <row r="6434">
      <c r="W6434" s="7"/>
      <c r="X6434" s="7"/>
    </row>
    <row r="6435">
      <c r="W6435" s="7"/>
      <c r="X6435" s="7"/>
    </row>
    <row r="6436">
      <c r="W6436" s="7"/>
      <c r="X6436" s="7"/>
    </row>
    <row r="6437">
      <c r="W6437" s="7"/>
      <c r="X6437" s="7"/>
    </row>
    <row r="6438">
      <c r="W6438" s="7"/>
      <c r="X6438" s="7"/>
    </row>
    <row r="6439">
      <c r="W6439" s="7"/>
      <c r="X6439" s="7"/>
    </row>
    <row r="6440">
      <c r="W6440" s="7"/>
      <c r="X6440" s="7"/>
    </row>
    <row r="6441">
      <c r="W6441" s="7"/>
      <c r="X6441" s="7"/>
    </row>
    <row r="6442">
      <c r="W6442" s="7"/>
      <c r="X6442" s="7"/>
    </row>
    <row r="6443">
      <c r="W6443" s="7"/>
      <c r="X6443" s="7"/>
    </row>
    <row r="6444">
      <c r="W6444" s="7"/>
      <c r="X6444" s="7"/>
    </row>
    <row r="6445">
      <c r="W6445" s="7"/>
      <c r="X6445" s="7"/>
    </row>
    <row r="6446">
      <c r="W6446" s="7"/>
      <c r="X6446" s="7"/>
    </row>
    <row r="6447">
      <c r="W6447" s="7"/>
      <c r="X6447" s="7"/>
    </row>
    <row r="6448">
      <c r="W6448" s="7"/>
      <c r="X6448" s="7"/>
    </row>
    <row r="6449">
      <c r="W6449" s="7"/>
      <c r="X6449" s="7"/>
    </row>
    <row r="6450">
      <c r="W6450" s="7"/>
      <c r="X6450" s="7"/>
    </row>
    <row r="6451">
      <c r="W6451" s="7"/>
      <c r="X6451" s="7"/>
    </row>
    <row r="6452">
      <c r="W6452" s="7"/>
      <c r="X6452" s="7"/>
    </row>
    <row r="6453">
      <c r="W6453" s="7"/>
      <c r="X6453" s="7"/>
    </row>
    <row r="6454">
      <c r="W6454" s="7"/>
      <c r="X6454" s="7"/>
    </row>
    <row r="6455">
      <c r="W6455" s="7"/>
      <c r="X6455" s="7"/>
    </row>
    <row r="6456">
      <c r="W6456" s="7"/>
      <c r="X6456" s="7"/>
    </row>
    <row r="6457">
      <c r="W6457" s="7"/>
      <c r="X6457" s="7"/>
    </row>
    <row r="6458">
      <c r="W6458" s="7"/>
      <c r="X6458" s="7"/>
    </row>
    <row r="6459">
      <c r="W6459" s="7"/>
      <c r="X6459" s="7"/>
    </row>
    <row r="6460">
      <c r="W6460" s="7"/>
      <c r="X6460" s="7"/>
    </row>
    <row r="6461">
      <c r="W6461" s="7"/>
      <c r="X6461" s="7"/>
    </row>
    <row r="6462">
      <c r="W6462" s="7"/>
      <c r="X6462" s="7"/>
    </row>
    <row r="6463">
      <c r="W6463" s="7"/>
      <c r="X6463" s="7"/>
    </row>
    <row r="6464">
      <c r="W6464" s="7"/>
      <c r="X6464" s="7"/>
    </row>
    <row r="6465">
      <c r="W6465" s="7"/>
      <c r="X6465" s="7"/>
    </row>
    <row r="6466">
      <c r="W6466" s="7"/>
      <c r="X6466" s="7"/>
    </row>
    <row r="6467">
      <c r="W6467" s="7"/>
      <c r="X6467" s="7"/>
    </row>
    <row r="6468">
      <c r="W6468" s="7"/>
      <c r="X6468" s="7"/>
    </row>
    <row r="6469">
      <c r="W6469" s="7"/>
      <c r="X6469" s="7"/>
    </row>
    <row r="6470">
      <c r="W6470" s="7"/>
      <c r="X6470" s="7"/>
    </row>
    <row r="6471">
      <c r="W6471" s="7"/>
      <c r="X6471" s="7"/>
    </row>
    <row r="6472">
      <c r="W6472" s="7"/>
      <c r="X6472" s="7"/>
    </row>
    <row r="6473">
      <c r="W6473" s="7"/>
      <c r="X6473" s="7"/>
    </row>
    <row r="6474">
      <c r="W6474" s="7"/>
      <c r="X6474" s="7"/>
    </row>
    <row r="6475">
      <c r="W6475" s="7"/>
      <c r="X6475" s="7"/>
    </row>
    <row r="6476">
      <c r="W6476" s="7"/>
      <c r="X6476" s="7"/>
    </row>
    <row r="6477">
      <c r="W6477" s="7"/>
      <c r="X6477" s="7"/>
    </row>
    <row r="6478">
      <c r="W6478" s="7"/>
      <c r="X6478" s="7"/>
    </row>
    <row r="6479">
      <c r="W6479" s="7"/>
      <c r="X6479" s="7"/>
    </row>
    <row r="6480">
      <c r="W6480" s="7"/>
      <c r="X6480" s="7"/>
    </row>
    <row r="6481">
      <c r="W6481" s="7"/>
      <c r="X6481" s="7"/>
    </row>
    <row r="6482">
      <c r="W6482" s="7"/>
      <c r="X6482" s="7"/>
    </row>
    <row r="6483">
      <c r="W6483" s="7"/>
      <c r="X6483" s="7"/>
    </row>
    <row r="6484">
      <c r="W6484" s="7"/>
      <c r="X6484" s="7"/>
    </row>
    <row r="6485">
      <c r="W6485" s="7"/>
      <c r="X6485" s="7"/>
    </row>
    <row r="6486">
      <c r="W6486" s="7"/>
      <c r="X6486" s="7"/>
    </row>
    <row r="6487">
      <c r="W6487" s="7"/>
      <c r="X6487" s="7"/>
    </row>
    <row r="6488">
      <c r="W6488" s="7"/>
      <c r="X6488" s="7"/>
    </row>
    <row r="6489">
      <c r="W6489" s="7"/>
      <c r="X6489" s="7"/>
    </row>
    <row r="6490">
      <c r="W6490" s="7"/>
      <c r="X6490" s="7"/>
    </row>
    <row r="6491">
      <c r="W6491" s="7"/>
      <c r="X6491" s="7"/>
    </row>
    <row r="6492">
      <c r="W6492" s="7"/>
      <c r="X6492" s="7"/>
    </row>
    <row r="6493">
      <c r="W6493" s="7"/>
      <c r="X6493" s="7"/>
    </row>
    <row r="6494">
      <c r="W6494" s="7"/>
      <c r="X6494" s="7"/>
    </row>
    <row r="6495">
      <c r="W6495" s="7"/>
      <c r="X6495" s="7"/>
    </row>
    <row r="6496">
      <c r="W6496" s="7"/>
      <c r="X6496" s="7"/>
    </row>
    <row r="6497">
      <c r="W6497" s="7"/>
      <c r="X6497" s="7"/>
    </row>
    <row r="6498">
      <c r="W6498" s="7"/>
      <c r="X6498" s="7"/>
    </row>
    <row r="6499">
      <c r="W6499" s="7"/>
      <c r="X6499" s="7"/>
    </row>
    <row r="6500">
      <c r="W6500" s="7"/>
      <c r="X6500" s="7"/>
    </row>
    <row r="6501">
      <c r="W6501" s="7"/>
      <c r="X6501" s="7"/>
    </row>
    <row r="6502">
      <c r="W6502" s="7"/>
      <c r="X6502" s="7"/>
    </row>
    <row r="6503">
      <c r="W6503" s="7"/>
      <c r="X6503" s="7"/>
    </row>
    <row r="6504">
      <c r="W6504" s="7"/>
      <c r="X6504" s="7"/>
    </row>
    <row r="6505">
      <c r="W6505" s="7"/>
      <c r="X6505" s="7"/>
    </row>
    <row r="6506">
      <c r="W6506" s="7"/>
      <c r="X6506" s="7"/>
    </row>
    <row r="6507">
      <c r="W6507" s="7"/>
      <c r="X6507" s="7"/>
    </row>
    <row r="6508">
      <c r="W6508" s="7"/>
      <c r="X6508" s="7"/>
    </row>
    <row r="6509">
      <c r="W6509" s="7"/>
      <c r="X6509" s="7"/>
    </row>
    <row r="6510">
      <c r="W6510" s="7"/>
      <c r="X6510" s="7"/>
    </row>
    <row r="6511">
      <c r="W6511" s="7"/>
      <c r="X6511" s="7"/>
    </row>
    <row r="6512">
      <c r="W6512" s="7"/>
      <c r="X6512" s="7"/>
    </row>
    <row r="6513">
      <c r="W6513" s="7"/>
      <c r="X6513" s="7"/>
    </row>
    <row r="6514">
      <c r="W6514" s="7"/>
      <c r="X6514" s="7"/>
    </row>
    <row r="6515">
      <c r="W6515" s="7"/>
      <c r="X6515" s="7"/>
    </row>
    <row r="6516">
      <c r="W6516" s="7"/>
      <c r="X6516" s="7"/>
    </row>
    <row r="6517">
      <c r="W6517" s="7"/>
      <c r="X6517" s="7"/>
    </row>
    <row r="6518">
      <c r="W6518" s="7"/>
      <c r="X6518" s="7"/>
    </row>
    <row r="6519">
      <c r="W6519" s="7"/>
      <c r="X6519" s="7"/>
    </row>
    <row r="6520">
      <c r="W6520" s="7"/>
      <c r="X6520" s="7"/>
    </row>
    <row r="6521">
      <c r="W6521" s="7"/>
      <c r="X6521" s="7"/>
    </row>
    <row r="6522">
      <c r="W6522" s="7"/>
      <c r="X6522" s="7"/>
    </row>
    <row r="6523">
      <c r="W6523" s="7"/>
      <c r="X6523" s="7"/>
    </row>
    <row r="6524">
      <c r="W6524" s="7"/>
      <c r="X6524" s="7"/>
    </row>
    <row r="6525">
      <c r="W6525" s="7"/>
      <c r="X6525" s="7"/>
    </row>
    <row r="6526">
      <c r="W6526" s="7"/>
      <c r="X6526" s="7"/>
    </row>
    <row r="6527">
      <c r="W6527" s="7"/>
      <c r="X6527" s="7"/>
    </row>
    <row r="6528">
      <c r="W6528" s="7"/>
      <c r="X6528" s="7"/>
    </row>
    <row r="6529">
      <c r="W6529" s="7"/>
      <c r="X6529" s="7"/>
    </row>
    <row r="6530">
      <c r="W6530" s="7"/>
      <c r="X6530" s="7"/>
    </row>
    <row r="6531">
      <c r="W6531" s="7"/>
      <c r="X6531" s="7"/>
    </row>
    <row r="6532">
      <c r="W6532" s="7"/>
      <c r="X6532" s="7"/>
    </row>
    <row r="6533">
      <c r="W6533" s="7"/>
      <c r="X6533" s="7"/>
    </row>
    <row r="6534">
      <c r="W6534" s="7"/>
      <c r="X6534" s="7"/>
    </row>
    <row r="6535">
      <c r="W6535" s="7"/>
      <c r="X6535" s="7"/>
    </row>
    <row r="6536">
      <c r="W6536" s="7"/>
      <c r="X6536" s="7"/>
    </row>
    <row r="6537">
      <c r="W6537" s="7"/>
      <c r="X6537" s="7"/>
    </row>
    <row r="6538">
      <c r="W6538" s="7"/>
      <c r="X6538" s="7"/>
    </row>
    <row r="6539">
      <c r="W6539" s="7"/>
      <c r="X6539" s="7"/>
    </row>
    <row r="6540">
      <c r="W6540" s="7"/>
      <c r="X6540" s="7"/>
    </row>
    <row r="6541">
      <c r="W6541" s="7"/>
      <c r="X6541" s="7"/>
    </row>
    <row r="6542">
      <c r="W6542" s="7"/>
      <c r="X6542" s="7"/>
    </row>
    <row r="6543">
      <c r="W6543" s="7"/>
      <c r="X6543" s="7"/>
    </row>
    <row r="6544">
      <c r="W6544" s="7"/>
      <c r="X6544" s="7"/>
    </row>
    <row r="6545">
      <c r="W6545" s="7"/>
      <c r="X6545" s="7"/>
    </row>
    <row r="6546">
      <c r="W6546" s="7"/>
      <c r="X6546" s="7"/>
    </row>
    <row r="6547">
      <c r="W6547" s="7"/>
      <c r="X6547" s="7"/>
    </row>
    <row r="6548">
      <c r="W6548" s="7"/>
      <c r="X6548" s="7"/>
    </row>
    <row r="6549">
      <c r="W6549" s="7"/>
      <c r="X6549" s="7"/>
    </row>
    <row r="6550">
      <c r="W6550" s="7"/>
      <c r="X6550" s="7"/>
    </row>
    <row r="6551">
      <c r="W6551" s="7"/>
      <c r="X6551" s="7"/>
    </row>
    <row r="6552">
      <c r="W6552" s="7"/>
      <c r="X6552" s="7"/>
    </row>
    <row r="6553">
      <c r="W6553" s="7"/>
      <c r="X6553" s="7"/>
    </row>
    <row r="6554">
      <c r="W6554" s="7"/>
      <c r="X6554" s="7"/>
    </row>
    <row r="6555">
      <c r="W6555" s="7"/>
      <c r="X6555" s="7"/>
    </row>
    <row r="6556">
      <c r="W6556" s="7"/>
      <c r="X6556" s="7"/>
    </row>
    <row r="6557">
      <c r="W6557" s="7"/>
      <c r="X6557" s="7"/>
    </row>
    <row r="6558">
      <c r="W6558" s="7"/>
      <c r="X6558" s="7"/>
    </row>
    <row r="6559">
      <c r="W6559" s="7"/>
      <c r="X6559" s="7"/>
    </row>
    <row r="6560">
      <c r="W6560" s="7"/>
      <c r="X6560" s="7"/>
    </row>
    <row r="6561">
      <c r="W6561" s="7"/>
      <c r="X6561" s="7"/>
    </row>
    <row r="6562">
      <c r="W6562" s="7"/>
      <c r="X6562" s="7"/>
    </row>
    <row r="6563">
      <c r="W6563" s="7"/>
      <c r="X6563" s="7"/>
    </row>
    <row r="6564">
      <c r="W6564" s="7"/>
      <c r="X6564" s="7"/>
    </row>
    <row r="6565">
      <c r="W6565" s="7"/>
      <c r="X6565" s="7"/>
    </row>
    <row r="6566">
      <c r="W6566" s="7"/>
      <c r="X6566" s="7"/>
    </row>
    <row r="6567">
      <c r="W6567" s="7"/>
      <c r="X6567" s="7"/>
    </row>
    <row r="6568">
      <c r="W6568" s="7"/>
      <c r="X6568" s="7"/>
    </row>
    <row r="6569">
      <c r="W6569" s="7"/>
      <c r="X6569" s="7"/>
    </row>
    <row r="6570">
      <c r="W6570" s="7"/>
      <c r="X6570" s="7"/>
    </row>
    <row r="6571">
      <c r="W6571" s="7"/>
      <c r="X6571" s="7"/>
    </row>
    <row r="6572">
      <c r="W6572" s="7"/>
      <c r="X6572" s="7"/>
    </row>
    <row r="6573">
      <c r="W6573" s="7"/>
      <c r="X6573" s="7"/>
    </row>
    <row r="6574">
      <c r="W6574" s="7"/>
      <c r="X6574" s="7"/>
    </row>
    <row r="6575">
      <c r="W6575" s="7"/>
      <c r="X6575" s="7"/>
    </row>
    <row r="6576">
      <c r="W6576" s="7"/>
      <c r="X6576" s="7"/>
    </row>
    <row r="6577">
      <c r="W6577" s="7"/>
      <c r="X6577" s="7"/>
    </row>
    <row r="6578">
      <c r="W6578" s="7"/>
      <c r="X6578" s="7"/>
    </row>
    <row r="6579">
      <c r="W6579" s="7"/>
      <c r="X6579" s="7"/>
    </row>
    <row r="6580">
      <c r="W6580" s="7"/>
      <c r="X6580" s="7"/>
    </row>
    <row r="6581">
      <c r="W6581" s="7"/>
      <c r="X6581" s="7"/>
    </row>
    <row r="6582">
      <c r="W6582" s="7"/>
      <c r="X6582" s="7"/>
    </row>
    <row r="6583">
      <c r="W6583" s="7"/>
      <c r="X6583" s="7"/>
    </row>
    <row r="6584">
      <c r="W6584" s="7"/>
      <c r="X6584" s="7"/>
    </row>
    <row r="6585">
      <c r="W6585" s="7"/>
      <c r="X6585" s="7"/>
    </row>
    <row r="6586">
      <c r="W6586" s="7"/>
      <c r="X6586" s="7"/>
    </row>
    <row r="6587">
      <c r="W6587" s="7"/>
      <c r="X6587" s="7"/>
    </row>
    <row r="6588">
      <c r="W6588" s="7"/>
      <c r="X6588" s="7"/>
    </row>
    <row r="6589">
      <c r="W6589" s="7"/>
      <c r="X6589" s="7"/>
    </row>
    <row r="6590">
      <c r="W6590" s="7"/>
      <c r="X6590" s="7"/>
    </row>
    <row r="6591">
      <c r="W6591" s="7"/>
      <c r="X6591" s="7"/>
    </row>
    <row r="6592">
      <c r="W6592" s="7"/>
      <c r="X6592" s="7"/>
    </row>
    <row r="6593">
      <c r="W6593" s="7"/>
      <c r="X6593" s="7"/>
    </row>
    <row r="6594">
      <c r="W6594" s="7"/>
      <c r="X6594" s="7"/>
    </row>
    <row r="6595">
      <c r="W6595" s="7"/>
      <c r="X6595" s="7"/>
    </row>
    <row r="6596">
      <c r="W6596" s="7"/>
      <c r="X6596" s="7"/>
    </row>
    <row r="6597">
      <c r="W6597" s="7"/>
      <c r="X6597" s="7"/>
    </row>
    <row r="6598">
      <c r="W6598" s="7"/>
      <c r="X6598" s="7"/>
    </row>
    <row r="6599">
      <c r="W6599" s="7"/>
      <c r="X6599" s="7"/>
    </row>
    <row r="6600">
      <c r="W6600" s="7"/>
      <c r="X6600" s="7"/>
    </row>
    <row r="6601">
      <c r="W6601" s="7"/>
      <c r="X6601" s="7"/>
    </row>
    <row r="6602">
      <c r="W6602" s="7"/>
      <c r="X6602" s="7"/>
    </row>
    <row r="6603">
      <c r="W6603" s="7"/>
      <c r="X6603" s="7"/>
    </row>
    <row r="6604">
      <c r="W6604" s="7"/>
      <c r="X6604" s="7"/>
    </row>
    <row r="6605">
      <c r="W6605" s="7"/>
      <c r="X6605" s="7"/>
    </row>
    <row r="6606">
      <c r="W6606" s="7"/>
      <c r="X6606" s="7"/>
    </row>
    <row r="6607">
      <c r="W6607" s="7"/>
      <c r="X6607" s="7"/>
    </row>
    <row r="6608">
      <c r="W6608" s="7"/>
      <c r="X6608" s="7"/>
    </row>
    <row r="6609">
      <c r="W6609" s="7"/>
      <c r="X6609" s="7"/>
    </row>
    <row r="6610">
      <c r="W6610" s="7"/>
      <c r="X6610" s="7"/>
    </row>
    <row r="6611">
      <c r="W6611" s="7"/>
      <c r="X6611" s="7"/>
    </row>
    <row r="6612">
      <c r="W6612" s="7"/>
      <c r="X6612" s="7"/>
    </row>
    <row r="6613">
      <c r="W6613" s="7"/>
      <c r="X6613" s="7"/>
    </row>
    <row r="6614">
      <c r="W6614" s="7"/>
      <c r="X6614" s="7"/>
    </row>
    <row r="6615">
      <c r="W6615" s="7"/>
      <c r="X6615" s="7"/>
    </row>
    <row r="6616">
      <c r="W6616" s="7"/>
      <c r="X6616" s="7"/>
    </row>
    <row r="6617">
      <c r="W6617" s="7"/>
      <c r="X6617" s="7"/>
    </row>
    <row r="6618">
      <c r="W6618" s="7"/>
      <c r="X6618" s="7"/>
    </row>
    <row r="6619">
      <c r="W6619" s="7"/>
      <c r="X6619" s="7"/>
    </row>
    <row r="6620">
      <c r="W6620" s="7"/>
      <c r="X6620" s="7"/>
    </row>
    <row r="6621">
      <c r="W6621" s="7"/>
      <c r="X6621" s="7"/>
    </row>
    <row r="6622">
      <c r="W6622" s="7"/>
      <c r="X6622" s="7"/>
    </row>
    <row r="6623">
      <c r="W6623" s="7"/>
      <c r="X6623" s="7"/>
    </row>
    <row r="6624">
      <c r="W6624" s="7"/>
      <c r="X6624" s="7"/>
    </row>
    <row r="6625">
      <c r="W6625" s="7"/>
      <c r="X6625" s="7"/>
    </row>
    <row r="6626">
      <c r="W6626" s="7"/>
      <c r="X6626" s="7"/>
    </row>
    <row r="6627">
      <c r="W6627" s="7"/>
      <c r="X6627" s="7"/>
    </row>
    <row r="6628">
      <c r="W6628" s="7"/>
      <c r="X6628" s="7"/>
    </row>
    <row r="6629">
      <c r="W6629" s="7"/>
      <c r="X6629" s="7"/>
    </row>
    <row r="6630">
      <c r="W6630" s="7"/>
      <c r="X6630" s="7"/>
    </row>
    <row r="6631">
      <c r="W6631" s="7"/>
      <c r="X6631" s="7"/>
    </row>
    <row r="6632">
      <c r="W6632" s="7"/>
      <c r="X6632" s="7"/>
    </row>
    <row r="6633">
      <c r="W6633" s="7"/>
      <c r="X6633" s="7"/>
    </row>
    <row r="6634">
      <c r="W6634" s="7"/>
      <c r="X6634" s="7"/>
    </row>
    <row r="6635">
      <c r="W6635" s="7"/>
      <c r="X6635" s="7"/>
    </row>
    <row r="6636">
      <c r="W6636" s="7"/>
      <c r="X6636" s="7"/>
    </row>
    <row r="6637">
      <c r="W6637" s="7"/>
      <c r="X6637" s="7"/>
    </row>
    <row r="6638">
      <c r="W6638" s="7"/>
      <c r="X6638" s="7"/>
    </row>
    <row r="6639">
      <c r="W6639" s="7"/>
      <c r="X6639" s="7"/>
    </row>
    <row r="6640">
      <c r="W6640" s="7"/>
      <c r="X6640" s="7"/>
    </row>
    <row r="6641">
      <c r="W6641" s="7"/>
      <c r="X6641" s="7"/>
    </row>
    <row r="6642">
      <c r="W6642" s="7"/>
      <c r="X6642" s="7"/>
    </row>
    <row r="6643">
      <c r="W6643" s="7"/>
      <c r="X6643" s="7"/>
    </row>
    <row r="6644">
      <c r="W6644" s="7"/>
      <c r="X6644" s="7"/>
    </row>
    <row r="6645">
      <c r="W6645" s="7"/>
      <c r="X6645" s="7"/>
    </row>
    <row r="6646">
      <c r="W6646" s="7"/>
      <c r="X6646" s="7"/>
    </row>
    <row r="6647">
      <c r="W6647" s="7"/>
      <c r="X6647" s="7"/>
    </row>
    <row r="6648">
      <c r="W6648" s="7"/>
      <c r="X6648" s="7"/>
    </row>
    <row r="6649">
      <c r="W6649" s="7"/>
      <c r="X6649" s="7"/>
    </row>
    <row r="6650">
      <c r="W6650" s="7"/>
      <c r="X6650" s="7"/>
    </row>
    <row r="6651">
      <c r="W6651" s="7"/>
      <c r="X6651" s="7"/>
    </row>
    <row r="6652">
      <c r="W6652" s="7"/>
      <c r="X6652" s="7"/>
    </row>
    <row r="6653">
      <c r="W6653" s="7"/>
      <c r="X6653" s="7"/>
    </row>
    <row r="6654">
      <c r="W6654" s="7"/>
      <c r="X6654" s="7"/>
    </row>
    <row r="6655">
      <c r="W6655" s="7"/>
      <c r="X6655" s="7"/>
    </row>
    <row r="6656">
      <c r="W6656" s="7"/>
      <c r="X6656" s="7"/>
    </row>
    <row r="6657">
      <c r="W6657" s="7"/>
      <c r="X6657" s="7"/>
    </row>
    <row r="6658">
      <c r="W6658" s="7"/>
      <c r="X6658" s="7"/>
    </row>
    <row r="6659">
      <c r="W6659" s="7"/>
      <c r="X6659" s="7"/>
    </row>
    <row r="6660">
      <c r="W6660" s="7"/>
      <c r="X6660" s="7"/>
    </row>
    <row r="6661">
      <c r="W6661" s="7"/>
      <c r="X6661" s="7"/>
    </row>
    <row r="6662">
      <c r="W6662" s="7"/>
      <c r="X6662" s="7"/>
    </row>
    <row r="6663">
      <c r="W6663" s="7"/>
      <c r="X6663" s="7"/>
    </row>
    <row r="6664">
      <c r="W6664" s="7"/>
      <c r="X6664" s="7"/>
    </row>
    <row r="6665">
      <c r="W6665" s="7"/>
      <c r="X6665" s="7"/>
    </row>
    <row r="6666">
      <c r="W6666" s="7"/>
      <c r="X6666" s="7"/>
    </row>
    <row r="6667">
      <c r="W6667" s="7"/>
      <c r="X6667" s="7"/>
    </row>
    <row r="6668">
      <c r="W6668" s="7"/>
      <c r="X6668" s="7"/>
    </row>
    <row r="6669">
      <c r="W6669" s="7"/>
      <c r="X6669" s="7"/>
    </row>
    <row r="6670">
      <c r="W6670" s="7"/>
      <c r="X6670" s="7"/>
    </row>
    <row r="6671">
      <c r="W6671" s="7"/>
      <c r="X6671" s="7"/>
    </row>
    <row r="6672">
      <c r="W6672" s="7"/>
      <c r="X6672" s="7"/>
    </row>
    <row r="6673">
      <c r="W6673" s="7"/>
      <c r="X6673" s="7"/>
    </row>
    <row r="6674">
      <c r="W6674" s="7"/>
      <c r="X6674" s="7"/>
    </row>
    <row r="6675">
      <c r="W6675" s="7"/>
      <c r="X6675" s="7"/>
    </row>
    <row r="6676">
      <c r="W6676" s="7"/>
      <c r="X6676" s="7"/>
    </row>
    <row r="6677">
      <c r="W6677" s="7"/>
      <c r="X6677" s="7"/>
    </row>
    <row r="6678">
      <c r="W6678" s="7"/>
      <c r="X6678" s="7"/>
    </row>
    <row r="6679">
      <c r="W6679" s="7"/>
      <c r="X6679" s="7"/>
    </row>
    <row r="6680">
      <c r="W6680" s="7"/>
      <c r="X6680" s="7"/>
    </row>
    <row r="6681">
      <c r="W6681" s="7"/>
      <c r="X6681" s="7"/>
    </row>
    <row r="6682">
      <c r="W6682" s="7"/>
      <c r="X6682" s="7"/>
    </row>
    <row r="6683">
      <c r="W6683" s="7"/>
      <c r="X6683" s="7"/>
    </row>
    <row r="6684">
      <c r="W6684" s="7"/>
      <c r="X6684" s="7"/>
    </row>
    <row r="6685">
      <c r="W6685" s="7"/>
      <c r="X6685" s="7"/>
    </row>
    <row r="6686">
      <c r="W6686" s="7"/>
      <c r="X6686" s="7"/>
    </row>
    <row r="6687">
      <c r="W6687" s="7"/>
      <c r="X6687" s="7"/>
    </row>
    <row r="6688">
      <c r="W6688" s="7"/>
      <c r="X6688" s="7"/>
    </row>
    <row r="6689">
      <c r="W6689" s="7"/>
      <c r="X6689" s="7"/>
    </row>
    <row r="6690">
      <c r="W6690" s="7"/>
      <c r="X6690" s="7"/>
    </row>
    <row r="6691">
      <c r="W6691" s="7"/>
      <c r="X6691" s="7"/>
    </row>
    <row r="6692">
      <c r="W6692" s="7"/>
      <c r="X6692" s="7"/>
    </row>
    <row r="6693">
      <c r="W6693" s="7"/>
      <c r="X6693" s="7"/>
    </row>
    <row r="6694">
      <c r="W6694" s="7"/>
      <c r="X6694" s="7"/>
    </row>
    <row r="6695">
      <c r="W6695" s="7"/>
      <c r="X6695" s="7"/>
    </row>
    <row r="6696">
      <c r="W6696" s="7"/>
      <c r="X6696" s="7"/>
    </row>
    <row r="6697">
      <c r="W6697" s="7"/>
      <c r="X6697" s="7"/>
    </row>
    <row r="6698">
      <c r="W6698" s="7"/>
      <c r="X6698" s="7"/>
    </row>
    <row r="6699">
      <c r="W6699" s="7"/>
      <c r="X6699" s="7"/>
    </row>
    <row r="6700">
      <c r="W6700" s="7"/>
      <c r="X6700" s="7"/>
    </row>
    <row r="6701">
      <c r="W6701" s="7"/>
      <c r="X6701" s="7"/>
    </row>
    <row r="6702">
      <c r="W6702" s="7"/>
      <c r="X6702" s="7"/>
    </row>
    <row r="6703">
      <c r="W6703" s="7"/>
      <c r="X6703" s="7"/>
    </row>
    <row r="6704">
      <c r="W6704" s="7"/>
      <c r="X6704" s="7"/>
    </row>
    <row r="6705">
      <c r="W6705" s="7"/>
      <c r="X6705" s="7"/>
    </row>
    <row r="6706">
      <c r="W6706" s="7"/>
      <c r="X6706" s="7"/>
    </row>
    <row r="6707">
      <c r="W6707" s="7"/>
      <c r="X6707" s="7"/>
    </row>
    <row r="6708">
      <c r="W6708" s="7"/>
      <c r="X6708" s="7"/>
    </row>
    <row r="6709">
      <c r="W6709" s="7"/>
      <c r="X6709" s="7"/>
    </row>
    <row r="6710">
      <c r="W6710" s="7"/>
      <c r="X6710" s="7"/>
    </row>
    <row r="6711">
      <c r="W6711" s="7"/>
      <c r="X6711" s="7"/>
    </row>
    <row r="6712">
      <c r="W6712" s="7"/>
      <c r="X6712" s="7"/>
    </row>
    <row r="6713">
      <c r="W6713" s="7"/>
      <c r="X6713" s="7"/>
    </row>
    <row r="6714">
      <c r="W6714" s="7"/>
      <c r="X6714" s="7"/>
    </row>
    <row r="6715">
      <c r="W6715" s="7"/>
      <c r="X6715" s="7"/>
    </row>
    <row r="6716">
      <c r="W6716" s="7"/>
      <c r="X6716" s="7"/>
    </row>
    <row r="6717">
      <c r="W6717" s="7"/>
      <c r="X6717" s="7"/>
    </row>
    <row r="6718">
      <c r="W6718" s="7"/>
      <c r="X6718" s="7"/>
    </row>
    <row r="6719">
      <c r="W6719" s="7"/>
      <c r="X6719" s="7"/>
    </row>
    <row r="6720">
      <c r="W6720" s="7"/>
      <c r="X6720" s="7"/>
    </row>
    <row r="6721">
      <c r="W6721" s="7"/>
      <c r="X6721" s="7"/>
    </row>
    <row r="6722">
      <c r="W6722" s="7"/>
      <c r="X6722" s="7"/>
    </row>
    <row r="6723">
      <c r="W6723" s="7"/>
      <c r="X6723" s="7"/>
    </row>
    <row r="6724">
      <c r="W6724" s="7"/>
      <c r="X6724" s="7"/>
    </row>
    <row r="6725">
      <c r="W6725" s="7"/>
      <c r="X6725" s="7"/>
    </row>
    <row r="6726">
      <c r="W6726" s="7"/>
      <c r="X6726" s="7"/>
    </row>
    <row r="6727">
      <c r="W6727" s="7"/>
      <c r="X6727" s="7"/>
    </row>
    <row r="6728">
      <c r="W6728" s="7"/>
      <c r="X6728" s="7"/>
    </row>
    <row r="6729">
      <c r="W6729" s="7"/>
      <c r="X6729" s="7"/>
    </row>
    <row r="6730">
      <c r="W6730" s="7"/>
      <c r="X6730" s="7"/>
    </row>
    <row r="6731">
      <c r="W6731" s="7"/>
      <c r="X6731" s="7"/>
    </row>
    <row r="6732">
      <c r="W6732" s="7"/>
      <c r="X6732" s="7"/>
    </row>
    <row r="6733">
      <c r="W6733" s="7"/>
      <c r="X6733" s="7"/>
    </row>
    <row r="6734">
      <c r="W6734" s="7"/>
      <c r="X6734" s="7"/>
    </row>
    <row r="6735">
      <c r="W6735" s="7"/>
      <c r="X6735" s="7"/>
    </row>
    <row r="6736">
      <c r="W6736" s="7"/>
      <c r="X6736" s="7"/>
    </row>
    <row r="6737">
      <c r="W6737" s="7"/>
      <c r="X6737" s="7"/>
    </row>
    <row r="6738">
      <c r="W6738" s="7"/>
      <c r="X6738" s="7"/>
    </row>
    <row r="6739">
      <c r="W6739" s="7"/>
      <c r="X6739" s="7"/>
    </row>
    <row r="6740">
      <c r="W6740" s="7"/>
      <c r="X6740" s="7"/>
    </row>
    <row r="6741">
      <c r="W6741" s="7"/>
      <c r="X6741" s="7"/>
    </row>
    <row r="6742">
      <c r="W6742" s="7"/>
      <c r="X6742" s="7"/>
    </row>
    <row r="6743">
      <c r="W6743" s="7"/>
      <c r="X6743" s="7"/>
    </row>
    <row r="6744">
      <c r="W6744" s="7"/>
      <c r="X6744" s="7"/>
    </row>
    <row r="6745">
      <c r="W6745" s="7"/>
      <c r="X6745" s="7"/>
    </row>
    <row r="6746">
      <c r="W6746" s="7"/>
      <c r="X6746" s="7"/>
    </row>
    <row r="6747">
      <c r="W6747" s="7"/>
      <c r="X6747" s="7"/>
    </row>
    <row r="6748">
      <c r="W6748" s="7"/>
      <c r="X6748" s="7"/>
    </row>
    <row r="6749">
      <c r="W6749" s="7"/>
      <c r="X6749" s="7"/>
    </row>
    <row r="6750">
      <c r="W6750" s="7"/>
      <c r="X6750" s="7"/>
    </row>
    <row r="6751">
      <c r="W6751" s="7"/>
      <c r="X6751" s="7"/>
    </row>
    <row r="6752">
      <c r="W6752" s="7"/>
      <c r="X6752" s="7"/>
    </row>
    <row r="6753">
      <c r="W6753" s="7"/>
      <c r="X6753" s="7"/>
    </row>
    <row r="6754">
      <c r="W6754" s="7"/>
      <c r="X6754" s="7"/>
    </row>
    <row r="6755">
      <c r="W6755" s="7"/>
      <c r="X6755" s="7"/>
    </row>
    <row r="6756">
      <c r="W6756" s="7"/>
      <c r="X6756" s="7"/>
    </row>
    <row r="6757">
      <c r="W6757" s="7"/>
      <c r="X6757" s="7"/>
    </row>
    <row r="6758">
      <c r="W6758" s="7"/>
      <c r="X6758" s="7"/>
    </row>
    <row r="6759">
      <c r="W6759" s="7"/>
      <c r="X6759" s="7"/>
    </row>
    <row r="6760">
      <c r="W6760" s="7"/>
      <c r="X6760" s="7"/>
    </row>
    <row r="6761">
      <c r="W6761" s="7"/>
      <c r="X6761" s="7"/>
    </row>
    <row r="6762">
      <c r="W6762" s="7"/>
      <c r="X6762" s="7"/>
    </row>
    <row r="6763">
      <c r="W6763" s="7"/>
      <c r="X6763" s="7"/>
    </row>
    <row r="6764">
      <c r="W6764" s="7"/>
      <c r="X6764" s="7"/>
    </row>
    <row r="6765">
      <c r="W6765" s="7"/>
      <c r="X6765" s="7"/>
    </row>
    <row r="6766">
      <c r="W6766" s="7"/>
      <c r="X6766" s="7"/>
    </row>
    <row r="6767">
      <c r="W6767" s="7"/>
      <c r="X6767" s="7"/>
    </row>
    <row r="6768">
      <c r="W6768" s="7"/>
      <c r="X6768" s="7"/>
    </row>
    <row r="6769">
      <c r="W6769" s="7"/>
      <c r="X6769" s="7"/>
    </row>
    <row r="6770">
      <c r="W6770" s="7"/>
      <c r="X6770" s="7"/>
    </row>
    <row r="6771">
      <c r="W6771" s="7"/>
      <c r="X6771" s="7"/>
    </row>
    <row r="6772">
      <c r="W6772" s="7"/>
      <c r="X6772" s="7"/>
    </row>
    <row r="6773">
      <c r="W6773" s="7"/>
      <c r="X6773" s="7"/>
    </row>
    <row r="6774">
      <c r="W6774" s="7"/>
      <c r="X6774" s="7"/>
    </row>
    <row r="6775">
      <c r="W6775" s="7"/>
      <c r="X6775" s="7"/>
    </row>
    <row r="6776">
      <c r="W6776" s="7"/>
      <c r="X6776" s="7"/>
    </row>
    <row r="6777">
      <c r="W6777" s="7"/>
      <c r="X6777" s="7"/>
    </row>
    <row r="6778">
      <c r="W6778" s="7"/>
      <c r="X6778" s="7"/>
    </row>
    <row r="6779">
      <c r="W6779" s="7"/>
      <c r="X6779" s="7"/>
    </row>
    <row r="6780">
      <c r="W6780" s="7"/>
      <c r="X6780" s="7"/>
    </row>
    <row r="6781">
      <c r="W6781" s="7"/>
      <c r="X6781" s="7"/>
    </row>
    <row r="6782">
      <c r="W6782" s="7"/>
      <c r="X6782" s="7"/>
    </row>
    <row r="6783">
      <c r="W6783" s="7"/>
      <c r="X6783" s="7"/>
    </row>
    <row r="6784">
      <c r="W6784" s="7"/>
      <c r="X6784" s="7"/>
    </row>
    <row r="6785">
      <c r="W6785" s="7"/>
      <c r="X6785" s="7"/>
    </row>
    <row r="6786">
      <c r="W6786" s="7"/>
      <c r="X6786" s="7"/>
    </row>
    <row r="6787">
      <c r="W6787" s="7"/>
      <c r="X6787" s="7"/>
    </row>
    <row r="6788">
      <c r="W6788" s="7"/>
      <c r="X6788" s="7"/>
    </row>
    <row r="6789">
      <c r="W6789" s="7"/>
      <c r="X6789" s="7"/>
    </row>
    <row r="6790">
      <c r="W6790" s="7"/>
      <c r="X6790" s="7"/>
    </row>
    <row r="6791">
      <c r="W6791" s="7"/>
      <c r="X6791" s="7"/>
    </row>
    <row r="6792">
      <c r="W6792" s="7"/>
      <c r="X6792" s="7"/>
    </row>
    <row r="6793">
      <c r="W6793" s="7"/>
      <c r="X6793" s="7"/>
    </row>
    <row r="6794">
      <c r="W6794" s="7"/>
      <c r="X6794" s="7"/>
    </row>
    <row r="6795">
      <c r="W6795" s="7"/>
      <c r="X6795" s="7"/>
    </row>
    <row r="6796">
      <c r="W6796" s="7"/>
      <c r="X6796" s="7"/>
    </row>
    <row r="6797">
      <c r="W6797" s="7"/>
      <c r="X6797" s="7"/>
    </row>
    <row r="6798">
      <c r="W6798" s="7"/>
      <c r="X6798" s="7"/>
    </row>
    <row r="6799">
      <c r="W6799" s="7"/>
      <c r="X6799" s="7"/>
    </row>
    <row r="6800">
      <c r="W6800" s="7"/>
      <c r="X6800" s="7"/>
    </row>
    <row r="6801">
      <c r="W6801" s="7"/>
      <c r="X6801" s="7"/>
    </row>
    <row r="6802">
      <c r="W6802" s="7"/>
      <c r="X6802" s="7"/>
    </row>
    <row r="6803">
      <c r="W6803" s="7"/>
      <c r="X6803" s="7"/>
    </row>
    <row r="6804">
      <c r="W6804" s="7"/>
      <c r="X6804" s="7"/>
    </row>
    <row r="6805">
      <c r="W6805" s="7"/>
      <c r="X6805" s="7"/>
    </row>
    <row r="6806">
      <c r="W6806" s="7"/>
      <c r="X6806" s="7"/>
    </row>
    <row r="6807">
      <c r="W6807" s="7"/>
      <c r="X6807" s="7"/>
    </row>
    <row r="6808">
      <c r="W6808" s="7"/>
      <c r="X6808" s="7"/>
    </row>
    <row r="6809">
      <c r="W6809" s="7"/>
      <c r="X6809" s="7"/>
    </row>
    <row r="6810">
      <c r="W6810" s="7"/>
      <c r="X6810" s="7"/>
    </row>
    <row r="6811">
      <c r="W6811" s="7"/>
      <c r="X6811" s="7"/>
    </row>
    <row r="6812">
      <c r="W6812" s="7"/>
      <c r="X6812" s="7"/>
    </row>
    <row r="6813">
      <c r="W6813" s="7"/>
      <c r="X6813" s="7"/>
    </row>
    <row r="6814">
      <c r="W6814" s="7"/>
      <c r="X6814" s="7"/>
    </row>
    <row r="6815">
      <c r="W6815" s="7"/>
      <c r="X6815" s="7"/>
    </row>
    <row r="6816">
      <c r="W6816" s="7"/>
      <c r="X6816" s="7"/>
    </row>
    <row r="6817">
      <c r="W6817" s="7"/>
      <c r="X6817" s="7"/>
    </row>
    <row r="6818">
      <c r="W6818" s="7"/>
      <c r="X6818" s="7"/>
    </row>
    <row r="6819">
      <c r="W6819" s="7"/>
      <c r="X6819" s="7"/>
    </row>
    <row r="6820">
      <c r="W6820" s="7"/>
      <c r="X6820" s="7"/>
    </row>
    <row r="6821">
      <c r="W6821" s="7"/>
      <c r="X6821" s="7"/>
    </row>
    <row r="6822">
      <c r="W6822" s="7"/>
      <c r="X6822" s="7"/>
    </row>
    <row r="6823">
      <c r="W6823" s="7"/>
      <c r="X6823" s="7"/>
    </row>
    <row r="6824">
      <c r="W6824" s="7"/>
      <c r="X6824" s="7"/>
    </row>
    <row r="6825">
      <c r="W6825" s="7"/>
      <c r="X6825" s="7"/>
    </row>
    <row r="6826">
      <c r="W6826" s="7"/>
      <c r="X6826" s="7"/>
    </row>
    <row r="6827">
      <c r="W6827" s="7"/>
      <c r="X6827" s="7"/>
    </row>
    <row r="6828">
      <c r="W6828" s="7"/>
      <c r="X6828" s="7"/>
    </row>
    <row r="6829">
      <c r="W6829" s="7"/>
      <c r="X6829" s="7"/>
    </row>
    <row r="6830">
      <c r="W6830" s="7"/>
      <c r="X6830" s="7"/>
    </row>
    <row r="6831">
      <c r="W6831" s="7"/>
      <c r="X6831" s="7"/>
    </row>
    <row r="6832">
      <c r="W6832" s="7"/>
      <c r="X6832" s="7"/>
    </row>
    <row r="6833">
      <c r="W6833" s="7"/>
      <c r="X6833" s="7"/>
    </row>
    <row r="6834">
      <c r="W6834" s="7"/>
      <c r="X6834" s="7"/>
    </row>
    <row r="6835">
      <c r="W6835" s="7"/>
      <c r="X6835" s="7"/>
    </row>
    <row r="6836">
      <c r="W6836" s="7"/>
      <c r="X6836" s="7"/>
    </row>
    <row r="6837">
      <c r="W6837" s="7"/>
      <c r="X6837" s="7"/>
    </row>
    <row r="6838">
      <c r="W6838" s="7"/>
      <c r="X6838" s="7"/>
    </row>
    <row r="6839">
      <c r="W6839" s="7"/>
      <c r="X6839" s="7"/>
    </row>
    <row r="6840">
      <c r="W6840" s="7"/>
      <c r="X6840" s="7"/>
    </row>
    <row r="6841">
      <c r="W6841" s="7"/>
      <c r="X6841" s="7"/>
    </row>
    <row r="6842">
      <c r="W6842" s="7"/>
      <c r="X6842" s="7"/>
    </row>
    <row r="6843">
      <c r="W6843" s="7"/>
      <c r="X6843" s="7"/>
    </row>
    <row r="6844">
      <c r="W6844" s="7"/>
      <c r="X6844" s="7"/>
    </row>
    <row r="6845">
      <c r="W6845" s="7"/>
      <c r="X6845" s="7"/>
    </row>
    <row r="6846">
      <c r="W6846" s="7"/>
      <c r="X6846" s="7"/>
    </row>
    <row r="6847">
      <c r="W6847" s="7"/>
      <c r="X6847" s="7"/>
    </row>
    <row r="6848">
      <c r="W6848" s="7"/>
      <c r="X6848" s="7"/>
    </row>
    <row r="6849">
      <c r="W6849" s="7"/>
      <c r="X6849" s="7"/>
    </row>
    <row r="6850">
      <c r="W6850" s="7"/>
      <c r="X6850" s="7"/>
    </row>
    <row r="6851">
      <c r="W6851" s="7"/>
      <c r="X6851" s="7"/>
    </row>
    <row r="6852">
      <c r="W6852" s="7"/>
      <c r="X6852" s="7"/>
    </row>
    <row r="6853">
      <c r="W6853" s="7"/>
      <c r="X6853" s="7"/>
    </row>
    <row r="6854">
      <c r="W6854" s="7"/>
      <c r="X6854" s="7"/>
    </row>
    <row r="6855">
      <c r="W6855" s="7"/>
      <c r="X6855" s="7"/>
    </row>
    <row r="6856">
      <c r="W6856" s="7"/>
      <c r="X6856" s="7"/>
    </row>
    <row r="6857">
      <c r="W6857" s="7"/>
      <c r="X6857" s="7"/>
    </row>
    <row r="6858">
      <c r="W6858" s="7"/>
      <c r="X6858" s="7"/>
    </row>
    <row r="6859">
      <c r="W6859" s="7"/>
      <c r="X6859" s="7"/>
    </row>
    <row r="6860">
      <c r="W6860" s="7"/>
      <c r="X6860" s="7"/>
    </row>
    <row r="6861">
      <c r="W6861" s="7"/>
      <c r="X6861" s="7"/>
    </row>
    <row r="6862">
      <c r="W6862" s="7"/>
      <c r="X6862" s="7"/>
    </row>
    <row r="6863">
      <c r="W6863" s="7"/>
      <c r="X6863" s="7"/>
    </row>
    <row r="6864">
      <c r="W6864" s="7"/>
      <c r="X6864" s="7"/>
    </row>
    <row r="6865">
      <c r="W6865" s="7"/>
      <c r="X6865" s="7"/>
    </row>
    <row r="6866">
      <c r="W6866" s="7"/>
      <c r="X6866" s="7"/>
    </row>
    <row r="6867">
      <c r="W6867" s="7"/>
      <c r="X6867" s="7"/>
    </row>
    <row r="6868">
      <c r="W6868" s="7"/>
      <c r="X6868" s="7"/>
    </row>
    <row r="6869">
      <c r="W6869" s="7"/>
      <c r="X6869" s="7"/>
    </row>
    <row r="6870">
      <c r="W6870" s="7"/>
      <c r="X6870" s="7"/>
    </row>
    <row r="6871">
      <c r="W6871" s="7"/>
      <c r="X6871" s="7"/>
    </row>
    <row r="6872">
      <c r="W6872" s="7"/>
      <c r="X6872" s="7"/>
    </row>
    <row r="6873">
      <c r="W6873" s="7"/>
      <c r="X6873" s="7"/>
    </row>
    <row r="6874">
      <c r="W6874" s="7"/>
      <c r="X6874" s="7"/>
    </row>
    <row r="6875">
      <c r="W6875" s="7"/>
      <c r="X6875" s="7"/>
    </row>
    <row r="6876">
      <c r="W6876" s="7"/>
      <c r="X6876" s="7"/>
    </row>
    <row r="6877">
      <c r="W6877" s="7"/>
      <c r="X6877" s="7"/>
    </row>
    <row r="6878">
      <c r="W6878" s="7"/>
      <c r="X6878" s="7"/>
    </row>
    <row r="6879">
      <c r="W6879" s="7"/>
      <c r="X6879" s="7"/>
    </row>
    <row r="6880">
      <c r="W6880" s="7"/>
      <c r="X6880" s="7"/>
    </row>
    <row r="6881">
      <c r="W6881" s="7"/>
      <c r="X6881" s="7"/>
    </row>
    <row r="6882">
      <c r="W6882" s="7"/>
      <c r="X6882" s="7"/>
    </row>
    <row r="6883">
      <c r="W6883" s="7"/>
      <c r="X6883" s="7"/>
    </row>
    <row r="6884">
      <c r="W6884" s="7"/>
      <c r="X6884" s="7"/>
    </row>
    <row r="6885">
      <c r="W6885" s="7"/>
      <c r="X6885" s="7"/>
    </row>
    <row r="6886">
      <c r="W6886" s="7"/>
      <c r="X6886" s="7"/>
    </row>
    <row r="6887">
      <c r="W6887" s="7"/>
      <c r="X6887" s="7"/>
    </row>
    <row r="6888">
      <c r="W6888" s="7"/>
      <c r="X6888" s="7"/>
    </row>
    <row r="6889">
      <c r="W6889" s="7"/>
      <c r="X6889" s="7"/>
    </row>
    <row r="6890">
      <c r="W6890" s="7"/>
      <c r="X6890" s="7"/>
    </row>
    <row r="6891">
      <c r="W6891" s="7"/>
      <c r="X6891" s="7"/>
    </row>
    <row r="6892">
      <c r="W6892" s="7"/>
      <c r="X6892" s="7"/>
    </row>
    <row r="6893">
      <c r="W6893" s="7"/>
      <c r="X6893" s="7"/>
    </row>
    <row r="6894">
      <c r="W6894" s="7"/>
      <c r="X6894" s="7"/>
    </row>
    <row r="6895">
      <c r="W6895" s="7"/>
      <c r="X6895" s="7"/>
    </row>
    <row r="6896">
      <c r="W6896" s="7"/>
      <c r="X6896" s="7"/>
    </row>
    <row r="6897">
      <c r="W6897" s="7"/>
      <c r="X6897" s="7"/>
    </row>
    <row r="6898">
      <c r="W6898" s="7"/>
      <c r="X6898" s="7"/>
    </row>
    <row r="6899">
      <c r="W6899" s="7"/>
      <c r="X6899" s="7"/>
    </row>
    <row r="6900">
      <c r="W6900" s="7"/>
      <c r="X6900" s="7"/>
    </row>
    <row r="6901">
      <c r="W6901" s="7"/>
      <c r="X6901" s="7"/>
    </row>
    <row r="6902">
      <c r="W6902" s="7"/>
      <c r="X6902" s="7"/>
    </row>
    <row r="6903">
      <c r="W6903" s="7"/>
      <c r="X6903" s="7"/>
    </row>
    <row r="6904">
      <c r="W6904" s="7"/>
      <c r="X6904" s="7"/>
    </row>
    <row r="6905">
      <c r="W6905" s="7"/>
      <c r="X6905" s="7"/>
    </row>
    <row r="6906">
      <c r="W6906" s="7"/>
      <c r="X6906" s="7"/>
    </row>
    <row r="6907">
      <c r="W6907" s="7"/>
      <c r="X6907" s="7"/>
    </row>
    <row r="6908">
      <c r="W6908" s="7"/>
      <c r="X6908" s="7"/>
    </row>
    <row r="6909">
      <c r="W6909" s="7"/>
      <c r="X6909" s="7"/>
    </row>
    <row r="6910">
      <c r="W6910" s="7"/>
      <c r="X6910" s="7"/>
    </row>
    <row r="6911">
      <c r="W6911" s="7"/>
      <c r="X6911" s="7"/>
    </row>
    <row r="6912">
      <c r="W6912" s="7"/>
      <c r="X6912" s="7"/>
    </row>
    <row r="6913">
      <c r="W6913" s="7"/>
      <c r="X6913" s="7"/>
    </row>
    <row r="6914">
      <c r="W6914" s="7"/>
      <c r="X6914" s="7"/>
    </row>
    <row r="6915">
      <c r="W6915" s="7"/>
      <c r="X6915" s="7"/>
    </row>
    <row r="6916">
      <c r="W6916" s="7"/>
      <c r="X6916" s="7"/>
    </row>
    <row r="6917">
      <c r="W6917" s="7"/>
      <c r="X6917" s="7"/>
    </row>
    <row r="6918">
      <c r="W6918" s="7"/>
      <c r="X6918" s="7"/>
    </row>
    <row r="6919">
      <c r="W6919" s="7"/>
      <c r="X6919" s="7"/>
    </row>
    <row r="6920">
      <c r="W6920" s="7"/>
      <c r="X6920" s="7"/>
    </row>
    <row r="6921">
      <c r="W6921" s="7"/>
      <c r="X6921" s="7"/>
    </row>
    <row r="6922">
      <c r="W6922" s="7"/>
      <c r="X6922" s="7"/>
    </row>
    <row r="6923">
      <c r="W6923" s="7"/>
      <c r="X6923" s="7"/>
    </row>
    <row r="6924">
      <c r="W6924" s="7"/>
      <c r="X6924" s="7"/>
    </row>
    <row r="6925">
      <c r="W6925" s="7"/>
      <c r="X6925" s="7"/>
    </row>
    <row r="6926">
      <c r="W6926" s="7"/>
      <c r="X6926" s="7"/>
    </row>
    <row r="6927">
      <c r="W6927" s="7"/>
      <c r="X6927" s="7"/>
    </row>
    <row r="6928">
      <c r="W6928" s="7"/>
      <c r="X6928" s="7"/>
    </row>
    <row r="6929">
      <c r="W6929" s="7"/>
      <c r="X6929" s="7"/>
    </row>
    <row r="6930">
      <c r="W6930" s="7"/>
      <c r="X6930" s="7"/>
    </row>
    <row r="6931">
      <c r="W6931" s="7"/>
      <c r="X6931" s="7"/>
    </row>
    <row r="6932">
      <c r="W6932" s="7"/>
      <c r="X6932" s="7"/>
    </row>
    <row r="6933">
      <c r="W6933" s="7"/>
      <c r="X6933" s="7"/>
    </row>
    <row r="6934">
      <c r="W6934" s="7"/>
      <c r="X6934" s="7"/>
    </row>
    <row r="6935">
      <c r="W6935" s="7"/>
      <c r="X6935" s="7"/>
    </row>
    <row r="6936">
      <c r="W6936" s="7"/>
      <c r="X6936" s="7"/>
    </row>
    <row r="6937">
      <c r="W6937" s="7"/>
      <c r="X6937" s="7"/>
    </row>
    <row r="6938">
      <c r="W6938" s="7"/>
      <c r="X6938" s="7"/>
    </row>
    <row r="6939">
      <c r="W6939" s="7"/>
      <c r="X6939" s="7"/>
    </row>
    <row r="6940">
      <c r="W6940" s="7"/>
      <c r="X6940" s="7"/>
    </row>
    <row r="6941">
      <c r="W6941" s="7"/>
      <c r="X6941" s="7"/>
    </row>
    <row r="6942">
      <c r="W6942" s="7"/>
      <c r="X6942" s="7"/>
    </row>
    <row r="6943">
      <c r="W6943" s="7"/>
      <c r="X6943" s="7"/>
    </row>
    <row r="6944">
      <c r="W6944" s="7"/>
      <c r="X6944" s="7"/>
    </row>
    <row r="6945">
      <c r="W6945" s="7"/>
      <c r="X6945" s="7"/>
    </row>
    <row r="6946">
      <c r="W6946" s="7"/>
      <c r="X6946" s="7"/>
    </row>
    <row r="6947">
      <c r="W6947" s="7"/>
      <c r="X6947" s="7"/>
    </row>
    <row r="6948">
      <c r="W6948" s="7"/>
      <c r="X6948" s="7"/>
    </row>
    <row r="6949">
      <c r="W6949" s="7"/>
      <c r="X6949" s="7"/>
    </row>
    <row r="6950">
      <c r="W6950" s="7"/>
      <c r="X6950" s="7"/>
    </row>
    <row r="6951">
      <c r="W6951" s="7"/>
      <c r="X6951" s="7"/>
    </row>
    <row r="6952">
      <c r="W6952" s="7"/>
      <c r="X6952" s="7"/>
    </row>
    <row r="6953">
      <c r="W6953" s="7"/>
      <c r="X6953" s="7"/>
    </row>
    <row r="6954">
      <c r="W6954" s="7"/>
      <c r="X6954" s="7"/>
    </row>
    <row r="6955">
      <c r="W6955" s="7"/>
      <c r="X6955" s="7"/>
    </row>
    <row r="6956">
      <c r="W6956" s="7"/>
      <c r="X6956" s="7"/>
    </row>
    <row r="6957">
      <c r="W6957" s="7"/>
      <c r="X6957" s="7"/>
    </row>
    <row r="6958">
      <c r="W6958" s="7"/>
      <c r="X6958" s="7"/>
    </row>
    <row r="6959">
      <c r="W6959" s="7"/>
      <c r="X6959" s="7"/>
    </row>
    <row r="6960">
      <c r="W6960" s="7"/>
      <c r="X6960" s="7"/>
    </row>
    <row r="6961">
      <c r="W6961" s="7"/>
      <c r="X6961" s="7"/>
    </row>
    <row r="6962">
      <c r="W6962" s="7"/>
      <c r="X6962" s="7"/>
    </row>
    <row r="6963">
      <c r="W6963" s="7"/>
      <c r="X6963" s="7"/>
    </row>
    <row r="6964">
      <c r="W6964" s="7"/>
      <c r="X6964" s="7"/>
    </row>
    <row r="6965">
      <c r="W6965" s="7"/>
      <c r="X6965" s="7"/>
    </row>
    <row r="6966">
      <c r="W6966" s="7"/>
      <c r="X6966" s="7"/>
    </row>
    <row r="6967">
      <c r="W6967" s="7"/>
      <c r="X6967" s="7"/>
    </row>
    <row r="6968">
      <c r="W6968" s="7"/>
      <c r="X6968" s="7"/>
    </row>
    <row r="6969">
      <c r="W6969" s="7"/>
      <c r="X6969" s="7"/>
    </row>
    <row r="6970">
      <c r="W6970" s="7"/>
      <c r="X6970" s="7"/>
    </row>
    <row r="6971">
      <c r="W6971" s="7"/>
      <c r="X6971" s="7"/>
    </row>
    <row r="6972">
      <c r="W6972" s="7"/>
      <c r="X6972" s="7"/>
    </row>
    <row r="6973">
      <c r="W6973" s="7"/>
      <c r="X6973" s="7"/>
    </row>
    <row r="6974">
      <c r="W6974" s="7"/>
      <c r="X6974" s="7"/>
    </row>
    <row r="6975">
      <c r="W6975" s="7"/>
      <c r="X6975" s="7"/>
    </row>
    <row r="6976">
      <c r="W6976" s="7"/>
      <c r="X6976" s="7"/>
    </row>
    <row r="6977">
      <c r="W6977" s="7"/>
      <c r="X6977" s="7"/>
    </row>
    <row r="6978">
      <c r="W6978" s="7"/>
      <c r="X6978" s="7"/>
    </row>
    <row r="6979">
      <c r="W6979" s="7"/>
      <c r="X6979" s="7"/>
    </row>
    <row r="6980">
      <c r="W6980" s="7"/>
      <c r="X6980" s="7"/>
    </row>
    <row r="6981">
      <c r="W6981" s="7"/>
      <c r="X6981" s="7"/>
    </row>
    <row r="6982">
      <c r="W6982" s="7"/>
      <c r="X6982" s="7"/>
    </row>
    <row r="6983">
      <c r="W6983" s="7"/>
      <c r="X6983" s="7"/>
    </row>
    <row r="6984">
      <c r="W6984" s="7"/>
      <c r="X6984" s="7"/>
    </row>
    <row r="6985">
      <c r="W6985" s="7"/>
      <c r="X6985" s="7"/>
    </row>
    <row r="6986">
      <c r="W6986" s="7"/>
      <c r="X6986" s="7"/>
    </row>
    <row r="6987">
      <c r="W6987" s="7"/>
      <c r="X6987" s="7"/>
    </row>
    <row r="6988">
      <c r="W6988" s="7"/>
      <c r="X6988" s="7"/>
    </row>
    <row r="6989">
      <c r="W6989" s="7"/>
      <c r="X6989" s="7"/>
    </row>
    <row r="6990">
      <c r="W6990" s="7"/>
      <c r="X6990" s="7"/>
    </row>
    <row r="6991">
      <c r="W6991" s="7"/>
      <c r="X6991" s="7"/>
    </row>
    <row r="6992">
      <c r="W6992" s="7"/>
      <c r="X6992" s="7"/>
    </row>
    <row r="6993">
      <c r="W6993" s="7"/>
      <c r="X6993" s="7"/>
    </row>
    <row r="6994">
      <c r="W6994" s="7"/>
      <c r="X6994" s="7"/>
    </row>
    <row r="6995">
      <c r="W6995" s="7"/>
      <c r="X6995" s="7"/>
    </row>
    <row r="6996">
      <c r="W6996" s="7"/>
      <c r="X6996" s="7"/>
    </row>
    <row r="6997">
      <c r="W6997" s="7"/>
      <c r="X6997" s="7"/>
    </row>
    <row r="6998">
      <c r="W6998" s="7"/>
      <c r="X6998" s="7"/>
    </row>
    <row r="6999">
      <c r="W6999" s="7"/>
      <c r="X6999" s="7"/>
    </row>
    <row r="7000">
      <c r="W7000" s="7"/>
      <c r="X7000" s="7"/>
    </row>
    <row r="7001">
      <c r="W7001" s="7"/>
      <c r="X7001" s="7"/>
    </row>
    <row r="7002">
      <c r="W7002" s="7"/>
      <c r="X7002" s="7"/>
    </row>
    <row r="7003">
      <c r="W7003" s="7"/>
      <c r="X7003" s="7"/>
    </row>
    <row r="7004">
      <c r="W7004" s="7"/>
      <c r="X7004" s="7"/>
    </row>
    <row r="7005">
      <c r="W7005" s="7"/>
      <c r="X7005" s="7"/>
    </row>
    <row r="7006">
      <c r="W7006" s="7"/>
      <c r="X7006" s="7"/>
    </row>
    <row r="7007">
      <c r="W7007" s="7"/>
      <c r="X7007" s="7"/>
    </row>
    <row r="7008">
      <c r="W7008" s="7"/>
      <c r="X7008" s="7"/>
    </row>
    <row r="7009">
      <c r="W7009" s="7"/>
      <c r="X7009" s="7"/>
    </row>
    <row r="7010">
      <c r="W7010" s="7"/>
      <c r="X7010" s="7"/>
    </row>
    <row r="7011">
      <c r="W7011" s="7"/>
      <c r="X7011" s="7"/>
    </row>
    <row r="7012">
      <c r="W7012" s="7"/>
      <c r="X7012" s="7"/>
    </row>
    <row r="7013">
      <c r="W7013" s="7"/>
      <c r="X7013" s="7"/>
    </row>
    <row r="7014">
      <c r="W7014" s="7"/>
      <c r="X7014" s="7"/>
    </row>
    <row r="7015">
      <c r="W7015" s="7"/>
      <c r="X7015" s="7"/>
    </row>
    <row r="7016">
      <c r="W7016" s="7"/>
      <c r="X7016" s="7"/>
    </row>
    <row r="7017">
      <c r="W7017" s="7"/>
      <c r="X7017" s="7"/>
    </row>
    <row r="7018">
      <c r="W7018" s="7"/>
      <c r="X7018" s="7"/>
    </row>
    <row r="7019">
      <c r="W7019" s="7"/>
      <c r="X7019" s="7"/>
    </row>
    <row r="7020">
      <c r="W7020" s="7"/>
      <c r="X7020" s="7"/>
    </row>
    <row r="7021">
      <c r="W7021" s="7"/>
      <c r="X7021" s="7"/>
    </row>
    <row r="7022">
      <c r="W7022" s="7"/>
      <c r="X7022" s="7"/>
    </row>
    <row r="7023">
      <c r="W7023" s="7"/>
      <c r="X7023" s="7"/>
    </row>
    <row r="7024">
      <c r="W7024" s="7"/>
      <c r="X7024" s="7"/>
    </row>
    <row r="7025">
      <c r="W7025" s="7"/>
      <c r="X7025" s="7"/>
    </row>
    <row r="7026">
      <c r="W7026" s="7"/>
      <c r="X7026" s="7"/>
    </row>
    <row r="7027">
      <c r="W7027" s="7"/>
      <c r="X7027" s="7"/>
    </row>
    <row r="7028">
      <c r="W7028" s="7"/>
      <c r="X7028" s="7"/>
    </row>
    <row r="7029">
      <c r="W7029" s="7"/>
      <c r="X7029" s="7"/>
    </row>
    <row r="7030">
      <c r="W7030" s="7"/>
      <c r="X7030" s="7"/>
    </row>
    <row r="7031">
      <c r="W7031" s="7"/>
      <c r="X7031" s="7"/>
    </row>
    <row r="7032">
      <c r="W7032" s="7"/>
      <c r="X7032" s="7"/>
    </row>
    <row r="7033">
      <c r="W7033" s="7"/>
      <c r="X7033" s="7"/>
    </row>
    <row r="7034">
      <c r="W7034" s="7"/>
      <c r="X7034" s="7"/>
    </row>
    <row r="7035">
      <c r="W7035" s="7"/>
      <c r="X7035" s="7"/>
    </row>
    <row r="7036">
      <c r="W7036" s="7"/>
      <c r="X7036" s="7"/>
    </row>
    <row r="7037">
      <c r="W7037" s="7"/>
      <c r="X7037" s="7"/>
    </row>
    <row r="7038">
      <c r="W7038" s="7"/>
      <c r="X7038" s="7"/>
    </row>
    <row r="7039">
      <c r="W7039" s="7"/>
      <c r="X7039" s="7"/>
    </row>
    <row r="7040">
      <c r="W7040" s="7"/>
      <c r="X7040" s="7"/>
    </row>
    <row r="7041">
      <c r="W7041" s="7"/>
      <c r="X7041" s="7"/>
    </row>
    <row r="7042">
      <c r="W7042" s="7"/>
      <c r="X7042" s="7"/>
    </row>
    <row r="7043">
      <c r="W7043" s="7"/>
      <c r="X7043" s="7"/>
    </row>
    <row r="7044">
      <c r="W7044" s="7"/>
      <c r="X7044" s="7"/>
    </row>
    <row r="7045">
      <c r="W7045" s="7"/>
      <c r="X7045" s="7"/>
    </row>
    <row r="7046">
      <c r="W7046" s="7"/>
      <c r="X7046" s="7"/>
    </row>
    <row r="7047">
      <c r="W7047" s="7"/>
      <c r="X7047" s="7"/>
    </row>
    <row r="7048">
      <c r="W7048" s="7"/>
      <c r="X7048" s="7"/>
    </row>
    <row r="7049">
      <c r="W7049" s="7"/>
      <c r="X7049" s="7"/>
    </row>
    <row r="7050">
      <c r="W7050" s="7"/>
      <c r="X7050" s="7"/>
    </row>
    <row r="7051">
      <c r="W7051" s="7"/>
      <c r="X7051" s="7"/>
    </row>
    <row r="7052">
      <c r="W7052" s="7"/>
      <c r="X7052" s="7"/>
    </row>
    <row r="7053">
      <c r="W7053" s="7"/>
      <c r="X7053" s="7"/>
    </row>
    <row r="7054">
      <c r="W7054" s="7"/>
      <c r="X7054" s="7"/>
    </row>
    <row r="7055">
      <c r="W7055" s="7"/>
      <c r="X7055" s="7"/>
    </row>
    <row r="7056">
      <c r="W7056" s="7"/>
      <c r="X7056" s="7"/>
    </row>
    <row r="7057">
      <c r="W7057" s="7"/>
      <c r="X7057" s="7"/>
    </row>
    <row r="7058">
      <c r="W7058" s="7"/>
      <c r="X7058" s="7"/>
    </row>
    <row r="7059">
      <c r="W7059" s="7"/>
      <c r="X7059" s="7"/>
    </row>
    <row r="7060">
      <c r="W7060" s="7"/>
      <c r="X7060" s="7"/>
    </row>
    <row r="7061">
      <c r="W7061" s="7"/>
      <c r="X7061" s="7"/>
    </row>
    <row r="7062">
      <c r="W7062" s="7"/>
      <c r="X7062" s="7"/>
    </row>
    <row r="7063">
      <c r="W7063" s="7"/>
      <c r="X7063" s="7"/>
    </row>
    <row r="7064">
      <c r="W7064" s="7"/>
      <c r="X7064" s="7"/>
    </row>
    <row r="7065">
      <c r="W7065" s="7"/>
      <c r="X7065" s="7"/>
    </row>
    <row r="7066">
      <c r="W7066" s="7"/>
      <c r="X7066" s="7"/>
    </row>
    <row r="7067">
      <c r="W7067" s="7"/>
      <c r="X7067" s="7"/>
    </row>
    <row r="7068">
      <c r="W7068" s="7"/>
      <c r="X7068" s="7"/>
    </row>
    <row r="7069">
      <c r="W7069" s="7"/>
      <c r="X7069" s="7"/>
    </row>
    <row r="7070">
      <c r="W7070" s="7"/>
      <c r="X7070" s="7"/>
    </row>
    <row r="7071">
      <c r="W7071" s="7"/>
      <c r="X7071" s="7"/>
    </row>
    <row r="7072">
      <c r="W7072" s="7"/>
      <c r="X7072" s="7"/>
    </row>
    <row r="7073">
      <c r="W7073" s="7"/>
      <c r="X7073" s="7"/>
    </row>
    <row r="7074">
      <c r="W7074" s="7"/>
      <c r="X7074" s="7"/>
    </row>
    <row r="7075">
      <c r="W7075" s="7"/>
      <c r="X7075" s="7"/>
    </row>
    <row r="7076">
      <c r="W7076" s="7"/>
      <c r="X7076" s="7"/>
    </row>
    <row r="7077">
      <c r="W7077" s="7"/>
      <c r="X7077" s="7"/>
    </row>
    <row r="7078">
      <c r="W7078" s="7"/>
      <c r="X7078" s="7"/>
    </row>
    <row r="7079">
      <c r="W7079" s="7"/>
      <c r="X7079" s="7"/>
    </row>
    <row r="7080">
      <c r="W7080" s="7"/>
      <c r="X7080" s="7"/>
    </row>
    <row r="7081">
      <c r="W7081" s="7"/>
      <c r="X7081" s="7"/>
    </row>
    <row r="7082">
      <c r="W7082" s="7"/>
      <c r="X7082" s="7"/>
    </row>
    <row r="7083">
      <c r="W7083" s="7"/>
      <c r="X7083" s="7"/>
    </row>
    <row r="7084">
      <c r="W7084" s="7"/>
      <c r="X7084" s="7"/>
    </row>
    <row r="7085">
      <c r="W7085" s="7"/>
      <c r="X7085" s="7"/>
    </row>
    <row r="7086">
      <c r="W7086" s="7"/>
      <c r="X7086" s="7"/>
    </row>
    <row r="7087">
      <c r="W7087" s="7"/>
      <c r="X7087" s="7"/>
    </row>
    <row r="7088">
      <c r="W7088" s="7"/>
      <c r="X7088" s="7"/>
    </row>
    <row r="7089">
      <c r="W7089" s="7"/>
      <c r="X7089" s="7"/>
    </row>
    <row r="7090">
      <c r="W7090" s="7"/>
      <c r="X7090" s="7"/>
    </row>
    <row r="7091">
      <c r="W7091" s="7"/>
      <c r="X7091" s="7"/>
    </row>
    <row r="7092">
      <c r="W7092" s="7"/>
      <c r="X7092" s="7"/>
    </row>
    <row r="7093">
      <c r="W7093" s="7"/>
      <c r="X7093" s="7"/>
    </row>
    <row r="7094">
      <c r="W7094" s="7"/>
      <c r="X7094" s="7"/>
    </row>
    <row r="7095">
      <c r="W7095" s="7"/>
      <c r="X7095" s="7"/>
    </row>
    <row r="7096">
      <c r="W7096" s="7"/>
      <c r="X7096" s="7"/>
    </row>
    <row r="7097">
      <c r="W7097" s="7"/>
      <c r="X7097" s="7"/>
    </row>
    <row r="7098">
      <c r="W7098" s="7"/>
      <c r="X7098" s="7"/>
    </row>
    <row r="7099">
      <c r="W7099" s="7"/>
      <c r="X7099" s="7"/>
    </row>
    <row r="7100">
      <c r="W7100" s="7"/>
      <c r="X7100" s="7"/>
    </row>
    <row r="7101">
      <c r="W7101" s="7"/>
      <c r="X7101" s="7"/>
    </row>
    <row r="7102">
      <c r="W7102" s="7"/>
      <c r="X7102" s="7"/>
    </row>
    <row r="7103">
      <c r="W7103" s="7"/>
      <c r="X7103" s="7"/>
    </row>
    <row r="7104">
      <c r="W7104" s="7"/>
      <c r="X7104" s="7"/>
    </row>
    <row r="7105">
      <c r="W7105" s="7"/>
      <c r="X7105" s="7"/>
    </row>
    <row r="7106">
      <c r="W7106" s="7"/>
      <c r="X7106" s="7"/>
    </row>
    <row r="7107">
      <c r="W7107" s="7"/>
      <c r="X7107" s="7"/>
    </row>
    <row r="7108">
      <c r="W7108" s="7"/>
      <c r="X7108" s="7"/>
    </row>
    <row r="7109">
      <c r="W7109" s="7"/>
      <c r="X7109" s="7"/>
    </row>
    <row r="7110">
      <c r="W7110" s="7"/>
      <c r="X7110" s="7"/>
    </row>
    <row r="7111">
      <c r="W7111" s="7"/>
      <c r="X7111" s="7"/>
    </row>
    <row r="7112">
      <c r="W7112" s="7"/>
      <c r="X7112" s="7"/>
    </row>
    <row r="7113">
      <c r="W7113" s="7"/>
      <c r="X7113" s="7"/>
    </row>
    <row r="7114">
      <c r="W7114" s="7"/>
      <c r="X7114" s="7"/>
    </row>
    <row r="7115">
      <c r="W7115" s="7"/>
      <c r="X7115" s="7"/>
    </row>
    <row r="7116">
      <c r="W7116" s="7"/>
      <c r="X7116" s="7"/>
    </row>
    <row r="7117">
      <c r="W7117" s="7"/>
      <c r="X7117" s="7"/>
    </row>
    <row r="7118">
      <c r="W7118" s="7"/>
      <c r="X7118" s="7"/>
    </row>
    <row r="7119">
      <c r="W7119" s="7"/>
      <c r="X7119" s="7"/>
    </row>
    <row r="7120">
      <c r="W7120" s="7"/>
      <c r="X7120" s="7"/>
    </row>
    <row r="7121">
      <c r="W7121" s="7"/>
      <c r="X7121" s="7"/>
    </row>
    <row r="7122">
      <c r="W7122" s="7"/>
      <c r="X7122" s="7"/>
    </row>
    <row r="7123">
      <c r="W7123" s="7"/>
      <c r="X7123" s="7"/>
    </row>
    <row r="7124">
      <c r="W7124" s="7"/>
      <c r="X7124" s="7"/>
    </row>
    <row r="7125">
      <c r="W7125" s="7"/>
      <c r="X7125" s="7"/>
    </row>
    <row r="7126">
      <c r="W7126" s="7"/>
      <c r="X7126" s="7"/>
    </row>
    <row r="7127">
      <c r="W7127" s="7"/>
      <c r="X7127" s="7"/>
    </row>
    <row r="7128">
      <c r="W7128" s="7"/>
      <c r="X7128" s="7"/>
    </row>
    <row r="7129">
      <c r="W7129" s="7"/>
      <c r="X7129" s="7"/>
    </row>
    <row r="7130">
      <c r="W7130" s="7"/>
      <c r="X7130" s="7"/>
    </row>
    <row r="7131">
      <c r="W7131" s="7"/>
      <c r="X7131" s="7"/>
    </row>
    <row r="7132">
      <c r="W7132" s="7"/>
      <c r="X7132" s="7"/>
    </row>
    <row r="7133">
      <c r="W7133" s="7"/>
      <c r="X7133" s="7"/>
    </row>
    <row r="7134">
      <c r="W7134" s="7"/>
      <c r="X7134" s="7"/>
    </row>
    <row r="7135">
      <c r="W7135" s="7"/>
      <c r="X7135" s="7"/>
    </row>
    <row r="7136">
      <c r="W7136" s="7"/>
      <c r="X7136" s="7"/>
    </row>
    <row r="7137">
      <c r="W7137" s="7"/>
      <c r="X7137" s="7"/>
    </row>
    <row r="7138">
      <c r="W7138" s="7"/>
      <c r="X7138" s="7"/>
    </row>
    <row r="7139">
      <c r="W7139" s="7"/>
      <c r="X7139" s="7"/>
    </row>
    <row r="7140">
      <c r="W7140" s="7"/>
      <c r="X7140" s="7"/>
    </row>
    <row r="7141">
      <c r="W7141" s="7"/>
      <c r="X7141" s="7"/>
    </row>
    <row r="7142">
      <c r="W7142" s="7"/>
      <c r="X7142" s="7"/>
    </row>
    <row r="7143">
      <c r="W7143" s="7"/>
      <c r="X7143" s="7"/>
    </row>
    <row r="7144">
      <c r="W7144" s="7"/>
      <c r="X7144" s="7"/>
    </row>
    <row r="7145">
      <c r="W7145" s="7"/>
      <c r="X7145" s="7"/>
    </row>
    <row r="7146">
      <c r="W7146" s="7"/>
      <c r="X7146" s="7"/>
    </row>
    <row r="7147">
      <c r="W7147" s="7"/>
      <c r="X7147" s="7"/>
    </row>
    <row r="7148">
      <c r="W7148" s="7"/>
      <c r="X7148" s="7"/>
    </row>
    <row r="7149">
      <c r="W7149" s="7"/>
      <c r="X7149" s="7"/>
    </row>
    <row r="7150">
      <c r="W7150" s="7"/>
      <c r="X7150" s="7"/>
    </row>
    <row r="7151">
      <c r="W7151" s="7"/>
      <c r="X7151" s="7"/>
    </row>
    <row r="7152">
      <c r="W7152" s="7"/>
      <c r="X7152" s="7"/>
    </row>
    <row r="7153">
      <c r="W7153" s="7"/>
      <c r="X7153" s="7"/>
    </row>
    <row r="7154">
      <c r="W7154" s="7"/>
      <c r="X7154" s="7"/>
    </row>
    <row r="7155">
      <c r="W7155" s="7"/>
      <c r="X7155" s="7"/>
    </row>
    <row r="7156">
      <c r="W7156" s="7"/>
      <c r="X7156" s="7"/>
    </row>
    <row r="7157">
      <c r="W7157" s="7"/>
      <c r="X7157" s="7"/>
    </row>
    <row r="7158">
      <c r="W7158" s="7"/>
      <c r="X7158" s="7"/>
    </row>
    <row r="7159">
      <c r="W7159" s="7"/>
      <c r="X7159" s="7"/>
    </row>
    <row r="7160">
      <c r="W7160" s="7"/>
      <c r="X7160" s="7"/>
    </row>
    <row r="7161">
      <c r="W7161" s="7"/>
      <c r="X7161" s="7"/>
    </row>
    <row r="7162">
      <c r="W7162" s="7"/>
      <c r="X7162" s="7"/>
    </row>
    <row r="7163">
      <c r="W7163" s="7"/>
      <c r="X7163" s="7"/>
    </row>
    <row r="7164">
      <c r="W7164" s="7"/>
      <c r="X7164" s="7"/>
    </row>
    <row r="7165">
      <c r="W7165" s="7"/>
      <c r="X7165" s="7"/>
    </row>
    <row r="7166">
      <c r="W7166" s="7"/>
      <c r="X7166" s="7"/>
    </row>
    <row r="7167">
      <c r="W7167" s="7"/>
      <c r="X7167" s="7"/>
    </row>
    <row r="7168">
      <c r="W7168" s="7"/>
      <c r="X7168" s="7"/>
    </row>
    <row r="7169">
      <c r="W7169" s="7"/>
      <c r="X7169" s="7"/>
    </row>
    <row r="7170">
      <c r="W7170" s="7"/>
      <c r="X7170" s="7"/>
    </row>
    <row r="7171">
      <c r="W7171" s="7"/>
      <c r="X7171" s="7"/>
    </row>
    <row r="7172">
      <c r="W7172" s="7"/>
      <c r="X7172" s="7"/>
    </row>
    <row r="7173">
      <c r="W7173" s="7"/>
      <c r="X7173" s="7"/>
    </row>
    <row r="7174">
      <c r="W7174" s="7"/>
      <c r="X7174" s="7"/>
    </row>
    <row r="7175">
      <c r="W7175" s="7"/>
      <c r="X7175" s="7"/>
    </row>
    <row r="7176">
      <c r="W7176" s="7"/>
      <c r="X7176" s="7"/>
    </row>
    <row r="7177">
      <c r="W7177" s="7"/>
      <c r="X7177" s="7"/>
    </row>
    <row r="7178">
      <c r="W7178" s="7"/>
      <c r="X7178" s="7"/>
    </row>
    <row r="7179">
      <c r="W7179" s="7"/>
      <c r="X7179" s="7"/>
    </row>
    <row r="7180">
      <c r="W7180" s="7"/>
      <c r="X7180" s="7"/>
    </row>
    <row r="7181">
      <c r="W7181" s="7"/>
      <c r="X7181" s="7"/>
    </row>
    <row r="7182">
      <c r="W7182" s="7"/>
      <c r="X7182" s="7"/>
    </row>
    <row r="7183">
      <c r="W7183" s="7"/>
      <c r="X7183" s="7"/>
    </row>
    <row r="7184">
      <c r="W7184" s="7"/>
      <c r="X7184" s="7"/>
    </row>
    <row r="7185">
      <c r="W7185" s="7"/>
      <c r="X7185" s="7"/>
    </row>
    <row r="7186">
      <c r="W7186" s="7"/>
      <c r="X7186" s="7"/>
    </row>
    <row r="7187">
      <c r="W7187" s="7"/>
      <c r="X7187" s="7"/>
    </row>
    <row r="7188">
      <c r="W7188" s="7"/>
      <c r="X7188" s="7"/>
    </row>
    <row r="7189">
      <c r="W7189" s="7"/>
      <c r="X7189" s="7"/>
    </row>
    <row r="7190">
      <c r="W7190" s="7"/>
      <c r="X7190" s="7"/>
    </row>
    <row r="7191">
      <c r="W7191" s="7"/>
      <c r="X7191" s="7"/>
    </row>
    <row r="7192">
      <c r="W7192" s="7"/>
      <c r="X7192" s="7"/>
    </row>
    <row r="7193">
      <c r="W7193" s="7"/>
      <c r="X7193" s="7"/>
    </row>
    <row r="7194">
      <c r="W7194" s="7"/>
      <c r="X7194" s="7"/>
    </row>
    <row r="7195">
      <c r="W7195" s="7"/>
      <c r="X7195" s="7"/>
    </row>
    <row r="7196">
      <c r="W7196" s="7"/>
      <c r="X7196" s="7"/>
    </row>
    <row r="7197">
      <c r="W7197" s="7"/>
      <c r="X7197" s="7"/>
    </row>
    <row r="7198">
      <c r="W7198" s="7"/>
      <c r="X7198" s="7"/>
    </row>
    <row r="7199">
      <c r="W7199" s="7"/>
      <c r="X7199" s="7"/>
    </row>
    <row r="7200">
      <c r="W7200" s="7"/>
      <c r="X7200" s="7"/>
    </row>
    <row r="7201">
      <c r="W7201" s="7"/>
      <c r="X7201" s="7"/>
    </row>
    <row r="7202">
      <c r="W7202" s="7"/>
      <c r="X7202" s="7"/>
    </row>
    <row r="7203">
      <c r="W7203" s="7"/>
      <c r="X7203" s="7"/>
    </row>
    <row r="7204">
      <c r="W7204" s="7"/>
      <c r="X7204" s="7"/>
    </row>
    <row r="7205">
      <c r="W7205" s="7"/>
      <c r="X7205" s="7"/>
    </row>
    <row r="7206">
      <c r="W7206" s="7"/>
      <c r="X7206" s="7"/>
    </row>
    <row r="7207">
      <c r="W7207" s="7"/>
      <c r="X7207" s="7"/>
    </row>
    <row r="7208">
      <c r="W7208" s="7"/>
      <c r="X7208" s="7"/>
    </row>
    <row r="7209">
      <c r="W7209" s="7"/>
      <c r="X7209" s="7"/>
    </row>
    <row r="7210">
      <c r="W7210" s="7"/>
      <c r="X7210" s="7"/>
    </row>
    <row r="7211">
      <c r="W7211" s="7"/>
      <c r="X7211" s="7"/>
    </row>
    <row r="7212">
      <c r="W7212" s="7"/>
      <c r="X7212" s="7"/>
    </row>
    <row r="7213">
      <c r="W7213" s="7"/>
      <c r="X7213" s="7"/>
    </row>
    <row r="7214">
      <c r="W7214" s="7"/>
      <c r="X7214" s="7"/>
    </row>
    <row r="7215">
      <c r="W7215" s="7"/>
      <c r="X7215" s="7"/>
    </row>
    <row r="7216">
      <c r="W7216" s="7"/>
      <c r="X7216" s="7"/>
    </row>
    <row r="7217">
      <c r="W7217" s="7"/>
      <c r="X7217" s="7"/>
    </row>
    <row r="7218">
      <c r="W7218" s="7"/>
      <c r="X7218" s="7"/>
    </row>
    <row r="7219">
      <c r="W7219" s="7"/>
      <c r="X7219" s="7"/>
    </row>
    <row r="7220">
      <c r="W7220" s="7"/>
      <c r="X7220" s="7"/>
    </row>
    <row r="7221">
      <c r="W7221" s="7"/>
      <c r="X7221" s="7"/>
    </row>
    <row r="7222">
      <c r="W7222" s="7"/>
      <c r="X7222" s="7"/>
    </row>
    <row r="7223">
      <c r="W7223" s="7"/>
      <c r="X7223" s="7"/>
    </row>
    <row r="7224">
      <c r="W7224" s="7"/>
      <c r="X7224" s="7"/>
    </row>
    <row r="7225">
      <c r="W7225" s="7"/>
      <c r="X7225" s="7"/>
    </row>
    <row r="7226">
      <c r="W7226" s="7"/>
      <c r="X7226" s="7"/>
    </row>
    <row r="7227">
      <c r="W7227" s="7"/>
      <c r="X7227" s="7"/>
    </row>
    <row r="7228">
      <c r="W7228" s="7"/>
      <c r="X7228" s="7"/>
    </row>
    <row r="7229">
      <c r="W7229" s="7"/>
      <c r="X7229" s="7"/>
    </row>
    <row r="7230">
      <c r="W7230" s="7"/>
      <c r="X7230" s="7"/>
    </row>
    <row r="7231">
      <c r="W7231" s="7"/>
      <c r="X7231" s="7"/>
    </row>
    <row r="7232">
      <c r="W7232" s="7"/>
      <c r="X7232" s="7"/>
    </row>
    <row r="7233">
      <c r="W7233" s="7"/>
      <c r="X7233" s="7"/>
    </row>
    <row r="7234">
      <c r="W7234" s="7"/>
      <c r="X7234" s="7"/>
    </row>
    <row r="7235">
      <c r="W7235" s="7"/>
      <c r="X7235" s="7"/>
    </row>
    <row r="7236">
      <c r="W7236" s="7"/>
      <c r="X7236" s="7"/>
    </row>
    <row r="7237">
      <c r="W7237" s="7"/>
      <c r="X7237" s="7"/>
    </row>
    <row r="7238">
      <c r="W7238" s="7"/>
      <c r="X7238" s="7"/>
    </row>
    <row r="7239">
      <c r="W7239" s="7"/>
      <c r="X7239" s="7"/>
    </row>
    <row r="7240">
      <c r="W7240" s="7"/>
      <c r="X7240" s="7"/>
    </row>
    <row r="7241">
      <c r="W7241" s="7"/>
      <c r="X7241" s="7"/>
    </row>
    <row r="7242">
      <c r="W7242" s="7"/>
      <c r="X7242" s="7"/>
    </row>
    <row r="7243">
      <c r="W7243" s="7"/>
      <c r="X7243" s="7"/>
    </row>
    <row r="7244">
      <c r="W7244" s="7"/>
      <c r="X7244" s="7"/>
    </row>
    <row r="7245">
      <c r="W7245" s="7"/>
      <c r="X7245" s="7"/>
    </row>
    <row r="7246">
      <c r="W7246" s="7"/>
      <c r="X7246" s="7"/>
    </row>
    <row r="7247">
      <c r="W7247" s="7"/>
      <c r="X7247" s="7"/>
    </row>
    <row r="7248">
      <c r="W7248" s="7"/>
      <c r="X7248" s="7"/>
    </row>
    <row r="7249">
      <c r="W7249" s="7"/>
      <c r="X7249" s="7"/>
    </row>
    <row r="7250">
      <c r="W7250" s="7"/>
      <c r="X7250" s="7"/>
    </row>
    <row r="7251">
      <c r="W7251" s="7"/>
      <c r="X7251" s="7"/>
    </row>
    <row r="7252">
      <c r="W7252" s="7"/>
      <c r="X7252" s="7"/>
    </row>
    <row r="7253">
      <c r="W7253" s="7"/>
      <c r="X7253" s="7"/>
    </row>
    <row r="7254">
      <c r="W7254" s="7"/>
      <c r="X7254" s="7"/>
    </row>
    <row r="7255">
      <c r="W7255" s="7"/>
      <c r="X7255" s="7"/>
    </row>
    <row r="7256">
      <c r="W7256" s="7"/>
      <c r="X7256" s="7"/>
    </row>
    <row r="7257">
      <c r="W7257" s="7"/>
      <c r="X7257" s="7"/>
    </row>
    <row r="7258">
      <c r="W7258" s="7"/>
      <c r="X7258" s="7"/>
    </row>
    <row r="7259">
      <c r="W7259" s="7"/>
      <c r="X7259" s="7"/>
    </row>
    <row r="7260">
      <c r="W7260" s="7"/>
      <c r="X7260" s="7"/>
    </row>
    <row r="7261">
      <c r="W7261" s="7"/>
      <c r="X7261" s="7"/>
    </row>
    <row r="7262">
      <c r="W7262" s="7"/>
      <c r="X7262" s="7"/>
    </row>
    <row r="7263">
      <c r="W7263" s="7"/>
      <c r="X7263" s="7"/>
    </row>
    <row r="7264">
      <c r="W7264" s="7"/>
      <c r="X7264" s="7"/>
    </row>
    <row r="7265">
      <c r="W7265" s="7"/>
      <c r="X7265" s="7"/>
    </row>
    <row r="7266">
      <c r="W7266" s="7"/>
      <c r="X7266" s="7"/>
    </row>
    <row r="7267">
      <c r="W7267" s="7"/>
      <c r="X7267" s="7"/>
    </row>
    <row r="7268">
      <c r="W7268" s="7"/>
      <c r="X7268" s="7"/>
    </row>
    <row r="7269">
      <c r="W7269" s="7"/>
      <c r="X7269" s="7"/>
    </row>
    <row r="7270">
      <c r="W7270" s="7"/>
      <c r="X7270" s="7"/>
    </row>
    <row r="7271">
      <c r="W7271" s="7"/>
      <c r="X7271" s="7"/>
    </row>
    <row r="7272">
      <c r="W7272" s="7"/>
      <c r="X7272" s="7"/>
    </row>
    <row r="7273">
      <c r="W7273" s="7"/>
      <c r="X7273" s="7"/>
    </row>
    <row r="7274">
      <c r="W7274" s="7"/>
      <c r="X7274" s="7"/>
    </row>
    <row r="7275">
      <c r="W7275" s="7"/>
      <c r="X7275" s="7"/>
    </row>
    <row r="7276">
      <c r="W7276" s="7"/>
      <c r="X7276" s="7"/>
    </row>
    <row r="7277">
      <c r="W7277" s="7"/>
      <c r="X7277" s="7"/>
    </row>
    <row r="7278">
      <c r="W7278" s="7"/>
      <c r="X7278" s="7"/>
    </row>
    <row r="7279">
      <c r="W7279" s="7"/>
      <c r="X7279" s="7"/>
    </row>
    <row r="7280">
      <c r="W7280" s="7"/>
      <c r="X7280" s="7"/>
    </row>
    <row r="7281">
      <c r="W7281" s="7"/>
      <c r="X7281" s="7"/>
    </row>
    <row r="7282">
      <c r="W7282" s="7"/>
      <c r="X7282" s="7"/>
    </row>
    <row r="7283">
      <c r="W7283" s="7"/>
      <c r="X7283" s="7"/>
    </row>
    <row r="7284">
      <c r="W7284" s="7"/>
      <c r="X7284" s="7"/>
    </row>
    <row r="7285">
      <c r="W7285" s="7"/>
      <c r="X7285" s="7"/>
    </row>
    <row r="7286">
      <c r="W7286" s="7"/>
      <c r="X7286" s="7"/>
    </row>
    <row r="7287">
      <c r="W7287" s="7"/>
      <c r="X7287" s="7"/>
    </row>
    <row r="7288">
      <c r="W7288" s="7"/>
      <c r="X7288" s="7"/>
    </row>
    <row r="7289">
      <c r="W7289" s="7"/>
      <c r="X7289" s="7"/>
    </row>
    <row r="7290">
      <c r="W7290" s="7"/>
      <c r="X7290" s="7"/>
    </row>
    <row r="7291">
      <c r="W7291" s="7"/>
      <c r="X7291" s="7"/>
    </row>
    <row r="7292">
      <c r="W7292" s="7"/>
      <c r="X7292" s="7"/>
    </row>
    <row r="7293">
      <c r="W7293" s="7"/>
      <c r="X7293" s="7"/>
    </row>
    <row r="7294">
      <c r="W7294" s="7"/>
      <c r="X7294" s="7"/>
    </row>
    <row r="7295">
      <c r="W7295" s="7"/>
      <c r="X7295" s="7"/>
    </row>
    <row r="7296">
      <c r="W7296" s="7"/>
      <c r="X7296" s="7"/>
    </row>
    <row r="7297">
      <c r="W7297" s="7"/>
      <c r="X7297" s="7"/>
    </row>
    <row r="7298">
      <c r="W7298" s="7"/>
      <c r="X7298" s="7"/>
    </row>
    <row r="7299">
      <c r="W7299" s="7"/>
      <c r="X7299" s="7"/>
    </row>
    <row r="7300">
      <c r="W7300" s="7"/>
      <c r="X7300" s="7"/>
    </row>
    <row r="7301">
      <c r="W7301" s="7"/>
      <c r="X7301" s="7"/>
    </row>
    <row r="7302">
      <c r="W7302" s="7"/>
      <c r="X7302" s="7"/>
    </row>
    <row r="7303">
      <c r="W7303" s="7"/>
      <c r="X7303" s="7"/>
    </row>
    <row r="7304">
      <c r="W7304" s="7"/>
      <c r="X7304" s="7"/>
    </row>
    <row r="7305">
      <c r="W7305" s="7"/>
      <c r="X7305" s="7"/>
    </row>
    <row r="7306">
      <c r="W7306" s="7"/>
      <c r="X7306" s="7"/>
    </row>
    <row r="7307">
      <c r="W7307" s="7"/>
      <c r="X7307" s="7"/>
    </row>
    <row r="7308">
      <c r="W7308" s="7"/>
      <c r="X7308" s="7"/>
    </row>
    <row r="7309">
      <c r="W7309" s="7"/>
      <c r="X7309" s="7"/>
    </row>
    <row r="7310">
      <c r="W7310" s="7"/>
      <c r="X7310" s="7"/>
    </row>
    <row r="7311">
      <c r="W7311" s="7"/>
      <c r="X7311" s="7"/>
    </row>
    <row r="7312">
      <c r="W7312" s="7"/>
      <c r="X7312" s="7"/>
    </row>
    <row r="7313">
      <c r="W7313" s="7"/>
      <c r="X7313" s="7"/>
    </row>
    <row r="7314">
      <c r="W7314" s="7"/>
      <c r="X7314" s="7"/>
    </row>
    <row r="7315">
      <c r="W7315" s="7"/>
      <c r="X7315" s="7"/>
    </row>
    <row r="7316">
      <c r="W7316" s="7"/>
      <c r="X7316" s="7"/>
    </row>
    <row r="7317">
      <c r="W7317" s="7"/>
      <c r="X7317" s="7"/>
    </row>
    <row r="7318">
      <c r="W7318" s="7"/>
      <c r="X7318" s="7"/>
    </row>
    <row r="7319">
      <c r="W7319" s="7"/>
      <c r="X7319" s="7"/>
    </row>
    <row r="7320">
      <c r="W7320" s="7"/>
      <c r="X7320" s="7"/>
    </row>
    <row r="7321">
      <c r="W7321" s="7"/>
      <c r="X7321" s="7"/>
    </row>
    <row r="7322">
      <c r="W7322" s="7"/>
      <c r="X7322" s="7"/>
    </row>
    <row r="7323">
      <c r="W7323" s="7"/>
      <c r="X7323" s="7"/>
    </row>
    <row r="7324">
      <c r="W7324" s="7"/>
      <c r="X7324" s="7"/>
    </row>
    <row r="7325">
      <c r="W7325" s="7"/>
      <c r="X7325" s="7"/>
    </row>
    <row r="7326">
      <c r="W7326" s="7"/>
      <c r="X7326" s="7"/>
    </row>
    <row r="7327">
      <c r="W7327" s="7"/>
      <c r="X7327" s="7"/>
    </row>
    <row r="7328">
      <c r="W7328" s="7"/>
      <c r="X7328" s="7"/>
    </row>
    <row r="7329">
      <c r="W7329" s="7"/>
      <c r="X7329" s="7"/>
    </row>
    <row r="7330">
      <c r="W7330" s="7"/>
      <c r="X7330" s="7"/>
    </row>
    <row r="7331">
      <c r="W7331" s="7"/>
      <c r="X7331" s="7"/>
    </row>
    <row r="7332">
      <c r="W7332" s="7"/>
      <c r="X7332" s="7"/>
    </row>
    <row r="7333">
      <c r="W7333" s="7"/>
      <c r="X7333" s="7"/>
    </row>
    <row r="7334">
      <c r="W7334" s="7"/>
      <c r="X7334" s="7"/>
    </row>
    <row r="7335">
      <c r="W7335" s="7"/>
      <c r="X7335" s="7"/>
    </row>
    <row r="7336">
      <c r="W7336" s="7"/>
      <c r="X7336" s="7"/>
    </row>
    <row r="7337">
      <c r="W7337" s="7"/>
      <c r="X7337" s="7"/>
    </row>
    <row r="7338">
      <c r="W7338" s="7"/>
      <c r="X7338" s="7"/>
    </row>
    <row r="7339">
      <c r="W7339" s="7"/>
      <c r="X7339" s="7"/>
    </row>
    <row r="7340">
      <c r="W7340" s="7"/>
      <c r="X7340" s="7"/>
    </row>
    <row r="7341">
      <c r="W7341" s="7"/>
      <c r="X7341" s="7"/>
    </row>
    <row r="7342">
      <c r="W7342" s="7"/>
      <c r="X7342" s="7"/>
    </row>
    <row r="7343">
      <c r="W7343" s="7"/>
      <c r="X7343" s="7"/>
    </row>
    <row r="7344">
      <c r="W7344" s="7"/>
      <c r="X7344" s="7"/>
    </row>
    <row r="7345">
      <c r="W7345" s="7"/>
      <c r="X7345" s="7"/>
    </row>
    <row r="7346">
      <c r="W7346" s="7"/>
      <c r="X7346" s="7"/>
    </row>
    <row r="7347">
      <c r="W7347" s="7"/>
      <c r="X7347" s="7"/>
    </row>
    <row r="7348">
      <c r="W7348" s="7"/>
      <c r="X7348" s="7"/>
    </row>
    <row r="7349">
      <c r="W7349" s="7"/>
      <c r="X7349" s="7"/>
    </row>
    <row r="7350">
      <c r="W7350" s="7"/>
      <c r="X7350" s="7"/>
    </row>
    <row r="7351">
      <c r="W7351" s="7"/>
      <c r="X7351" s="7"/>
    </row>
    <row r="7352">
      <c r="W7352" s="7"/>
      <c r="X7352" s="7"/>
    </row>
    <row r="7353">
      <c r="W7353" s="7"/>
      <c r="X7353" s="7"/>
    </row>
    <row r="7354">
      <c r="W7354" s="7"/>
      <c r="X7354" s="7"/>
    </row>
    <row r="7355">
      <c r="W7355" s="7"/>
      <c r="X7355" s="7"/>
    </row>
    <row r="7356">
      <c r="W7356" s="7"/>
      <c r="X7356" s="7"/>
    </row>
    <row r="7357">
      <c r="W7357" s="7"/>
      <c r="X7357" s="7"/>
    </row>
    <row r="7358">
      <c r="W7358" s="7"/>
      <c r="X7358" s="7"/>
    </row>
    <row r="7359">
      <c r="W7359" s="7"/>
      <c r="X7359" s="7"/>
    </row>
    <row r="7360">
      <c r="W7360" s="7"/>
      <c r="X7360" s="7"/>
    </row>
    <row r="7361">
      <c r="W7361" s="7"/>
      <c r="X7361" s="7"/>
    </row>
    <row r="7362">
      <c r="W7362" s="7"/>
      <c r="X7362" s="7"/>
    </row>
    <row r="7363">
      <c r="W7363" s="7"/>
      <c r="X7363" s="7"/>
    </row>
    <row r="7364">
      <c r="W7364" s="7"/>
      <c r="X7364" s="7"/>
    </row>
    <row r="7365">
      <c r="W7365" s="7"/>
      <c r="X7365" s="7"/>
    </row>
    <row r="7366">
      <c r="W7366" s="7"/>
      <c r="X7366" s="7"/>
    </row>
    <row r="7367">
      <c r="W7367" s="7"/>
      <c r="X7367" s="7"/>
    </row>
    <row r="7368">
      <c r="W7368" s="7"/>
      <c r="X7368" s="7"/>
    </row>
    <row r="7369">
      <c r="W7369" s="7"/>
      <c r="X7369" s="7"/>
    </row>
    <row r="7370">
      <c r="W7370" s="7"/>
      <c r="X7370" s="7"/>
    </row>
    <row r="7371">
      <c r="W7371" s="7"/>
      <c r="X7371" s="7"/>
    </row>
    <row r="7372">
      <c r="W7372" s="7"/>
      <c r="X7372" s="7"/>
    </row>
    <row r="7373">
      <c r="W7373" s="7"/>
      <c r="X7373" s="7"/>
    </row>
    <row r="7374">
      <c r="W7374" s="7"/>
      <c r="X7374" s="7"/>
    </row>
    <row r="7375">
      <c r="W7375" s="7"/>
      <c r="X7375" s="7"/>
    </row>
    <row r="7376">
      <c r="W7376" s="7"/>
      <c r="X7376" s="7"/>
    </row>
    <row r="7377">
      <c r="W7377" s="7"/>
      <c r="X7377" s="7"/>
    </row>
    <row r="7378">
      <c r="W7378" s="7"/>
      <c r="X7378" s="7"/>
    </row>
    <row r="7379">
      <c r="W7379" s="7"/>
      <c r="X7379" s="7"/>
    </row>
    <row r="7380">
      <c r="W7380" s="7"/>
      <c r="X7380" s="7"/>
    </row>
    <row r="7381">
      <c r="W7381" s="7"/>
      <c r="X7381" s="7"/>
    </row>
    <row r="7382">
      <c r="W7382" s="7"/>
      <c r="X7382" s="7"/>
    </row>
    <row r="7383">
      <c r="W7383" s="7"/>
      <c r="X7383" s="7"/>
    </row>
    <row r="7384">
      <c r="W7384" s="7"/>
      <c r="X7384" s="7"/>
    </row>
    <row r="7385">
      <c r="W7385" s="7"/>
      <c r="X7385" s="7"/>
    </row>
    <row r="7386">
      <c r="W7386" s="7"/>
      <c r="X7386" s="7"/>
    </row>
    <row r="7387">
      <c r="W7387" s="7"/>
      <c r="X7387" s="7"/>
    </row>
    <row r="7388">
      <c r="W7388" s="7"/>
      <c r="X7388" s="7"/>
    </row>
    <row r="7389">
      <c r="W7389" s="7"/>
      <c r="X7389" s="7"/>
    </row>
    <row r="7390">
      <c r="W7390" s="7"/>
      <c r="X7390" s="7"/>
    </row>
    <row r="7391">
      <c r="W7391" s="7"/>
      <c r="X7391" s="7"/>
    </row>
    <row r="7392">
      <c r="W7392" s="7"/>
      <c r="X7392" s="7"/>
    </row>
    <row r="7393">
      <c r="W7393" s="7"/>
      <c r="X7393" s="7"/>
    </row>
    <row r="7394">
      <c r="W7394" s="7"/>
      <c r="X7394" s="7"/>
    </row>
    <row r="7395">
      <c r="W7395" s="7"/>
      <c r="X7395" s="7"/>
    </row>
    <row r="7396">
      <c r="W7396" s="7"/>
      <c r="X7396" s="7"/>
    </row>
    <row r="7397">
      <c r="W7397" s="7"/>
      <c r="X7397" s="7"/>
    </row>
    <row r="7398">
      <c r="W7398" s="7"/>
      <c r="X7398" s="7"/>
    </row>
    <row r="7399">
      <c r="W7399" s="7"/>
      <c r="X7399" s="7"/>
    </row>
    <row r="7400">
      <c r="W7400" s="7"/>
      <c r="X7400" s="7"/>
    </row>
    <row r="7401">
      <c r="W7401" s="7"/>
      <c r="X7401" s="7"/>
    </row>
    <row r="7402">
      <c r="W7402" s="7"/>
      <c r="X7402" s="7"/>
    </row>
    <row r="7403">
      <c r="W7403" s="7"/>
      <c r="X7403" s="7"/>
    </row>
    <row r="7404">
      <c r="W7404" s="7"/>
      <c r="X7404" s="7"/>
    </row>
    <row r="7405">
      <c r="W7405" s="7"/>
      <c r="X7405" s="7"/>
    </row>
    <row r="7406">
      <c r="W7406" s="7"/>
      <c r="X7406" s="7"/>
    </row>
    <row r="7407">
      <c r="W7407" s="7"/>
      <c r="X7407" s="7"/>
    </row>
    <row r="7408">
      <c r="W7408" s="7"/>
      <c r="X7408" s="7"/>
    </row>
    <row r="7409">
      <c r="W7409" s="7"/>
      <c r="X7409" s="7"/>
    </row>
    <row r="7410">
      <c r="W7410" s="7"/>
      <c r="X7410" s="7"/>
    </row>
    <row r="7411">
      <c r="W7411" s="7"/>
      <c r="X7411" s="7"/>
    </row>
    <row r="7412">
      <c r="W7412" s="7"/>
      <c r="X7412" s="7"/>
    </row>
    <row r="7413">
      <c r="W7413" s="7"/>
      <c r="X7413" s="7"/>
    </row>
    <row r="7414">
      <c r="W7414" s="7"/>
      <c r="X7414" s="7"/>
    </row>
    <row r="7415">
      <c r="W7415" s="7"/>
      <c r="X7415" s="7"/>
    </row>
    <row r="7416">
      <c r="W7416" s="7"/>
      <c r="X7416" s="7"/>
    </row>
    <row r="7417">
      <c r="W7417" s="7"/>
      <c r="X7417" s="7"/>
    </row>
    <row r="7418">
      <c r="W7418" s="7"/>
      <c r="X7418" s="7"/>
    </row>
    <row r="7419">
      <c r="W7419" s="7"/>
      <c r="X7419" s="7"/>
    </row>
    <row r="7420">
      <c r="W7420" s="7"/>
      <c r="X7420" s="7"/>
    </row>
    <row r="7421">
      <c r="W7421" s="7"/>
      <c r="X7421" s="7"/>
    </row>
    <row r="7422">
      <c r="W7422" s="7"/>
      <c r="X7422" s="7"/>
    </row>
    <row r="7423">
      <c r="W7423" s="7"/>
      <c r="X7423" s="7"/>
    </row>
    <row r="7424">
      <c r="W7424" s="7"/>
      <c r="X7424" s="7"/>
    </row>
    <row r="7425">
      <c r="W7425" s="7"/>
      <c r="X7425" s="7"/>
    </row>
    <row r="7426">
      <c r="W7426" s="7"/>
      <c r="X7426" s="7"/>
    </row>
    <row r="7427">
      <c r="W7427" s="7"/>
      <c r="X7427" s="7"/>
    </row>
    <row r="7428">
      <c r="W7428" s="7"/>
      <c r="X7428" s="7"/>
    </row>
    <row r="7429">
      <c r="W7429" s="7"/>
      <c r="X7429" s="7"/>
    </row>
    <row r="7430">
      <c r="W7430" s="7"/>
      <c r="X7430" s="7"/>
    </row>
    <row r="7431">
      <c r="W7431" s="7"/>
      <c r="X7431" s="7"/>
    </row>
    <row r="7432">
      <c r="W7432" s="7"/>
      <c r="X7432" s="7"/>
    </row>
    <row r="7433">
      <c r="W7433" s="7"/>
      <c r="X7433" s="7"/>
    </row>
    <row r="7434">
      <c r="W7434" s="7"/>
      <c r="X7434" s="7"/>
    </row>
    <row r="7435">
      <c r="W7435" s="7"/>
      <c r="X7435" s="7"/>
    </row>
    <row r="7436">
      <c r="W7436" s="7"/>
      <c r="X7436" s="7"/>
    </row>
    <row r="7437">
      <c r="W7437" s="7"/>
      <c r="X7437" s="7"/>
    </row>
    <row r="7438">
      <c r="W7438" s="7"/>
      <c r="X7438" s="7"/>
    </row>
    <row r="7439">
      <c r="W7439" s="7"/>
      <c r="X7439" s="7"/>
    </row>
    <row r="7440">
      <c r="W7440" s="7"/>
      <c r="X7440" s="7"/>
    </row>
    <row r="7441">
      <c r="W7441" s="7"/>
      <c r="X7441" s="7"/>
    </row>
    <row r="7442">
      <c r="W7442" s="7"/>
      <c r="X7442" s="7"/>
    </row>
    <row r="7443">
      <c r="W7443" s="7"/>
      <c r="X7443" s="7"/>
    </row>
    <row r="7444">
      <c r="W7444" s="7"/>
      <c r="X7444" s="7"/>
    </row>
    <row r="7445">
      <c r="W7445" s="7"/>
      <c r="X7445" s="7"/>
    </row>
    <row r="7446">
      <c r="W7446" s="7"/>
      <c r="X7446" s="7"/>
    </row>
    <row r="7447">
      <c r="W7447" s="7"/>
      <c r="X7447" s="7"/>
    </row>
    <row r="7448">
      <c r="W7448" s="7"/>
      <c r="X7448" s="7"/>
    </row>
    <row r="7449">
      <c r="W7449" s="7"/>
      <c r="X7449" s="7"/>
    </row>
    <row r="7450">
      <c r="W7450" s="7"/>
      <c r="X7450" s="7"/>
    </row>
    <row r="7451">
      <c r="W7451" s="7"/>
      <c r="X7451" s="7"/>
    </row>
    <row r="7452">
      <c r="W7452" s="7"/>
      <c r="X7452" s="7"/>
    </row>
    <row r="7453">
      <c r="W7453" s="7"/>
      <c r="X7453" s="7"/>
    </row>
    <row r="7454">
      <c r="W7454" s="7"/>
      <c r="X7454" s="7"/>
    </row>
    <row r="7455">
      <c r="W7455" s="7"/>
      <c r="X7455" s="7"/>
    </row>
    <row r="7456">
      <c r="W7456" s="7"/>
      <c r="X7456" s="7"/>
    </row>
    <row r="7457">
      <c r="W7457" s="7"/>
      <c r="X7457" s="7"/>
    </row>
    <row r="7458">
      <c r="W7458" s="7"/>
      <c r="X7458" s="7"/>
    </row>
    <row r="7459">
      <c r="W7459" s="7"/>
      <c r="X7459" s="7"/>
    </row>
    <row r="7460">
      <c r="W7460" s="7"/>
      <c r="X7460" s="7"/>
    </row>
    <row r="7461">
      <c r="W7461" s="7"/>
      <c r="X7461" s="7"/>
    </row>
    <row r="7462">
      <c r="W7462" s="7"/>
      <c r="X7462" s="7"/>
    </row>
    <row r="7463">
      <c r="W7463" s="7"/>
      <c r="X7463" s="7"/>
    </row>
    <row r="7464">
      <c r="W7464" s="7"/>
      <c r="X7464" s="7"/>
    </row>
    <row r="7465">
      <c r="W7465" s="7"/>
      <c r="X7465" s="7"/>
    </row>
    <row r="7466">
      <c r="W7466" s="7"/>
      <c r="X7466" s="7"/>
    </row>
    <row r="7467">
      <c r="W7467" s="7"/>
      <c r="X7467" s="7"/>
    </row>
    <row r="7468">
      <c r="W7468" s="7"/>
      <c r="X7468" s="7"/>
    </row>
    <row r="7469">
      <c r="W7469" s="7"/>
      <c r="X7469" s="7"/>
    </row>
    <row r="7470">
      <c r="W7470" s="7"/>
      <c r="X7470" s="7"/>
    </row>
    <row r="7471">
      <c r="W7471" s="7"/>
      <c r="X7471" s="7"/>
    </row>
    <row r="7472">
      <c r="W7472" s="7"/>
      <c r="X7472" s="7"/>
    </row>
    <row r="7473">
      <c r="W7473" s="7"/>
      <c r="X7473" s="7"/>
    </row>
    <row r="7474">
      <c r="W7474" s="7"/>
      <c r="X7474" s="7"/>
    </row>
    <row r="7475">
      <c r="W7475" s="7"/>
      <c r="X7475" s="7"/>
    </row>
    <row r="7476">
      <c r="W7476" s="7"/>
      <c r="X7476" s="7"/>
    </row>
    <row r="7477">
      <c r="W7477" s="7"/>
      <c r="X7477" s="7"/>
    </row>
    <row r="7478">
      <c r="W7478" s="7"/>
      <c r="X7478" s="7"/>
    </row>
    <row r="7479">
      <c r="W7479" s="7"/>
      <c r="X7479" s="7"/>
    </row>
    <row r="7480">
      <c r="W7480" s="7"/>
      <c r="X7480" s="7"/>
    </row>
    <row r="7481">
      <c r="W7481" s="7"/>
      <c r="X7481" s="7"/>
    </row>
    <row r="7482">
      <c r="W7482" s="7"/>
      <c r="X7482" s="7"/>
    </row>
    <row r="7483">
      <c r="W7483" s="7"/>
      <c r="X7483" s="7"/>
    </row>
    <row r="7484">
      <c r="W7484" s="7"/>
      <c r="X7484" s="7"/>
    </row>
    <row r="7485">
      <c r="W7485" s="7"/>
      <c r="X7485" s="7"/>
    </row>
    <row r="7486">
      <c r="W7486" s="7"/>
      <c r="X7486" s="7"/>
    </row>
    <row r="7487">
      <c r="W7487" s="7"/>
      <c r="X7487" s="7"/>
    </row>
    <row r="7488">
      <c r="W7488" s="7"/>
      <c r="X7488" s="7"/>
    </row>
    <row r="7489">
      <c r="W7489" s="7"/>
      <c r="X7489" s="7"/>
    </row>
    <row r="7490">
      <c r="W7490" s="7"/>
      <c r="X7490" s="7"/>
    </row>
    <row r="7491">
      <c r="W7491" s="7"/>
      <c r="X7491" s="7"/>
    </row>
    <row r="7492">
      <c r="W7492" s="7"/>
      <c r="X7492" s="7"/>
    </row>
    <row r="7493">
      <c r="W7493" s="7"/>
      <c r="X7493" s="7"/>
    </row>
    <row r="7494">
      <c r="W7494" s="7"/>
      <c r="X7494" s="7"/>
    </row>
    <row r="7495">
      <c r="W7495" s="7"/>
      <c r="X7495" s="7"/>
    </row>
    <row r="7496">
      <c r="W7496" s="7"/>
      <c r="X7496" s="7"/>
    </row>
    <row r="7497">
      <c r="W7497" s="7"/>
      <c r="X7497" s="7"/>
    </row>
    <row r="7498">
      <c r="W7498" s="7"/>
      <c r="X7498" s="7"/>
    </row>
    <row r="7499">
      <c r="W7499" s="7"/>
      <c r="X7499" s="7"/>
    </row>
    <row r="7500">
      <c r="W7500" s="7"/>
      <c r="X7500" s="7"/>
    </row>
    <row r="7501">
      <c r="W7501" s="7"/>
      <c r="X7501" s="7"/>
    </row>
    <row r="7502">
      <c r="W7502" s="7"/>
      <c r="X7502" s="7"/>
    </row>
    <row r="7503">
      <c r="W7503" s="7"/>
      <c r="X7503" s="7"/>
    </row>
    <row r="7504">
      <c r="W7504" s="7"/>
      <c r="X7504" s="7"/>
    </row>
    <row r="7505">
      <c r="W7505" s="7"/>
      <c r="X7505" s="7"/>
    </row>
    <row r="7506">
      <c r="W7506" s="7"/>
      <c r="X7506" s="7"/>
    </row>
    <row r="7507">
      <c r="W7507" s="7"/>
      <c r="X7507" s="7"/>
    </row>
    <row r="7508">
      <c r="W7508" s="7"/>
      <c r="X7508" s="7"/>
    </row>
    <row r="7509">
      <c r="W7509" s="7"/>
      <c r="X7509" s="7"/>
    </row>
    <row r="7510">
      <c r="W7510" s="7"/>
      <c r="X7510" s="7"/>
    </row>
    <row r="7511">
      <c r="W7511" s="7"/>
      <c r="X7511" s="7"/>
    </row>
    <row r="7512">
      <c r="W7512" s="7"/>
      <c r="X7512" s="7"/>
    </row>
    <row r="7513">
      <c r="W7513" s="7"/>
      <c r="X7513" s="7"/>
    </row>
    <row r="7514">
      <c r="W7514" s="7"/>
      <c r="X7514" s="7"/>
    </row>
    <row r="7515">
      <c r="W7515" s="7"/>
      <c r="X7515" s="7"/>
    </row>
    <row r="7516">
      <c r="W7516" s="7"/>
      <c r="X7516" s="7"/>
    </row>
    <row r="7517">
      <c r="W7517" s="7"/>
      <c r="X7517" s="7"/>
    </row>
    <row r="7518">
      <c r="W7518" s="7"/>
      <c r="X7518" s="7"/>
    </row>
    <row r="7519">
      <c r="W7519" s="7"/>
      <c r="X7519" s="7"/>
    </row>
    <row r="7520">
      <c r="W7520" s="7"/>
      <c r="X7520" s="7"/>
    </row>
    <row r="7521">
      <c r="W7521" s="7"/>
      <c r="X7521" s="7"/>
    </row>
    <row r="7522">
      <c r="W7522" s="7"/>
      <c r="X7522" s="7"/>
    </row>
    <row r="7523">
      <c r="W7523" s="7"/>
      <c r="X7523" s="7"/>
    </row>
    <row r="7524">
      <c r="W7524" s="7"/>
      <c r="X7524" s="7"/>
    </row>
    <row r="7525">
      <c r="W7525" s="7"/>
      <c r="X7525" s="7"/>
    </row>
    <row r="7526">
      <c r="W7526" s="7"/>
      <c r="X7526" s="7"/>
    </row>
    <row r="7527">
      <c r="W7527" s="7"/>
      <c r="X7527" s="7"/>
    </row>
    <row r="7528">
      <c r="W7528" s="7"/>
      <c r="X7528" s="7"/>
    </row>
    <row r="7529">
      <c r="W7529" s="7"/>
      <c r="X7529" s="7"/>
    </row>
    <row r="7530">
      <c r="W7530" s="7"/>
      <c r="X7530" s="7"/>
    </row>
    <row r="7531">
      <c r="W7531" s="7"/>
      <c r="X7531" s="7"/>
    </row>
    <row r="7532">
      <c r="W7532" s="7"/>
      <c r="X7532" s="7"/>
    </row>
    <row r="7533">
      <c r="W7533" s="7"/>
      <c r="X7533" s="7"/>
    </row>
    <row r="7534">
      <c r="W7534" s="7"/>
      <c r="X7534" s="7"/>
    </row>
    <row r="7535">
      <c r="W7535" s="7"/>
      <c r="X7535" s="7"/>
    </row>
    <row r="7536">
      <c r="W7536" s="7"/>
      <c r="X7536" s="7"/>
    </row>
    <row r="7537">
      <c r="W7537" s="7"/>
      <c r="X7537" s="7"/>
    </row>
    <row r="7538">
      <c r="W7538" s="7"/>
      <c r="X7538" s="7"/>
    </row>
    <row r="7539">
      <c r="W7539" s="7"/>
      <c r="X7539" s="7"/>
    </row>
    <row r="7540">
      <c r="W7540" s="7"/>
      <c r="X7540" s="7"/>
    </row>
    <row r="7541">
      <c r="W7541" s="7"/>
      <c r="X7541" s="7"/>
    </row>
    <row r="7542">
      <c r="W7542" s="7"/>
      <c r="X7542" s="7"/>
    </row>
    <row r="7543">
      <c r="W7543" s="7"/>
      <c r="X7543" s="7"/>
    </row>
    <row r="7544">
      <c r="W7544" s="7"/>
      <c r="X7544" s="7"/>
    </row>
    <row r="7545">
      <c r="W7545" s="7"/>
      <c r="X7545" s="7"/>
    </row>
    <row r="7546">
      <c r="W7546" s="7"/>
      <c r="X7546" s="7"/>
    </row>
    <row r="7547">
      <c r="W7547" s="7"/>
      <c r="X7547" s="7"/>
    </row>
    <row r="7548">
      <c r="W7548" s="7"/>
      <c r="X7548" s="7"/>
    </row>
    <row r="7549">
      <c r="W7549" s="7"/>
      <c r="X7549" s="7"/>
    </row>
    <row r="7550">
      <c r="W7550" s="7"/>
      <c r="X7550" s="7"/>
    </row>
    <row r="7551">
      <c r="W7551" s="7"/>
      <c r="X7551" s="7"/>
    </row>
    <row r="7552">
      <c r="W7552" s="7"/>
      <c r="X7552" s="7"/>
    </row>
    <row r="7553">
      <c r="W7553" s="7"/>
      <c r="X7553" s="7"/>
    </row>
    <row r="7554">
      <c r="W7554" s="7"/>
      <c r="X7554" s="7"/>
    </row>
    <row r="7555">
      <c r="W7555" s="7"/>
      <c r="X7555" s="7"/>
    </row>
    <row r="7556">
      <c r="W7556" s="7"/>
      <c r="X7556" s="7"/>
    </row>
    <row r="7557">
      <c r="W7557" s="7"/>
      <c r="X7557" s="7"/>
    </row>
    <row r="7558">
      <c r="W7558" s="7"/>
      <c r="X7558" s="7"/>
    </row>
    <row r="7559">
      <c r="W7559" s="7"/>
      <c r="X7559" s="7"/>
    </row>
    <row r="7560">
      <c r="W7560" s="7"/>
      <c r="X7560" s="7"/>
    </row>
    <row r="7561">
      <c r="W7561" s="7"/>
      <c r="X7561" s="7"/>
    </row>
    <row r="7562">
      <c r="W7562" s="7"/>
      <c r="X7562" s="7"/>
    </row>
    <row r="7563">
      <c r="W7563" s="7"/>
      <c r="X7563" s="7"/>
    </row>
    <row r="7564">
      <c r="W7564" s="7"/>
      <c r="X7564" s="7"/>
    </row>
    <row r="7565">
      <c r="W7565" s="7"/>
      <c r="X7565" s="7"/>
    </row>
    <row r="7566">
      <c r="W7566" s="7"/>
      <c r="X7566" s="7"/>
    </row>
    <row r="7567">
      <c r="W7567" s="7"/>
      <c r="X7567" s="7"/>
    </row>
    <row r="7568">
      <c r="W7568" s="7"/>
      <c r="X7568" s="7"/>
    </row>
    <row r="7569">
      <c r="W7569" s="7"/>
      <c r="X7569" s="7"/>
    </row>
    <row r="7570">
      <c r="W7570" s="7"/>
      <c r="X7570" s="7"/>
    </row>
    <row r="7571">
      <c r="W7571" s="7"/>
      <c r="X7571" s="7"/>
    </row>
    <row r="7572">
      <c r="W7572" s="7"/>
      <c r="X7572" s="7"/>
    </row>
    <row r="7573">
      <c r="W7573" s="7"/>
      <c r="X7573" s="7"/>
    </row>
    <row r="7574">
      <c r="W7574" s="7"/>
      <c r="X7574" s="7"/>
    </row>
    <row r="7575">
      <c r="W7575" s="7"/>
      <c r="X7575" s="7"/>
    </row>
    <row r="7576">
      <c r="W7576" s="7"/>
      <c r="X7576" s="7"/>
    </row>
    <row r="7577">
      <c r="W7577" s="7"/>
      <c r="X7577" s="7"/>
    </row>
    <row r="7578">
      <c r="W7578" s="7"/>
      <c r="X7578" s="7"/>
    </row>
    <row r="7579">
      <c r="W7579" s="7"/>
      <c r="X7579" s="7"/>
    </row>
    <row r="7580">
      <c r="W7580" s="7"/>
      <c r="X7580" s="7"/>
    </row>
    <row r="7581">
      <c r="W7581" s="7"/>
      <c r="X7581" s="7"/>
    </row>
    <row r="7582">
      <c r="W7582" s="7"/>
      <c r="X7582" s="7"/>
    </row>
    <row r="7583">
      <c r="W7583" s="7"/>
      <c r="X7583" s="7"/>
    </row>
    <row r="7584">
      <c r="W7584" s="7"/>
      <c r="X7584" s="7"/>
    </row>
    <row r="7585">
      <c r="W7585" s="7"/>
      <c r="X7585" s="7"/>
    </row>
    <row r="7586">
      <c r="W7586" s="7"/>
      <c r="X7586" s="7"/>
    </row>
    <row r="7587">
      <c r="W7587" s="7"/>
      <c r="X7587" s="7"/>
    </row>
    <row r="7588">
      <c r="W7588" s="7"/>
      <c r="X7588" s="7"/>
    </row>
    <row r="7589">
      <c r="W7589" s="7"/>
      <c r="X7589" s="7"/>
    </row>
    <row r="7590">
      <c r="W7590" s="7"/>
      <c r="X7590" s="7"/>
    </row>
    <row r="7591">
      <c r="W7591" s="7"/>
      <c r="X7591" s="7"/>
    </row>
    <row r="7592">
      <c r="W7592" s="7"/>
      <c r="X7592" s="7"/>
    </row>
    <row r="7593">
      <c r="W7593" s="7"/>
      <c r="X7593" s="7"/>
    </row>
    <row r="7594">
      <c r="W7594" s="7"/>
      <c r="X7594" s="7"/>
    </row>
    <row r="7595">
      <c r="W7595" s="7"/>
      <c r="X7595" s="7"/>
    </row>
    <row r="7596">
      <c r="W7596" s="7"/>
      <c r="X7596" s="7"/>
    </row>
    <row r="7597">
      <c r="W7597" s="7"/>
      <c r="X7597" s="7"/>
    </row>
    <row r="7598">
      <c r="W7598" s="7"/>
      <c r="X7598" s="7"/>
    </row>
    <row r="7599">
      <c r="W7599" s="7"/>
      <c r="X7599" s="7"/>
    </row>
    <row r="7600">
      <c r="W7600" s="7"/>
      <c r="X7600" s="7"/>
    </row>
    <row r="7601">
      <c r="W7601" s="7"/>
      <c r="X7601" s="7"/>
    </row>
    <row r="7602">
      <c r="W7602" s="7"/>
      <c r="X7602" s="7"/>
    </row>
    <row r="7603">
      <c r="W7603" s="7"/>
      <c r="X7603" s="7"/>
    </row>
    <row r="7604">
      <c r="W7604" s="7"/>
      <c r="X7604" s="7"/>
    </row>
    <row r="7605">
      <c r="W7605" s="7"/>
      <c r="X7605" s="7"/>
    </row>
    <row r="7606">
      <c r="W7606" s="7"/>
      <c r="X7606" s="7"/>
    </row>
    <row r="7607">
      <c r="W7607" s="7"/>
      <c r="X7607" s="7"/>
    </row>
    <row r="7608">
      <c r="W7608" s="7"/>
      <c r="X7608" s="7"/>
    </row>
    <row r="7609">
      <c r="W7609" s="7"/>
      <c r="X7609" s="7"/>
    </row>
    <row r="7610">
      <c r="W7610" s="7"/>
      <c r="X7610" s="7"/>
    </row>
    <row r="7611">
      <c r="W7611" s="7"/>
      <c r="X7611" s="7"/>
    </row>
    <row r="7612">
      <c r="W7612" s="7"/>
      <c r="X7612" s="7"/>
    </row>
    <row r="7613">
      <c r="W7613" s="7"/>
      <c r="X7613" s="7"/>
    </row>
    <row r="7614">
      <c r="W7614" s="7"/>
      <c r="X7614" s="7"/>
    </row>
    <row r="7615">
      <c r="W7615" s="7"/>
      <c r="X7615" s="7"/>
    </row>
    <row r="7616">
      <c r="W7616" s="7"/>
      <c r="X7616" s="7"/>
    </row>
    <row r="7617">
      <c r="W7617" s="7"/>
      <c r="X7617" s="7"/>
    </row>
    <row r="7618">
      <c r="W7618" s="7"/>
      <c r="X7618" s="7"/>
    </row>
    <row r="7619">
      <c r="W7619" s="7"/>
      <c r="X7619" s="7"/>
    </row>
    <row r="7620">
      <c r="W7620" s="7"/>
      <c r="X7620" s="7"/>
    </row>
    <row r="7621">
      <c r="W7621" s="7"/>
      <c r="X7621" s="7"/>
    </row>
    <row r="7622">
      <c r="W7622" s="7"/>
      <c r="X7622" s="7"/>
    </row>
    <row r="7623">
      <c r="W7623" s="7"/>
      <c r="X7623" s="7"/>
    </row>
    <row r="7624">
      <c r="W7624" s="7"/>
      <c r="X7624" s="7"/>
    </row>
    <row r="7625">
      <c r="W7625" s="7"/>
      <c r="X7625" s="7"/>
    </row>
    <row r="7626">
      <c r="W7626" s="7"/>
      <c r="X7626" s="7"/>
    </row>
    <row r="7627">
      <c r="W7627" s="7"/>
      <c r="X7627" s="7"/>
    </row>
    <row r="7628">
      <c r="W7628" s="7"/>
      <c r="X7628" s="7"/>
    </row>
    <row r="7629">
      <c r="W7629" s="7"/>
      <c r="X7629" s="7"/>
    </row>
    <row r="7630">
      <c r="W7630" s="7"/>
      <c r="X7630" s="7"/>
    </row>
    <row r="7631">
      <c r="W7631" s="7"/>
      <c r="X7631" s="7"/>
    </row>
    <row r="7632">
      <c r="W7632" s="7"/>
      <c r="X7632" s="7"/>
    </row>
    <row r="7633">
      <c r="W7633" s="7"/>
      <c r="X7633" s="7"/>
    </row>
    <row r="7634">
      <c r="W7634" s="7"/>
      <c r="X7634" s="7"/>
    </row>
    <row r="7635">
      <c r="W7635" s="7"/>
      <c r="X7635" s="7"/>
    </row>
    <row r="7636">
      <c r="W7636" s="7"/>
      <c r="X7636" s="7"/>
    </row>
    <row r="7637">
      <c r="W7637" s="7"/>
      <c r="X7637" s="7"/>
    </row>
    <row r="7638">
      <c r="W7638" s="7"/>
      <c r="X7638" s="7"/>
    </row>
    <row r="7639">
      <c r="W7639" s="7"/>
      <c r="X7639" s="7"/>
    </row>
    <row r="7640">
      <c r="W7640" s="7"/>
      <c r="X7640" s="7"/>
    </row>
    <row r="7641">
      <c r="W7641" s="7"/>
      <c r="X7641" s="7"/>
    </row>
    <row r="7642">
      <c r="W7642" s="7"/>
      <c r="X7642" s="7"/>
    </row>
    <row r="7643">
      <c r="W7643" s="7"/>
      <c r="X7643" s="7"/>
    </row>
    <row r="7644">
      <c r="W7644" s="7"/>
      <c r="X7644" s="7"/>
    </row>
    <row r="7645">
      <c r="W7645" s="7"/>
      <c r="X7645" s="7"/>
    </row>
    <row r="7646">
      <c r="W7646" s="7"/>
      <c r="X7646" s="7"/>
    </row>
    <row r="7647">
      <c r="W7647" s="7"/>
      <c r="X7647" s="7"/>
    </row>
    <row r="7648">
      <c r="W7648" s="7"/>
      <c r="X7648" s="7"/>
    </row>
    <row r="7649">
      <c r="W7649" s="7"/>
      <c r="X7649" s="7"/>
    </row>
    <row r="7650">
      <c r="W7650" s="7"/>
      <c r="X7650" s="7"/>
    </row>
    <row r="7651">
      <c r="W7651" s="7"/>
      <c r="X7651" s="7"/>
    </row>
    <row r="7652">
      <c r="W7652" s="7"/>
      <c r="X7652" s="7"/>
    </row>
    <row r="7653">
      <c r="W7653" s="7"/>
      <c r="X7653" s="7"/>
    </row>
    <row r="7654">
      <c r="W7654" s="7"/>
      <c r="X7654" s="7"/>
    </row>
    <row r="7655">
      <c r="W7655" s="7"/>
      <c r="X7655" s="7"/>
    </row>
    <row r="7656">
      <c r="W7656" s="7"/>
      <c r="X7656" s="7"/>
    </row>
    <row r="7657">
      <c r="W7657" s="7"/>
      <c r="X7657" s="7"/>
    </row>
    <row r="7658">
      <c r="W7658" s="7"/>
      <c r="X7658" s="7"/>
    </row>
    <row r="7659">
      <c r="W7659" s="7"/>
      <c r="X7659" s="7"/>
    </row>
    <row r="7660">
      <c r="W7660" s="7"/>
      <c r="X7660" s="7"/>
    </row>
    <row r="7661">
      <c r="W7661" s="7"/>
      <c r="X7661" s="7"/>
    </row>
    <row r="7662">
      <c r="W7662" s="7"/>
      <c r="X7662" s="7"/>
    </row>
    <row r="7663">
      <c r="W7663" s="7"/>
      <c r="X7663" s="7"/>
    </row>
    <row r="7664">
      <c r="W7664" s="7"/>
      <c r="X7664" s="7"/>
    </row>
    <row r="7665">
      <c r="W7665" s="7"/>
      <c r="X7665" s="7"/>
    </row>
    <row r="7666">
      <c r="W7666" s="7"/>
      <c r="X7666" s="7"/>
    </row>
    <row r="7667">
      <c r="W7667" s="7"/>
      <c r="X7667" s="7"/>
    </row>
    <row r="7668">
      <c r="W7668" s="7"/>
      <c r="X7668" s="7"/>
    </row>
    <row r="7669">
      <c r="W7669" s="7"/>
      <c r="X7669" s="7"/>
    </row>
    <row r="7670">
      <c r="W7670" s="7"/>
      <c r="X7670" s="7"/>
    </row>
    <row r="7671">
      <c r="W7671" s="7"/>
      <c r="X7671" s="7"/>
    </row>
    <row r="7672">
      <c r="W7672" s="7"/>
      <c r="X7672" s="7"/>
    </row>
    <row r="7673">
      <c r="W7673" s="7"/>
      <c r="X7673" s="7"/>
    </row>
    <row r="7674">
      <c r="W7674" s="7"/>
      <c r="X7674" s="7"/>
    </row>
    <row r="7675">
      <c r="W7675" s="7"/>
      <c r="X7675" s="7"/>
    </row>
    <row r="7676">
      <c r="W7676" s="7"/>
      <c r="X7676" s="7"/>
    </row>
    <row r="7677">
      <c r="W7677" s="7"/>
      <c r="X7677" s="7"/>
    </row>
    <row r="7678">
      <c r="W7678" s="7"/>
      <c r="X7678" s="7"/>
    </row>
    <row r="7679">
      <c r="W7679" s="7"/>
      <c r="X7679" s="7"/>
    </row>
    <row r="7680">
      <c r="W7680" s="7"/>
      <c r="X7680" s="7"/>
    </row>
    <row r="7681">
      <c r="W7681" s="7"/>
      <c r="X7681" s="7"/>
    </row>
    <row r="7682">
      <c r="W7682" s="7"/>
      <c r="X7682" s="7"/>
    </row>
    <row r="7683">
      <c r="W7683" s="7"/>
      <c r="X7683" s="7"/>
    </row>
    <row r="7684">
      <c r="W7684" s="7"/>
      <c r="X7684" s="7"/>
    </row>
    <row r="7685">
      <c r="W7685" s="7"/>
      <c r="X7685" s="7"/>
    </row>
    <row r="7686">
      <c r="W7686" s="7"/>
      <c r="X7686" s="7"/>
    </row>
    <row r="7687">
      <c r="W7687" s="7"/>
      <c r="X7687" s="7"/>
    </row>
    <row r="7688">
      <c r="W7688" s="7"/>
      <c r="X7688" s="7"/>
    </row>
    <row r="7689">
      <c r="W7689" s="7"/>
      <c r="X7689" s="7"/>
    </row>
    <row r="7690">
      <c r="W7690" s="7"/>
      <c r="X7690" s="7"/>
    </row>
    <row r="7691">
      <c r="W7691" s="7"/>
      <c r="X7691" s="7"/>
    </row>
    <row r="7692">
      <c r="W7692" s="7"/>
      <c r="X7692" s="7"/>
    </row>
    <row r="7693">
      <c r="W7693" s="7"/>
      <c r="X7693" s="7"/>
    </row>
    <row r="7694">
      <c r="W7694" s="7"/>
      <c r="X7694" s="7"/>
    </row>
    <row r="7695">
      <c r="W7695" s="7"/>
      <c r="X7695" s="7"/>
    </row>
    <row r="7696">
      <c r="W7696" s="7"/>
      <c r="X7696" s="7"/>
    </row>
    <row r="7697">
      <c r="W7697" s="7"/>
      <c r="X7697" s="7"/>
    </row>
    <row r="7698">
      <c r="W7698" s="7"/>
      <c r="X7698" s="7"/>
    </row>
    <row r="7699">
      <c r="W7699" s="7"/>
      <c r="X7699" s="7"/>
    </row>
    <row r="7700">
      <c r="W7700" s="7"/>
      <c r="X7700" s="7"/>
    </row>
    <row r="7701">
      <c r="W7701" s="7"/>
      <c r="X7701" s="7"/>
    </row>
    <row r="7702">
      <c r="W7702" s="7"/>
      <c r="X7702" s="7"/>
    </row>
    <row r="7703">
      <c r="W7703" s="7"/>
      <c r="X7703" s="7"/>
    </row>
    <row r="7704">
      <c r="W7704" s="7"/>
      <c r="X7704" s="7"/>
    </row>
    <row r="7705">
      <c r="W7705" s="7"/>
      <c r="X7705" s="7"/>
    </row>
    <row r="7706">
      <c r="W7706" s="7"/>
      <c r="X7706" s="7"/>
    </row>
    <row r="7707">
      <c r="W7707" s="7"/>
      <c r="X7707" s="7"/>
    </row>
    <row r="7708">
      <c r="W7708" s="7"/>
      <c r="X7708" s="7"/>
    </row>
    <row r="7709">
      <c r="W7709" s="7"/>
      <c r="X7709" s="7"/>
    </row>
    <row r="7710">
      <c r="W7710" s="7"/>
      <c r="X7710" s="7"/>
    </row>
    <row r="7711">
      <c r="W7711" s="7"/>
      <c r="X7711" s="7"/>
    </row>
    <row r="7712">
      <c r="W7712" s="7"/>
      <c r="X7712" s="7"/>
    </row>
    <row r="7713">
      <c r="W7713" s="7"/>
      <c r="X7713" s="7"/>
    </row>
    <row r="7714">
      <c r="W7714" s="7"/>
      <c r="X7714" s="7"/>
    </row>
    <row r="7715">
      <c r="W7715" s="7"/>
      <c r="X7715" s="7"/>
    </row>
    <row r="7716">
      <c r="W7716" s="7"/>
      <c r="X7716" s="7"/>
    </row>
    <row r="7717">
      <c r="W7717" s="7"/>
      <c r="X7717" s="7"/>
    </row>
    <row r="7718">
      <c r="W7718" s="7"/>
      <c r="X7718" s="7"/>
    </row>
    <row r="7719">
      <c r="W7719" s="7"/>
      <c r="X7719" s="7"/>
    </row>
    <row r="7720">
      <c r="W7720" s="7"/>
      <c r="X7720" s="7"/>
    </row>
    <row r="7721">
      <c r="W7721" s="7"/>
      <c r="X7721" s="7"/>
    </row>
    <row r="7722">
      <c r="W7722" s="7"/>
      <c r="X7722" s="7"/>
    </row>
    <row r="7723">
      <c r="W7723" s="7"/>
      <c r="X7723" s="7"/>
    </row>
    <row r="7724">
      <c r="W7724" s="7"/>
      <c r="X7724" s="7"/>
    </row>
    <row r="7725">
      <c r="W7725" s="7"/>
      <c r="X7725" s="7"/>
    </row>
    <row r="7726">
      <c r="W7726" s="7"/>
      <c r="X7726" s="7"/>
    </row>
    <row r="7727">
      <c r="W7727" s="7"/>
      <c r="X7727" s="7"/>
    </row>
    <row r="7728">
      <c r="W7728" s="7"/>
      <c r="X7728" s="7"/>
    </row>
    <row r="7729">
      <c r="W7729" s="7"/>
      <c r="X7729" s="7"/>
    </row>
    <row r="7730">
      <c r="W7730" s="7"/>
      <c r="X7730" s="7"/>
    </row>
    <row r="7731">
      <c r="W7731" s="7"/>
      <c r="X7731" s="7"/>
    </row>
    <row r="7732">
      <c r="W7732" s="7"/>
      <c r="X7732" s="7"/>
    </row>
    <row r="7733">
      <c r="W7733" s="7"/>
      <c r="X7733" s="7"/>
    </row>
    <row r="7734">
      <c r="W7734" s="7"/>
      <c r="X7734" s="7"/>
    </row>
    <row r="7735">
      <c r="W7735" s="7"/>
      <c r="X7735" s="7"/>
    </row>
    <row r="7736">
      <c r="W7736" s="7"/>
      <c r="X7736" s="7"/>
    </row>
    <row r="7737">
      <c r="W7737" s="7"/>
      <c r="X7737" s="7"/>
    </row>
    <row r="7738">
      <c r="W7738" s="7"/>
      <c r="X7738" s="7"/>
    </row>
    <row r="7739">
      <c r="W7739" s="7"/>
      <c r="X7739" s="7"/>
    </row>
    <row r="7740">
      <c r="W7740" s="7"/>
      <c r="X7740" s="7"/>
    </row>
    <row r="7741">
      <c r="W7741" s="7"/>
      <c r="X7741" s="7"/>
    </row>
    <row r="7742">
      <c r="W7742" s="7"/>
      <c r="X7742" s="7"/>
    </row>
    <row r="7743">
      <c r="W7743" s="7"/>
      <c r="X7743" s="7"/>
    </row>
    <row r="7744">
      <c r="W7744" s="7"/>
      <c r="X7744" s="7"/>
    </row>
    <row r="7745">
      <c r="W7745" s="7"/>
      <c r="X7745" s="7"/>
    </row>
    <row r="7746">
      <c r="W7746" s="7"/>
      <c r="X7746" s="7"/>
    </row>
    <row r="7747">
      <c r="W7747" s="7"/>
      <c r="X7747" s="7"/>
    </row>
    <row r="7748">
      <c r="W7748" s="7"/>
      <c r="X7748" s="7"/>
    </row>
    <row r="7749">
      <c r="W7749" s="7"/>
      <c r="X7749" s="7"/>
    </row>
    <row r="7750">
      <c r="W7750" s="7"/>
      <c r="X7750" s="7"/>
    </row>
    <row r="7751">
      <c r="W7751" s="7"/>
      <c r="X7751" s="7"/>
    </row>
    <row r="7752">
      <c r="W7752" s="7"/>
      <c r="X7752" s="7"/>
    </row>
    <row r="7753">
      <c r="W7753" s="7"/>
      <c r="X7753" s="7"/>
    </row>
    <row r="7754">
      <c r="W7754" s="7"/>
      <c r="X7754" s="7"/>
    </row>
    <row r="7755">
      <c r="W7755" s="7"/>
      <c r="X7755" s="7"/>
    </row>
    <row r="7756">
      <c r="W7756" s="7"/>
      <c r="X7756" s="7"/>
    </row>
    <row r="7757">
      <c r="W7757" s="7"/>
      <c r="X7757" s="7"/>
    </row>
    <row r="7758">
      <c r="W7758" s="7"/>
      <c r="X7758" s="7"/>
    </row>
    <row r="7759">
      <c r="W7759" s="7"/>
      <c r="X7759" s="7"/>
    </row>
    <row r="7760">
      <c r="W7760" s="7"/>
      <c r="X7760" s="7"/>
    </row>
    <row r="7761">
      <c r="W7761" s="7"/>
      <c r="X7761" s="7"/>
    </row>
    <row r="7762">
      <c r="W7762" s="7"/>
      <c r="X7762" s="7"/>
    </row>
    <row r="7763">
      <c r="W7763" s="7"/>
      <c r="X7763" s="7"/>
    </row>
    <row r="7764">
      <c r="W7764" s="7"/>
      <c r="X7764" s="7"/>
    </row>
    <row r="7765">
      <c r="W7765" s="7"/>
      <c r="X7765" s="7"/>
    </row>
    <row r="7766">
      <c r="W7766" s="7"/>
      <c r="X7766" s="7"/>
    </row>
    <row r="7767">
      <c r="W7767" s="7"/>
      <c r="X7767" s="7"/>
    </row>
    <row r="7768">
      <c r="W7768" s="7"/>
      <c r="X7768" s="7"/>
    </row>
    <row r="7769">
      <c r="W7769" s="7"/>
      <c r="X7769" s="7"/>
    </row>
    <row r="7770">
      <c r="W7770" s="7"/>
      <c r="X7770" s="7"/>
    </row>
    <row r="7771">
      <c r="W7771" s="7"/>
      <c r="X7771" s="7"/>
    </row>
    <row r="7772">
      <c r="W7772" s="7"/>
      <c r="X7772" s="7"/>
    </row>
    <row r="7773">
      <c r="W7773" s="7"/>
      <c r="X7773" s="7"/>
    </row>
    <row r="7774">
      <c r="W7774" s="7"/>
      <c r="X7774" s="7"/>
    </row>
    <row r="7775">
      <c r="W7775" s="7"/>
      <c r="X7775" s="7"/>
    </row>
    <row r="7776">
      <c r="W7776" s="7"/>
      <c r="X7776" s="7"/>
    </row>
    <row r="7777">
      <c r="W7777" s="7"/>
      <c r="X7777" s="7"/>
    </row>
    <row r="7778">
      <c r="W7778" s="7"/>
      <c r="X7778" s="7"/>
    </row>
    <row r="7779">
      <c r="W7779" s="7"/>
      <c r="X7779" s="7"/>
    </row>
    <row r="7780">
      <c r="W7780" s="7"/>
      <c r="X7780" s="7"/>
    </row>
    <row r="7781">
      <c r="W7781" s="7"/>
      <c r="X7781" s="7"/>
    </row>
    <row r="7782">
      <c r="W7782" s="7"/>
      <c r="X7782" s="7"/>
    </row>
    <row r="7783">
      <c r="W7783" s="7"/>
      <c r="X7783" s="7"/>
    </row>
    <row r="7784">
      <c r="W7784" s="7"/>
      <c r="X7784" s="7"/>
    </row>
    <row r="7785">
      <c r="W7785" s="7"/>
      <c r="X7785" s="7"/>
    </row>
    <row r="7786">
      <c r="W7786" s="7"/>
      <c r="X7786" s="7"/>
    </row>
    <row r="7787">
      <c r="W7787" s="7"/>
      <c r="X7787" s="7"/>
    </row>
    <row r="7788">
      <c r="W7788" s="7"/>
      <c r="X7788" s="7"/>
    </row>
    <row r="7789">
      <c r="W7789" s="7"/>
      <c r="X7789" s="7"/>
    </row>
    <row r="7790">
      <c r="W7790" s="7"/>
      <c r="X7790" s="7"/>
    </row>
    <row r="7791">
      <c r="W7791" s="7"/>
      <c r="X7791" s="7"/>
    </row>
    <row r="7792">
      <c r="W7792" s="7"/>
      <c r="X7792" s="7"/>
    </row>
    <row r="7793">
      <c r="W7793" s="7"/>
      <c r="X7793" s="7"/>
    </row>
    <row r="7794">
      <c r="W7794" s="7"/>
      <c r="X7794" s="7"/>
    </row>
    <row r="7795">
      <c r="W7795" s="7"/>
      <c r="X7795" s="7"/>
    </row>
    <row r="7796">
      <c r="W7796" s="7"/>
      <c r="X7796" s="7"/>
    </row>
    <row r="7797">
      <c r="W7797" s="7"/>
      <c r="X7797" s="7"/>
    </row>
    <row r="7798">
      <c r="W7798" s="7"/>
      <c r="X7798" s="7"/>
    </row>
    <row r="7799">
      <c r="W7799" s="7"/>
      <c r="X7799" s="7"/>
    </row>
    <row r="7800">
      <c r="W7800" s="7"/>
      <c r="X7800" s="7"/>
    </row>
    <row r="7801">
      <c r="W7801" s="7"/>
      <c r="X7801" s="7"/>
    </row>
    <row r="7802">
      <c r="W7802" s="7"/>
      <c r="X7802" s="7"/>
    </row>
    <row r="7803">
      <c r="W7803" s="7"/>
      <c r="X7803" s="7"/>
    </row>
    <row r="7804">
      <c r="W7804" s="7"/>
      <c r="X7804" s="7"/>
    </row>
    <row r="7805">
      <c r="W7805" s="7"/>
      <c r="X7805" s="7"/>
    </row>
    <row r="7806">
      <c r="W7806" s="7"/>
      <c r="X7806" s="7"/>
    </row>
    <row r="7807">
      <c r="W7807" s="7"/>
      <c r="X7807" s="7"/>
    </row>
    <row r="7808">
      <c r="W7808" s="7"/>
      <c r="X7808" s="7"/>
    </row>
    <row r="7809">
      <c r="W7809" s="7"/>
      <c r="X7809" s="7"/>
    </row>
    <row r="7810">
      <c r="W7810" s="7"/>
      <c r="X7810" s="7"/>
    </row>
    <row r="7811">
      <c r="W7811" s="7"/>
      <c r="X7811" s="7"/>
    </row>
    <row r="7812">
      <c r="W7812" s="7"/>
      <c r="X7812" s="7"/>
    </row>
    <row r="7813">
      <c r="W7813" s="7"/>
      <c r="X7813" s="7"/>
    </row>
    <row r="7814">
      <c r="W7814" s="7"/>
      <c r="X7814" s="7"/>
    </row>
    <row r="7815">
      <c r="W7815" s="7"/>
      <c r="X7815" s="7"/>
    </row>
    <row r="7816">
      <c r="W7816" s="7"/>
      <c r="X7816" s="7"/>
    </row>
    <row r="7817">
      <c r="W7817" s="7"/>
      <c r="X7817" s="7"/>
    </row>
    <row r="7818">
      <c r="W7818" s="7"/>
      <c r="X7818" s="7"/>
    </row>
    <row r="7819">
      <c r="W7819" s="7"/>
      <c r="X7819" s="7"/>
    </row>
    <row r="7820">
      <c r="W7820" s="7"/>
      <c r="X7820" s="7"/>
    </row>
    <row r="7821">
      <c r="W7821" s="7"/>
      <c r="X7821" s="7"/>
    </row>
    <row r="7822">
      <c r="W7822" s="7"/>
      <c r="X7822" s="7"/>
    </row>
    <row r="7823">
      <c r="W7823" s="7"/>
      <c r="X7823" s="7"/>
    </row>
    <row r="7824">
      <c r="W7824" s="7"/>
      <c r="X7824" s="7"/>
    </row>
    <row r="7825">
      <c r="W7825" s="7"/>
      <c r="X7825" s="7"/>
    </row>
    <row r="7826">
      <c r="W7826" s="7"/>
      <c r="X7826" s="7"/>
    </row>
    <row r="7827">
      <c r="W7827" s="7"/>
      <c r="X7827" s="7"/>
    </row>
    <row r="7828">
      <c r="W7828" s="7"/>
      <c r="X7828" s="7"/>
    </row>
    <row r="7829">
      <c r="W7829" s="7"/>
      <c r="X7829" s="7"/>
    </row>
    <row r="7830">
      <c r="W7830" s="7"/>
      <c r="X7830" s="7"/>
    </row>
    <row r="7831">
      <c r="W7831" s="7"/>
      <c r="X7831" s="7"/>
    </row>
    <row r="7832">
      <c r="W7832" s="7"/>
      <c r="X7832" s="7"/>
    </row>
    <row r="7833">
      <c r="W7833" s="7"/>
      <c r="X7833" s="7"/>
    </row>
    <row r="7834">
      <c r="W7834" s="7"/>
      <c r="X7834" s="7"/>
    </row>
    <row r="7835">
      <c r="W7835" s="7"/>
      <c r="X7835" s="7"/>
    </row>
    <row r="7836">
      <c r="W7836" s="7"/>
      <c r="X7836" s="7"/>
    </row>
    <row r="7837">
      <c r="W7837" s="7"/>
      <c r="X7837" s="7"/>
    </row>
    <row r="7838">
      <c r="W7838" s="7"/>
      <c r="X7838" s="7"/>
    </row>
    <row r="7839">
      <c r="W7839" s="7"/>
      <c r="X7839" s="7"/>
    </row>
    <row r="7840">
      <c r="W7840" s="7"/>
      <c r="X7840" s="7"/>
    </row>
    <row r="7841">
      <c r="W7841" s="7"/>
      <c r="X7841" s="7"/>
    </row>
    <row r="7842">
      <c r="W7842" s="7"/>
      <c r="X7842" s="7"/>
    </row>
    <row r="7843">
      <c r="W7843" s="7"/>
      <c r="X7843" s="7"/>
    </row>
    <row r="7844">
      <c r="W7844" s="7"/>
      <c r="X7844" s="7"/>
    </row>
    <row r="7845">
      <c r="W7845" s="7"/>
      <c r="X7845" s="7"/>
    </row>
    <row r="7846">
      <c r="W7846" s="7"/>
      <c r="X7846" s="7"/>
    </row>
    <row r="7847">
      <c r="W7847" s="7"/>
      <c r="X7847" s="7"/>
    </row>
    <row r="7848">
      <c r="W7848" s="7"/>
      <c r="X7848" s="7"/>
    </row>
    <row r="7849">
      <c r="W7849" s="7"/>
      <c r="X7849" s="7"/>
    </row>
    <row r="7850">
      <c r="W7850" s="7"/>
      <c r="X7850" s="7"/>
    </row>
    <row r="7851">
      <c r="W7851" s="7"/>
      <c r="X7851" s="7"/>
    </row>
    <row r="7852">
      <c r="W7852" s="7"/>
      <c r="X7852" s="7"/>
    </row>
    <row r="7853">
      <c r="W7853" s="7"/>
      <c r="X7853" s="7"/>
    </row>
    <row r="7854">
      <c r="W7854" s="7"/>
      <c r="X7854" s="7"/>
    </row>
    <row r="7855">
      <c r="W7855" s="7"/>
      <c r="X7855" s="7"/>
    </row>
    <row r="7856">
      <c r="W7856" s="7"/>
      <c r="X7856" s="7"/>
    </row>
    <row r="7857">
      <c r="W7857" s="7"/>
      <c r="X7857" s="7"/>
    </row>
    <row r="7858">
      <c r="W7858" s="7"/>
      <c r="X7858" s="7"/>
    </row>
    <row r="7859">
      <c r="W7859" s="7"/>
      <c r="X7859" s="7"/>
    </row>
    <row r="7860">
      <c r="W7860" s="7"/>
      <c r="X7860" s="7"/>
    </row>
    <row r="7861">
      <c r="W7861" s="7"/>
      <c r="X7861" s="7"/>
    </row>
    <row r="7862">
      <c r="W7862" s="7"/>
      <c r="X7862" s="7"/>
    </row>
    <row r="7863">
      <c r="W7863" s="7"/>
      <c r="X7863" s="7"/>
    </row>
    <row r="7864">
      <c r="W7864" s="7"/>
      <c r="X7864" s="7"/>
    </row>
    <row r="7865">
      <c r="W7865" s="7"/>
      <c r="X7865" s="7"/>
    </row>
    <row r="7866">
      <c r="W7866" s="7"/>
      <c r="X7866" s="7"/>
    </row>
    <row r="7867">
      <c r="W7867" s="7"/>
      <c r="X7867" s="7"/>
    </row>
    <row r="7868">
      <c r="W7868" s="7"/>
      <c r="X7868" s="7"/>
    </row>
    <row r="7869">
      <c r="W7869" s="7"/>
      <c r="X7869" s="7"/>
    </row>
    <row r="7870">
      <c r="W7870" s="7"/>
      <c r="X7870" s="7"/>
    </row>
    <row r="7871">
      <c r="W7871" s="7"/>
      <c r="X7871" s="7"/>
    </row>
    <row r="7872">
      <c r="W7872" s="7"/>
      <c r="X7872" s="7"/>
    </row>
    <row r="7873">
      <c r="W7873" s="7"/>
      <c r="X7873" s="7"/>
    </row>
    <row r="7874">
      <c r="W7874" s="7"/>
      <c r="X7874" s="7"/>
    </row>
    <row r="7875">
      <c r="W7875" s="7"/>
      <c r="X7875" s="7"/>
    </row>
    <row r="7876">
      <c r="W7876" s="7"/>
      <c r="X7876" s="7"/>
    </row>
    <row r="7877">
      <c r="W7877" s="7"/>
      <c r="X7877" s="7"/>
    </row>
    <row r="7878">
      <c r="W7878" s="7"/>
      <c r="X7878" s="7"/>
    </row>
    <row r="7879">
      <c r="W7879" s="7"/>
      <c r="X7879" s="7"/>
    </row>
    <row r="7880">
      <c r="W7880" s="7"/>
      <c r="X7880" s="7"/>
    </row>
    <row r="7881">
      <c r="W7881" s="7"/>
      <c r="X7881" s="7"/>
    </row>
    <row r="7882">
      <c r="W7882" s="7"/>
      <c r="X7882" s="7"/>
    </row>
    <row r="7883">
      <c r="W7883" s="7"/>
      <c r="X7883" s="7"/>
    </row>
    <row r="7884">
      <c r="W7884" s="7"/>
      <c r="X7884" s="7"/>
    </row>
    <row r="7885">
      <c r="W7885" s="7"/>
      <c r="X7885" s="7"/>
    </row>
    <row r="7886">
      <c r="W7886" s="7"/>
      <c r="X7886" s="7"/>
    </row>
    <row r="7887">
      <c r="W7887" s="7"/>
      <c r="X7887" s="7"/>
    </row>
    <row r="7888">
      <c r="W7888" s="7"/>
      <c r="X7888" s="7"/>
    </row>
    <row r="7889">
      <c r="W7889" s="7"/>
      <c r="X7889" s="7"/>
    </row>
    <row r="7890">
      <c r="W7890" s="7"/>
      <c r="X7890" s="7"/>
    </row>
    <row r="7891">
      <c r="W7891" s="7"/>
      <c r="X7891" s="7"/>
    </row>
    <row r="7892">
      <c r="W7892" s="7"/>
      <c r="X7892" s="7"/>
    </row>
    <row r="7893">
      <c r="W7893" s="7"/>
      <c r="X7893" s="7"/>
    </row>
    <row r="7894">
      <c r="W7894" s="7"/>
      <c r="X7894" s="7"/>
    </row>
    <row r="7895">
      <c r="W7895" s="7"/>
      <c r="X7895" s="7"/>
    </row>
    <row r="7896">
      <c r="W7896" s="7"/>
      <c r="X7896" s="7"/>
    </row>
    <row r="7897">
      <c r="W7897" s="7"/>
      <c r="X7897" s="7"/>
    </row>
    <row r="7898">
      <c r="W7898" s="7"/>
      <c r="X7898" s="7"/>
    </row>
    <row r="7899">
      <c r="W7899" s="7"/>
      <c r="X7899" s="7"/>
    </row>
    <row r="7900">
      <c r="W7900" s="7"/>
      <c r="X7900" s="7"/>
    </row>
    <row r="7901">
      <c r="W7901" s="7"/>
      <c r="X7901" s="7"/>
    </row>
    <row r="7902">
      <c r="W7902" s="7"/>
      <c r="X7902" s="7"/>
    </row>
    <row r="7903">
      <c r="W7903" s="7"/>
      <c r="X7903" s="7"/>
    </row>
    <row r="7904">
      <c r="W7904" s="7"/>
      <c r="X7904" s="7"/>
    </row>
    <row r="7905">
      <c r="W7905" s="7"/>
      <c r="X7905" s="7"/>
    </row>
    <row r="7906">
      <c r="W7906" s="7"/>
      <c r="X7906" s="7"/>
    </row>
    <row r="7907">
      <c r="W7907" s="7"/>
      <c r="X7907" s="7"/>
    </row>
    <row r="7908">
      <c r="W7908" s="7"/>
      <c r="X7908" s="7"/>
    </row>
    <row r="7909">
      <c r="W7909" s="7"/>
      <c r="X7909" s="7"/>
    </row>
    <row r="7910">
      <c r="W7910" s="7"/>
      <c r="X7910" s="7"/>
    </row>
    <row r="7911">
      <c r="W7911" s="7"/>
      <c r="X7911" s="7"/>
    </row>
    <row r="7912">
      <c r="W7912" s="7"/>
      <c r="X7912" s="7"/>
    </row>
    <row r="7913">
      <c r="W7913" s="7"/>
      <c r="X7913" s="7"/>
    </row>
    <row r="7914">
      <c r="W7914" s="7"/>
      <c r="X7914" s="7"/>
    </row>
    <row r="7915">
      <c r="W7915" s="7"/>
      <c r="X7915" s="7"/>
    </row>
    <row r="7916">
      <c r="W7916" s="7"/>
      <c r="X7916" s="7"/>
    </row>
    <row r="7917">
      <c r="W7917" s="7"/>
      <c r="X7917" s="7"/>
    </row>
    <row r="7918">
      <c r="W7918" s="7"/>
      <c r="X7918" s="7"/>
    </row>
    <row r="7919">
      <c r="W7919" s="7"/>
      <c r="X7919" s="7"/>
    </row>
    <row r="7920">
      <c r="W7920" s="7"/>
      <c r="X7920" s="7"/>
    </row>
    <row r="7921">
      <c r="W7921" s="7"/>
      <c r="X7921" s="7"/>
    </row>
    <row r="7922">
      <c r="W7922" s="7"/>
      <c r="X7922" s="7"/>
    </row>
    <row r="7923">
      <c r="W7923" s="7"/>
      <c r="X7923" s="7"/>
    </row>
    <row r="7924">
      <c r="W7924" s="7"/>
      <c r="X7924" s="7"/>
    </row>
    <row r="7925">
      <c r="W7925" s="7"/>
      <c r="X7925" s="7"/>
    </row>
    <row r="7926">
      <c r="W7926" s="7"/>
      <c r="X7926" s="7"/>
    </row>
    <row r="7927">
      <c r="W7927" s="7"/>
      <c r="X7927" s="7"/>
    </row>
    <row r="7928">
      <c r="W7928" s="7"/>
      <c r="X7928" s="7"/>
    </row>
    <row r="7929">
      <c r="W7929" s="7"/>
      <c r="X7929" s="7"/>
    </row>
    <row r="7930">
      <c r="W7930" s="7"/>
      <c r="X7930" s="7"/>
    </row>
    <row r="7931">
      <c r="W7931" s="7"/>
      <c r="X7931" s="7"/>
    </row>
    <row r="7932">
      <c r="W7932" s="7"/>
      <c r="X7932" s="7"/>
    </row>
    <row r="7933">
      <c r="W7933" s="7"/>
      <c r="X7933" s="7"/>
    </row>
    <row r="7934">
      <c r="W7934" s="7"/>
      <c r="X7934" s="7"/>
    </row>
    <row r="7935">
      <c r="W7935" s="7"/>
      <c r="X7935" s="7"/>
    </row>
    <row r="7936">
      <c r="W7936" s="7"/>
      <c r="X7936" s="7"/>
    </row>
    <row r="7937">
      <c r="W7937" s="7"/>
      <c r="X7937" s="7"/>
    </row>
    <row r="7938">
      <c r="W7938" s="7"/>
      <c r="X7938" s="7"/>
    </row>
    <row r="7939">
      <c r="W7939" s="7"/>
      <c r="X7939" s="7"/>
    </row>
    <row r="7940">
      <c r="W7940" s="7"/>
      <c r="X7940" s="7"/>
    </row>
    <row r="7941">
      <c r="W7941" s="7"/>
      <c r="X7941" s="7"/>
    </row>
    <row r="7942">
      <c r="W7942" s="7"/>
      <c r="X7942" s="7"/>
    </row>
    <row r="7943">
      <c r="W7943" s="7"/>
      <c r="X7943" s="7"/>
    </row>
    <row r="7944">
      <c r="W7944" s="7"/>
      <c r="X7944" s="7"/>
    </row>
    <row r="7945">
      <c r="W7945" s="7"/>
      <c r="X7945" s="7"/>
    </row>
    <row r="7946">
      <c r="W7946" s="7"/>
      <c r="X7946" s="7"/>
    </row>
    <row r="7947">
      <c r="W7947" s="7"/>
      <c r="X7947" s="7"/>
    </row>
    <row r="7948">
      <c r="W7948" s="7"/>
      <c r="X7948" s="7"/>
    </row>
    <row r="7949">
      <c r="W7949" s="7"/>
      <c r="X7949" s="7"/>
    </row>
    <row r="7950">
      <c r="W7950" s="7"/>
      <c r="X7950" s="7"/>
    </row>
    <row r="7951">
      <c r="W7951" s="7"/>
      <c r="X7951" s="7"/>
    </row>
    <row r="7952">
      <c r="W7952" s="7"/>
      <c r="X7952" s="7"/>
    </row>
    <row r="7953">
      <c r="W7953" s="7"/>
      <c r="X7953" s="7"/>
    </row>
    <row r="7954">
      <c r="W7954" s="7"/>
      <c r="X7954" s="7"/>
    </row>
    <row r="7955">
      <c r="W7955" s="7"/>
      <c r="X7955" s="7"/>
    </row>
    <row r="7956">
      <c r="W7956" s="7"/>
      <c r="X7956" s="7"/>
    </row>
    <row r="7957">
      <c r="W7957" s="7"/>
      <c r="X7957" s="7"/>
    </row>
    <row r="7958">
      <c r="W7958" s="7"/>
      <c r="X7958" s="7"/>
    </row>
    <row r="7959">
      <c r="W7959" s="7"/>
      <c r="X7959" s="7"/>
    </row>
    <row r="7960">
      <c r="W7960" s="7"/>
      <c r="X7960" s="7"/>
    </row>
    <row r="7961">
      <c r="W7961" s="7"/>
      <c r="X7961" s="7"/>
    </row>
    <row r="7962">
      <c r="W7962" s="7"/>
      <c r="X7962" s="7"/>
    </row>
    <row r="7963">
      <c r="W7963" s="7"/>
      <c r="X7963" s="7"/>
    </row>
    <row r="7964">
      <c r="W7964" s="7"/>
      <c r="X7964" s="7"/>
    </row>
    <row r="7965">
      <c r="W7965" s="7"/>
      <c r="X7965" s="7"/>
    </row>
    <row r="7966">
      <c r="W7966" s="7"/>
      <c r="X7966" s="7"/>
    </row>
    <row r="7967">
      <c r="W7967" s="7"/>
      <c r="X7967" s="7"/>
    </row>
    <row r="7968">
      <c r="W7968" s="7"/>
      <c r="X7968" s="7"/>
    </row>
    <row r="7969">
      <c r="W7969" s="7"/>
      <c r="X7969" s="7"/>
    </row>
    <row r="7970">
      <c r="W7970" s="7"/>
      <c r="X7970" s="7"/>
    </row>
    <row r="7971">
      <c r="W7971" s="7"/>
      <c r="X7971" s="7"/>
    </row>
    <row r="7972">
      <c r="W7972" s="7"/>
      <c r="X7972" s="7"/>
    </row>
    <row r="7973">
      <c r="W7973" s="7"/>
      <c r="X7973" s="7"/>
    </row>
    <row r="7974">
      <c r="W7974" s="7"/>
      <c r="X7974" s="7"/>
    </row>
    <row r="7975">
      <c r="W7975" s="7"/>
      <c r="X7975" s="7"/>
    </row>
    <row r="7976">
      <c r="W7976" s="7"/>
      <c r="X7976" s="7"/>
    </row>
    <row r="7977">
      <c r="W7977" s="7"/>
      <c r="X7977" s="7"/>
    </row>
    <row r="7978">
      <c r="W7978" s="7"/>
      <c r="X7978" s="7"/>
    </row>
    <row r="7979">
      <c r="W7979" s="7"/>
      <c r="X7979" s="7"/>
    </row>
    <row r="7980">
      <c r="W7980" s="7"/>
      <c r="X7980" s="7"/>
    </row>
    <row r="7981">
      <c r="W7981" s="7"/>
      <c r="X7981" s="7"/>
    </row>
    <row r="7982">
      <c r="W7982" s="7"/>
      <c r="X7982" s="7"/>
    </row>
    <row r="7983">
      <c r="W7983" s="7"/>
      <c r="X7983" s="7"/>
    </row>
    <row r="7984">
      <c r="W7984" s="7"/>
      <c r="X7984" s="7"/>
    </row>
    <row r="7985">
      <c r="W7985" s="7"/>
      <c r="X7985" s="7"/>
    </row>
    <row r="7986">
      <c r="W7986" s="7"/>
      <c r="X7986" s="7"/>
    </row>
    <row r="7987">
      <c r="W7987" s="7"/>
      <c r="X7987" s="7"/>
    </row>
    <row r="7988">
      <c r="W7988" s="7"/>
      <c r="X7988" s="7"/>
    </row>
    <row r="7989">
      <c r="W7989" s="7"/>
      <c r="X7989" s="7"/>
    </row>
    <row r="7990">
      <c r="W7990" s="7"/>
      <c r="X7990" s="7"/>
    </row>
    <row r="7991">
      <c r="W7991" s="7"/>
      <c r="X7991" s="7"/>
    </row>
    <row r="7992">
      <c r="W7992" s="7"/>
      <c r="X7992" s="7"/>
    </row>
    <row r="7993">
      <c r="W7993" s="7"/>
      <c r="X7993" s="7"/>
    </row>
    <row r="7994">
      <c r="W7994" s="7"/>
      <c r="X7994" s="7"/>
    </row>
    <row r="7995">
      <c r="W7995" s="7"/>
      <c r="X7995" s="7"/>
    </row>
    <row r="7996">
      <c r="W7996" s="7"/>
      <c r="X7996" s="7"/>
    </row>
    <row r="7997">
      <c r="W7997" s="7"/>
      <c r="X7997" s="7"/>
    </row>
    <row r="7998">
      <c r="W7998" s="7"/>
      <c r="X7998" s="7"/>
    </row>
    <row r="7999">
      <c r="W7999" s="7"/>
      <c r="X7999" s="7"/>
    </row>
    <row r="8000">
      <c r="W8000" s="7"/>
      <c r="X8000" s="7"/>
    </row>
    <row r="8001">
      <c r="W8001" s="7"/>
      <c r="X8001" s="7"/>
    </row>
    <row r="8002">
      <c r="W8002" s="7"/>
      <c r="X8002" s="7"/>
    </row>
    <row r="8003">
      <c r="W8003" s="7"/>
      <c r="X8003" s="7"/>
    </row>
    <row r="8004">
      <c r="W8004" s="7"/>
      <c r="X8004" s="7"/>
    </row>
    <row r="8005">
      <c r="W8005" s="7"/>
      <c r="X8005" s="7"/>
    </row>
    <row r="8006">
      <c r="W8006" s="7"/>
      <c r="X8006" s="7"/>
    </row>
    <row r="8007">
      <c r="W8007" s="7"/>
      <c r="X8007" s="7"/>
    </row>
    <row r="8008">
      <c r="W8008" s="7"/>
      <c r="X8008" s="7"/>
    </row>
    <row r="8009">
      <c r="W8009" s="7"/>
      <c r="X8009" s="7"/>
    </row>
    <row r="8010">
      <c r="W8010" s="7"/>
      <c r="X8010" s="7"/>
    </row>
    <row r="8011">
      <c r="W8011" s="7"/>
      <c r="X8011" s="7"/>
    </row>
    <row r="8012">
      <c r="W8012" s="7"/>
      <c r="X8012" s="7"/>
    </row>
    <row r="8013">
      <c r="W8013" s="7"/>
      <c r="X8013" s="7"/>
    </row>
    <row r="8014">
      <c r="W8014" s="7"/>
      <c r="X8014" s="7"/>
    </row>
    <row r="8015">
      <c r="W8015" s="7"/>
      <c r="X8015" s="7"/>
    </row>
    <row r="8016">
      <c r="W8016" s="7"/>
      <c r="X8016" s="7"/>
    </row>
    <row r="8017">
      <c r="W8017" s="7"/>
      <c r="X8017" s="7"/>
    </row>
    <row r="8018">
      <c r="W8018" s="7"/>
      <c r="X8018" s="7"/>
    </row>
    <row r="8019">
      <c r="W8019" s="7"/>
      <c r="X8019" s="7"/>
    </row>
    <row r="8020">
      <c r="W8020" s="7"/>
      <c r="X8020" s="7"/>
    </row>
    <row r="8021">
      <c r="W8021" s="7"/>
      <c r="X8021" s="7"/>
    </row>
    <row r="8022">
      <c r="W8022" s="7"/>
      <c r="X8022" s="7"/>
    </row>
    <row r="8023">
      <c r="W8023" s="7"/>
      <c r="X8023" s="7"/>
    </row>
    <row r="8024">
      <c r="W8024" s="7"/>
      <c r="X8024" s="7"/>
    </row>
    <row r="8025">
      <c r="W8025" s="7"/>
      <c r="X8025" s="7"/>
    </row>
    <row r="8026">
      <c r="W8026" s="7"/>
      <c r="X8026" s="7"/>
    </row>
    <row r="8027">
      <c r="W8027" s="7"/>
      <c r="X8027" s="7"/>
    </row>
    <row r="8028">
      <c r="W8028" s="7"/>
      <c r="X8028" s="7"/>
    </row>
    <row r="8029">
      <c r="W8029" s="7"/>
      <c r="X8029" s="7"/>
    </row>
    <row r="8030">
      <c r="W8030" s="7"/>
      <c r="X8030" s="7"/>
    </row>
    <row r="8031">
      <c r="W8031" s="7"/>
      <c r="X8031" s="7"/>
    </row>
    <row r="8032">
      <c r="W8032" s="7"/>
      <c r="X8032" s="7"/>
    </row>
    <row r="8033">
      <c r="W8033" s="7"/>
      <c r="X8033" s="7"/>
    </row>
    <row r="8034">
      <c r="W8034" s="7"/>
      <c r="X8034" s="7"/>
    </row>
    <row r="8035">
      <c r="W8035" s="7"/>
      <c r="X8035" s="7"/>
    </row>
    <row r="8036">
      <c r="W8036" s="7"/>
      <c r="X8036" s="7"/>
    </row>
    <row r="8037">
      <c r="W8037" s="7"/>
      <c r="X8037" s="7"/>
    </row>
    <row r="8038">
      <c r="W8038" s="7"/>
      <c r="X8038" s="7"/>
    </row>
    <row r="8039">
      <c r="W8039" s="7"/>
      <c r="X8039" s="7"/>
    </row>
    <row r="8040">
      <c r="W8040" s="7"/>
      <c r="X8040" s="7"/>
    </row>
    <row r="8041">
      <c r="W8041" s="7"/>
      <c r="X8041" s="7"/>
    </row>
    <row r="8042">
      <c r="W8042" s="7"/>
      <c r="X8042" s="7"/>
    </row>
    <row r="8043">
      <c r="W8043" s="7"/>
      <c r="X8043" s="7"/>
    </row>
    <row r="8044">
      <c r="W8044" s="7"/>
      <c r="X8044" s="7"/>
    </row>
    <row r="8045">
      <c r="W8045" s="7"/>
      <c r="X8045" s="7"/>
    </row>
    <row r="8046">
      <c r="W8046" s="7"/>
      <c r="X8046" s="7"/>
    </row>
    <row r="8047">
      <c r="W8047" s="7"/>
      <c r="X8047" s="7"/>
    </row>
    <row r="8048">
      <c r="W8048" s="7"/>
      <c r="X8048" s="7"/>
    </row>
    <row r="8049">
      <c r="W8049" s="7"/>
      <c r="X8049" s="7"/>
    </row>
    <row r="8050">
      <c r="W8050" s="7"/>
      <c r="X8050" s="7"/>
    </row>
    <row r="8051">
      <c r="W8051" s="7"/>
      <c r="X8051" s="7"/>
    </row>
    <row r="8052">
      <c r="W8052" s="7"/>
      <c r="X8052" s="7"/>
    </row>
    <row r="8053">
      <c r="W8053" s="7"/>
      <c r="X8053" s="7"/>
    </row>
    <row r="8054">
      <c r="W8054" s="7"/>
      <c r="X8054" s="7"/>
    </row>
    <row r="8055">
      <c r="W8055" s="7"/>
      <c r="X8055" s="7"/>
    </row>
    <row r="8056">
      <c r="W8056" s="7"/>
      <c r="X8056" s="7"/>
    </row>
    <row r="8057">
      <c r="W8057" s="7"/>
      <c r="X8057" s="7"/>
    </row>
    <row r="8058">
      <c r="W8058" s="7"/>
      <c r="X8058" s="7"/>
    </row>
    <row r="8059">
      <c r="W8059" s="7"/>
      <c r="X8059" s="7"/>
    </row>
    <row r="8060">
      <c r="W8060" s="7"/>
      <c r="X8060" s="7"/>
    </row>
    <row r="8061">
      <c r="W8061" s="7"/>
      <c r="X8061" s="7"/>
    </row>
    <row r="8062">
      <c r="W8062" s="7"/>
      <c r="X8062" s="7"/>
    </row>
    <row r="8063">
      <c r="W8063" s="7"/>
      <c r="X8063" s="7"/>
    </row>
    <row r="8064">
      <c r="W8064" s="7"/>
      <c r="X8064" s="7"/>
    </row>
    <row r="8065">
      <c r="W8065" s="7"/>
      <c r="X8065" s="7"/>
    </row>
    <row r="8066">
      <c r="W8066" s="7"/>
      <c r="X8066" s="7"/>
    </row>
    <row r="8067">
      <c r="W8067" s="7"/>
      <c r="X8067" s="7"/>
    </row>
    <row r="8068">
      <c r="W8068" s="7"/>
      <c r="X8068" s="7"/>
    </row>
    <row r="8069">
      <c r="W8069" s="7"/>
      <c r="X8069" s="7"/>
    </row>
    <row r="8070">
      <c r="W8070" s="7"/>
      <c r="X8070" s="7"/>
    </row>
    <row r="8071">
      <c r="W8071" s="7"/>
      <c r="X8071" s="7"/>
    </row>
    <row r="8072">
      <c r="W8072" s="7"/>
      <c r="X8072" s="7"/>
    </row>
    <row r="8073">
      <c r="W8073" s="7"/>
      <c r="X8073" s="7"/>
    </row>
    <row r="8074">
      <c r="W8074" s="7"/>
      <c r="X8074" s="7"/>
    </row>
    <row r="8075">
      <c r="W8075" s="7"/>
      <c r="X8075" s="7"/>
    </row>
    <row r="8076">
      <c r="W8076" s="7"/>
      <c r="X8076" s="7"/>
    </row>
    <row r="8077">
      <c r="W8077" s="7"/>
      <c r="X8077" s="7"/>
    </row>
    <row r="8078">
      <c r="W8078" s="7"/>
      <c r="X8078" s="7"/>
    </row>
    <row r="8079">
      <c r="W8079" s="7"/>
      <c r="X8079" s="7"/>
    </row>
    <row r="8080">
      <c r="W8080" s="7"/>
      <c r="X8080" s="7"/>
    </row>
    <row r="8081">
      <c r="W8081" s="7"/>
      <c r="X8081" s="7"/>
    </row>
    <row r="8082">
      <c r="W8082" s="7"/>
      <c r="X8082" s="7"/>
    </row>
    <row r="8083">
      <c r="W8083" s="7"/>
      <c r="X8083" s="7"/>
    </row>
    <row r="8084">
      <c r="W8084" s="7"/>
      <c r="X8084" s="7"/>
    </row>
    <row r="8085">
      <c r="W8085" s="7"/>
      <c r="X8085" s="7"/>
    </row>
    <row r="8086">
      <c r="W8086" s="7"/>
      <c r="X8086" s="7"/>
    </row>
    <row r="8087">
      <c r="W8087" s="7"/>
      <c r="X8087" s="7"/>
    </row>
    <row r="8088">
      <c r="W8088" s="7"/>
      <c r="X8088" s="7"/>
    </row>
    <row r="8089">
      <c r="W8089" s="7"/>
      <c r="X8089" s="7"/>
    </row>
    <row r="8090">
      <c r="W8090" s="7"/>
      <c r="X8090" s="7"/>
    </row>
    <row r="8091">
      <c r="W8091" s="7"/>
      <c r="X8091" s="7"/>
    </row>
    <row r="8092">
      <c r="W8092" s="7"/>
      <c r="X8092" s="7"/>
    </row>
    <row r="8093">
      <c r="W8093" s="7"/>
      <c r="X8093" s="7"/>
    </row>
    <row r="8094">
      <c r="W8094" s="7"/>
      <c r="X8094" s="7"/>
    </row>
    <row r="8095">
      <c r="W8095" s="7"/>
      <c r="X8095" s="7"/>
    </row>
    <row r="8096">
      <c r="W8096" s="7"/>
      <c r="X8096" s="7"/>
    </row>
    <row r="8097">
      <c r="W8097" s="7"/>
      <c r="X8097" s="7"/>
    </row>
    <row r="8098">
      <c r="W8098" s="7"/>
      <c r="X8098" s="7"/>
    </row>
    <row r="8099">
      <c r="W8099" s="7"/>
      <c r="X8099" s="7"/>
    </row>
    <row r="8100">
      <c r="W8100" s="7"/>
      <c r="X8100" s="7"/>
    </row>
    <row r="8101">
      <c r="W8101" s="7"/>
      <c r="X8101" s="7"/>
    </row>
    <row r="8102">
      <c r="W8102" s="7"/>
      <c r="X8102" s="7"/>
    </row>
    <row r="8103">
      <c r="W8103" s="7"/>
      <c r="X8103" s="7"/>
    </row>
    <row r="8104">
      <c r="W8104" s="7"/>
      <c r="X8104" s="7"/>
    </row>
    <row r="8105">
      <c r="W8105" s="7"/>
      <c r="X8105" s="7"/>
    </row>
    <row r="8106">
      <c r="W8106" s="7"/>
      <c r="X8106" s="7"/>
    </row>
    <row r="8107">
      <c r="W8107" s="7"/>
      <c r="X8107" s="7"/>
    </row>
    <row r="8108">
      <c r="W8108" s="7"/>
      <c r="X8108" s="7"/>
    </row>
    <row r="8109">
      <c r="W8109" s="7"/>
      <c r="X8109" s="7"/>
    </row>
    <row r="8110">
      <c r="W8110" s="7"/>
      <c r="X8110" s="7"/>
    </row>
    <row r="8111">
      <c r="W8111" s="7"/>
      <c r="X8111" s="7"/>
    </row>
    <row r="8112">
      <c r="W8112" s="7"/>
      <c r="X8112" s="7"/>
    </row>
    <row r="8113">
      <c r="W8113" s="7"/>
      <c r="X8113" s="7"/>
    </row>
    <row r="8114">
      <c r="W8114" s="7"/>
      <c r="X8114" s="7"/>
    </row>
    <row r="8115">
      <c r="W8115" s="7"/>
      <c r="X8115" s="7"/>
    </row>
    <row r="8116">
      <c r="W8116" s="7"/>
      <c r="X8116" s="7"/>
    </row>
    <row r="8117">
      <c r="W8117" s="7"/>
      <c r="X8117" s="7"/>
    </row>
    <row r="8118">
      <c r="W8118" s="7"/>
      <c r="X8118" s="7"/>
    </row>
    <row r="8119">
      <c r="W8119" s="7"/>
      <c r="X8119" s="7"/>
    </row>
    <row r="8120">
      <c r="W8120" s="7"/>
      <c r="X8120" s="7"/>
    </row>
    <row r="8121">
      <c r="W8121" s="7"/>
      <c r="X8121" s="7"/>
    </row>
    <row r="8122">
      <c r="W8122" s="7"/>
      <c r="X8122" s="7"/>
    </row>
    <row r="8123">
      <c r="W8123" s="7"/>
      <c r="X8123" s="7"/>
    </row>
    <row r="8124">
      <c r="W8124" s="7"/>
      <c r="X8124" s="7"/>
    </row>
    <row r="8125">
      <c r="W8125" s="7"/>
      <c r="X8125" s="7"/>
    </row>
    <row r="8126">
      <c r="W8126" s="7"/>
      <c r="X8126" s="7"/>
    </row>
    <row r="8127">
      <c r="W8127" s="7"/>
      <c r="X8127" s="7"/>
    </row>
    <row r="8128">
      <c r="W8128" s="7"/>
      <c r="X8128" s="7"/>
    </row>
    <row r="8129">
      <c r="W8129" s="7"/>
      <c r="X8129" s="7"/>
    </row>
    <row r="8130">
      <c r="W8130" s="7"/>
      <c r="X8130" s="7"/>
    </row>
    <row r="8131">
      <c r="W8131" s="7"/>
      <c r="X8131" s="7"/>
    </row>
    <row r="8132">
      <c r="W8132" s="7"/>
      <c r="X8132" s="7"/>
    </row>
    <row r="8133">
      <c r="W8133" s="7"/>
      <c r="X8133" s="7"/>
    </row>
    <row r="8134">
      <c r="W8134" s="7"/>
      <c r="X8134" s="7"/>
    </row>
    <row r="8135">
      <c r="W8135" s="7"/>
      <c r="X8135" s="7"/>
    </row>
    <row r="8136">
      <c r="W8136" s="7"/>
      <c r="X8136" s="7"/>
    </row>
    <row r="8137">
      <c r="W8137" s="7"/>
      <c r="X8137" s="7"/>
    </row>
    <row r="8138">
      <c r="W8138" s="7"/>
      <c r="X8138" s="7"/>
    </row>
    <row r="8139">
      <c r="W8139" s="7"/>
      <c r="X8139" s="7"/>
    </row>
    <row r="8140">
      <c r="W8140" s="7"/>
      <c r="X8140" s="7"/>
    </row>
    <row r="8141">
      <c r="W8141" s="7"/>
      <c r="X8141" s="7"/>
    </row>
    <row r="8142">
      <c r="W8142" s="7"/>
      <c r="X8142" s="7"/>
    </row>
    <row r="8143">
      <c r="W8143" s="7"/>
      <c r="X8143" s="7"/>
    </row>
    <row r="8144">
      <c r="W8144" s="7"/>
      <c r="X8144" s="7"/>
    </row>
    <row r="8145">
      <c r="W8145" s="7"/>
      <c r="X8145" s="7"/>
    </row>
    <row r="8146">
      <c r="W8146" s="7"/>
      <c r="X8146" s="7"/>
    </row>
    <row r="8147">
      <c r="W8147" s="7"/>
      <c r="X8147" s="7"/>
    </row>
    <row r="8148">
      <c r="W8148" s="7"/>
      <c r="X8148" s="7"/>
    </row>
    <row r="8149">
      <c r="W8149" s="7"/>
      <c r="X8149" s="7"/>
    </row>
    <row r="8150">
      <c r="W8150" s="7"/>
      <c r="X8150" s="7"/>
    </row>
    <row r="8151">
      <c r="W8151" s="7"/>
      <c r="X8151" s="7"/>
    </row>
    <row r="8152">
      <c r="W8152" s="7"/>
      <c r="X8152" s="7"/>
    </row>
    <row r="8153">
      <c r="W8153" s="7"/>
      <c r="X8153" s="7"/>
    </row>
    <row r="8154">
      <c r="W8154" s="7"/>
      <c r="X8154" s="7"/>
    </row>
    <row r="8155">
      <c r="W8155" s="7"/>
      <c r="X8155" s="7"/>
    </row>
    <row r="8156">
      <c r="W8156" s="7"/>
      <c r="X8156" s="7"/>
    </row>
    <row r="8157">
      <c r="W8157" s="7"/>
      <c r="X8157" s="7"/>
    </row>
    <row r="8158">
      <c r="W8158" s="7"/>
      <c r="X8158" s="7"/>
    </row>
    <row r="8159">
      <c r="W8159" s="7"/>
      <c r="X8159" s="7"/>
    </row>
    <row r="8160">
      <c r="W8160" s="7"/>
      <c r="X8160" s="7"/>
    </row>
    <row r="8161">
      <c r="W8161" s="7"/>
      <c r="X8161" s="7"/>
    </row>
    <row r="8162">
      <c r="W8162" s="7"/>
      <c r="X8162" s="7"/>
    </row>
    <row r="8163">
      <c r="W8163" s="7"/>
      <c r="X8163" s="7"/>
    </row>
    <row r="8164">
      <c r="W8164" s="7"/>
      <c r="X8164" s="7"/>
    </row>
    <row r="8165">
      <c r="W8165" s="7"/>
      <c r="X8165" s="7"/>
    </row>
    <row r="8166">
      <c r="W8166" s="7"/>
      <c r="X8166" s="7"/>
    </row>
    <row r="8167">
      <c r="W8167" s="7"/>
      <c r="X8167" s="7"/>
    </row>
    <row r="8168">
      <c r="W8168" s="7"/>
      <c r="X8168" s="7"/>
    </row>
    <row r="8169">
      <c r="W8169" s="7"/>
      <c r="X8169" s="7"/>
    </row>
    <row r="8170">
      <c r="W8170" s="7"/>
      <c r="X8170" s="7"/>
    </row>
    <row r="8171">
      <c r="W8171" s="7"/>
      <c r="X8171" s="7"/>
    </row>
    <row r="8172">
      <c r="W8172" s="7"/>
      <c r="X8172" s="7"/>
    </row>
    <row r="8173">
      <c r="W8173" s="7"/>
      <c r="X8173" s="7"/>
    </row>
    <row r="8174">
      <c r="W8174" s="7"/>
      <c r="X8174" s="7"/>
    </row>
    <row r="8175">
      <c r="W8175" s="7"/>
      <c r="X8175" s="7"/>
    </row>
    <row r="8176">
      <c r="W8176" s="7"/>
      <c r="X8176" s="7"/>
    </row>
    <row r="8177">
      <c r="W8177" s="7"/>
      <c r="X8177" s="7"/>
    </row>
    <row r="8178">
      <c r="W8178" s="7"/>
      <c r="X8178" s="7"/>
    </row>
    <row r="8179">
      <c r="W8179" s="7"/>
      <c r="X8179" s="7"/>
    </row>
    <row r="8180">
      <c r="W8180" s="7"/>
      <c r="X8180" s="7"/>
    </row>
    <row r="8181">
      <c r="W8181" s="7"/>
      <c r="X8181" s="7"/>
    </row>
    <row r="8182">
      <c r="W8182" s="7"/>
      <c r="X8182" s="7"/>
    </row>
    <row r="8183">
      <c r="W8183" s="7"/>
      <c r="X8183" s="7"/>
    </row>
    <row r="8184">
      <c r="W8184" s="7"/>
      <c r="X8184" s="7"/>
    </row>
    <row r="8185">
      <c r="W8185" s="7"/>
      <c r="X8185" s="7"/>
    </row>
    <row r="8186">
      <c r="W8186" s="7"/>
      <c r="X8186" s="7"/>
    </row>
    <row r="8187">
      <c r="W8187" s="7"/>
      <c r="X8187" s="7"/>
    </row>
    <row r="8188">
      <c r="W8188" s="7"/>
      <c r="X8188" s="7"/>
    </row>
    <row r="8189">
      <c r="W8189" s="7"/>
      <c r="X8189" s="7"/>
    </row>
    <row r="8190">
      <c r="W8190" s="7"/>
      <c r="X8190" s="7"/>
    </row>
    <row r="8191">
      <c r="W8191" s="7"/>
      <c r="X8191" s="7"/>
    </row>
    <row r="8192">
      <c r="W8192" s="7"/>
      <c r="X8192" s="7"/>
    </row>
    <row r="8193">
      <c r="W8193" s="7"/>
      <c r="X8193" s="7"/>
    </row>
    <row r="8194">
      <c r="W8194" s="7"/>
      <c r="X8194" s="7"/>
    </row>
    <row r="8195">
      <c r="W8195" s="7"/>
      <c r="X8195" s="7"/>
    </row>
    <row r="8196">
      <c r="W8196" s="7"/>
      <c r="X8196" s="7"/>
    </row>
    <row r="8197">
      <c r="W8197" s="7"/>
      <c r="X8197" s="7"/>
    </row>
    <row r="8198">
      <c r="W8198" s="7"/>
      <c r="X8198" s="7"/>
    </row>
    <row r="8199">
      <c r="W8199" s="7"/>
      <c r="X8199" s="7"/>
    </row>
    <row r="8200">
      <c r="W8200" s="7"/>
      <c r="X8200" s="7"/>
    </row>
    <row r="8201">
      <c r="W8201" s="7"/>
      <c r="X8201" s="7"/>
    </row>
    <row r="8202">
      <c r="W8202" s="7"/>
      <c r="X8202" s="7"/>
    </row>
    <row r="8203">
      <c r="W8203" s="7"/>
      <c r="X8203" s="7"/>
    </row>
    <row r="8204">
      <c r="W8204" s="7"/>
      <c r="X8204" s="7"/>
    </row>
    <row r="8205">
      <c r="W8205" s="7"/>
      <c r="X8205" s="7"/>
    </row>
    <row r="8206">
      <c r="W8206" s="7"/>
      <c r="X8206" s="7"/>
    </row>
    <row r="8207">
      <c r="W8207" s="7"/>
      <c r="X8207" s="7"/>
    </row>
    <row r="8208">
      <c r="W8208" s="7"/>
      <c r="X8208" s="7"/>
    </row>
    <row r="8209">
      <c r="W8209" s="7"/>
      <c r="X8209" s="7"/>
    </row>
    <row r="8210">
      <c r="W8210" s="7"/>
      <c r="X8210" s="7"/>
    </row>
    <row r="8211">
      <c r="W8211" s="7"/>
      <c r="X8211" s="7"/>
    </row>
    <row r="8212">
      <c r="W8212" s="7"/>
      <c r="X8212" s="7"/>
    </row>
    <row r="8213">
      <c r="W8213" s="7"/>
      <c r="X8213" s="7"/>
    </row>
    <row r="8214">
      <c r="W8214" s="7"/>
      <c r="X8214" s="7"/>
    </row>
    <row r="8215">
      <c r="W8215" s="7"/>
      <c r="X8215" s="7"/>
    </row>
    <row r="8216">
      <c r="W8216" s="7"/>
      <c r="X8216" s="7"/>
    </row>
    <row r="8217">
      <c r="W8217" s="7"/>
      <c r="X8217" s="7"/>
    </row>
    <row r="8218">
      <c r="W8218" s="7"/>
      <c r="X8218" s="7"/>
    </row>
    <row r="8219">
      <c r="W8219" s="7"/>
      <c r="X8219" s="7"/>
    </row>
    <row r="8220">
      <c r="W8220" s="7"/>
      <c r="X8220" s="7"/>
    </row>
    <row r="8221">
      <c r="W8221" s="7"/>
      <c r="X8221" s="7"/>
    </row>
    <row r="8222">
      <c r="W8222" s="7"/>
      <c r="X8222" s="7"/>
    </row>
    <row r="8223">
      <c r="W8223" s="7"/>
      <c r="X8223" s="7"/>
    </row>
    <row r="8224">
      <c r="W8224" s="7"/>
      <c r="X8224" s="7"/>
    </row>
    <row r="8225">
      <c r="W8225" s="7"/>
      <c r="X8225" s="7"/>
    </row>
    <row r="8226">
      <c r="W8226" s="7"/>
      <c r="X8226" s="7"/>
    </row>
    <row r="8227">
      <c r="W8227" s="7"/>
      <c r="X8227" s="7"/>
    </row>
    <row r="8228">
      <c r="W8228" s="7"/>
      <c r="X8228" s="7"/>
    </row>
    <row r="8229">
      <c r="W8229" s="7"/>
      <c r="X8229" s="7"/>
    </row>
    <row r="8230">
      <c r="W8230" s="7"/>
      <c r="X8230" s="7"/>
    </row>
    <row r="8231">
      <c r="W8231" s="7"/>
      <c r="X8231" s="7"/>
    </row>
    <row r="8232">
      <c r="W8232" s="7"/>
      <c r="X8232" s="7"/>
    </row>
    <row r="8233">
      <c r="W8233" s="7"/>
      <c r="X8233" s="7"/>
    </row>
    <row r="8234">
      <c r="W8234" s="7"/>
      <c r="X8234" s="7"/>
    </row>
    <row r="8235">
      <c r="W8235" s="7"/>
      <c r="X8235" s="7"/>
    </row>
    <row r="8236">
      <c r="W8236" s="7"/>
      <c r="X8236" s="7"/>
    </row>
    <row r="8237">
      <c r="W8237" s="7"/>
      <c r="X8237" s="7"/>
    </row>
    <row r="8238">
      <c r="W8238" s="7"/>
      <c r="X8238" s="7"/>
    </row>
    <row r="8239">
      <c r="W8239" s="7"/>
      <c r="X8239" s="7"/>
    </row>
    <row r="8240">
      <c r="W8240" s="7"/>
      <c r="X8240" s="7"/>
    </row>
    <row r="8241">
      <c r="W8241" s="7"/>
      <c r="X8241" s="7"/>
    </row>
    <row r="8242">
      <c r="W8242" s="7"/>
      <c r="X8242" s="7"/>
    </row>
    <row r="8243">
      <c r="W8243" s="7"/>
      <c r="X8243" s="7"/>
    </row>
    <row r="8244">
      <c r="W8244" s="7"/>
      <c r="X8244" s="7"/>
    </row>
    <row r="8245">
      <c r="W8245" s="7"/>
      <c r="X8245" s="7"/>
    </row>
    <row r="8246">
      <c r="W8246" s="7"/>
      <c r="X8246" s="7"/>
    </row>
    <row r="8247">
      <c r="W8247" s="7"/>
      <c r="X8247" s="7"/>
    </row>
    <row r="8248">
      <c r="W8248" s="7"/>
      <c r="X8248" s="7"/>
    </row>
    <row r="8249">
      <c r="W8249" s="7"/>
      <c r="X8249" s="7"/>
    </row>
    <row r="8250">
      <c r="W8250" s="7"/>
      <c r="X8250" s="7"/>
    </row>
    <row r="8251">
      <c r="W8251" s="7"/>
      <c r="X8251" s="7"/>
    </row>
    <row r="8252">
      <c r="W8252" s="7"/>
      <c r="X8252" s="7"/>
    </row>
    <row r="8253">
      <c r="W8253" s="7"/>
      <c r="X8253" s="7"/>
    </row>
    <row r="8254">
      <c r="W8254" s="7"/>
      <c r="X8254" s="7"/>
    </row>
    <row r="8255">
      <c r="W8255" s="7"/>
      <c r="X8255" s="7"/>
    </row>
    <row r="8256">
      <c r="W8256" s="7"/>
      <c r="X8256" s="7"/>
    </row>
    <row r="8257">
      <c r="W8257" s="7"/>
      <c r="X8257" s="7"/>
    </row>
    <row r="8258">
      <c r="W8258" s="7"/>
      <c r="X8258" s="7"/>
    </row>
    <row r="8259">
      <c r="W8259" s="7"/>
      <c r="X8259" s="7"/>
    </row>
    <row r="8260">
      <c r="W8260" s="7"/>
      <c r="X8260" s="7"/>
    </row>
    <row r="8261">
      <c r="W8261" s="7"/>
      <c r="X8261" s="7"/>
    </row>
    <row r="8262">
      <c r="W8262" s="7"/>
      <c r="X8262" s="7"/>
    </row>
    <row r="8263">
      <c r="W8263" s="7"/>
      <c r="X8263" s="7"/>
    </row>
    <row r="8264">
      <c r="W8264" s="7"/>
      <c r="X8264" s="7"/>
    </row>
    <row r="8265">
      <c r="W8265" s="7"/>
      <c r="X8265" s="7"/>
    </row>
    <row r="8266">
      <c r="W8266" s="7"/>
      <c r="X8266" s="7"/>
    </row>
    <row r="8267">
      <c r="W8267" s="7"/>
      <c r="X8267" s="7"/>
    </row>
    <row r="8268">
      <c r="W8268" s="7"/>
      <c r="X8268" s="7"/>
    </row>
    <row r="8269">
      <c r="W8269" s="7"/>
      <c r="X8269" s="7"/>
    </row>
    <row r="8270">
      <c r="W8270" s="7"/>
      <c r="X8270" s="7"/>
    </row>
    <row r="8271">
      <c r="W8271" s="7"/>
      <c r="X8271" s="7"/>
    </row>
    <row r="8272">
      <c r="W8272" s="7"/>
      <c r="X8272" s="7"/>
    </row>
    <row r="8273">
      <c r="W8273" s="7"/>
      <c r="X8273" s="7"/>
    </row>
    <row r="8274">
      <c r="W8274" s="7"/>
      <c r="X8274" s="7"/>
    </row>
    <row r="8275">
      <c r="W8275" s="7"/>
      <c r="X8275" s="7"/>
    </row>
    <row r="8276">
      <c r="W8276" s="7"/>
      <c r="X8276" s="7"/>
    </row>
    <row r="8277">
      <c r="W8277" s="7"/>
      <c r="X8277" s="7"/>
    </row>
    <row r="8278">
      <c r="W8278" s="7"/>
      <c r="X8278" s="7"/>
    </row>
    <row r="8279">
      <c r="W8279" s="7"/>
      <c r="X8279" s="7"/>
    </row>
    <row r="8280">
      <c r="W8280" s="7"/>
      <c r="X8280" s="7"/>
    </row>
    <row r="8281">
      <c r="W8281" s="7"/>
      <c r="X8281" s="7"/>
    </row>
    <row r="8282">
      <c r="W8282" s="7"/>
      <c r="X8282" s="7"/>
    </row>
    <row r="8283">
      <c r="W8283" s="7"/>
      <c r="X8283" s="7"/>
    </row>
    <row r="8284">
      <c r="W8284" s="7"/>
      <c r="X8284" s="7"/>
    </row>
    <row r="8285">
      <c r="W8285" s="7"/>
      <c r="X8285" s="7"/>
    </row>
    <row r="8286">
      <c r="W8286" s="7"/>
      <c r="X8286" s="7"/>
    </row>
    <row r="8287">
      <c r="W8287" s="7"/>
      <c r="X8287" s="7"/>
    </row>
    <row r="8288">
      <c r="W8288" s="7"/>
      <c r="X8288" s="7"/>
    </row>
    <row r="8289">
      <c r="W8289" s="7"/>
      <c r="X8289" s="7"/>
    </row>
    <row r="8290">
      <c r="W8290" s="7"/>
      <c r="X8290" s="7"/>
    </row>
    <row r="8291">
      <c r="W8291" s="7"/>
      <c r="X8291" s="7"/>
    </row>
    <row r="8292">
      <c r="W8292" s="7"/>
      <c r="X8292" s="7"/>
    </row>
    <row r="8293">
      <c r="W8293" s="7"/>
      <c r="X8293" s="7"/>
    </row>
    <row r="8294">
      <c r="W8294" s="7"/>
      <c r="X8294" s="7"/>
    </row>
    <row r="8295">
      <c r="W8295" s="7"/>
      <c r="X8295" s="7"/>
    </row>
    <row r="8296">
      <c r="W8296" s="7"/>
      <c r="X8296" s="7"/>
    </row>
    <row r="8297">
      <c r="W8297" s="7"/>
      <c r="X8297" s="7"/>
    </row>
    <row r="8298">
      <c r="W8298" s="7"/>
      <c r="X8298" s="7"/>
    </row>
    <row r="8299">
      <c r="W8299" s="7"/>
      <c r="X8299" s="7"/>
    </row>
    <row r="8300">
      <c r="W8300" s="7"/>
      <c r="X8300" s="7"/>
    </row>
    <row r="8301">
      <c r="W8301" s="7"/>
      <c r="X8301" s="7"/>
    </row>
    <row r="8302">
      <c r="W8302" s="7"/>
      <c r="X8302" s="7"/>
    </row>
    <row r="8303">
      <c r="W8303" s="7"/>
      <c r="X8303" s="7"/>
    </row>
    <row r="8304">
      <c r="W8304" s="7"/>
      <c r="X8304" s="7"/>
    </row>
    <row r="8305">
      <c r="W8305" s="7"/>
      <c r="X8305" s="7"/>
    </row>
    <row r="8306">
      <c r="W8306" s="7"/>
      <c r="X8306" s="7"/>
    </row>
    <row r="8307">
      <c r="W8307" s="7"/>
      <c r="X8307" s="7"/>
    </row>
    <row r="8308">
      <c r="W8308" s="7"/>
      <c r="X8308" s="7"/>
    </row>
    <row r="8309">
      <c r="W8309" s="7"/>
      <c r="X8309" s="7"/>
    </row>
    <row r="8310">
      <c r="W8310" s="7"/>
      <c r="X8310" s="7"/>
    </row>
    <row r="8311">
      <c r="W8311" s="7"/>
      <c r="X8311" s="7"/>
    </row>
    <row r="8312">
      <c r="W8312" s="7"/>
      <c r="X8312" s="7"/>
    </row>
    <row r="8313">
      <c r="W8313" s="7"/>
      <c r="X8313" s="7"/>
    </row>
    <row r="8314">
      <c r="W8314" s="7"/>
      <c r="X8314" s="7"/>
    </row>
    <row r="8315">
      <c r="W8315" s="7"/>
      <c r="X8315" s="7"/>
    </row>
    <row r="8316">
      <c r="W8316" s="7"/>
      <c r="X8316" s="7"/>
    </row>
    <row r="8317">
      <c r="W8317" s="7"/>
      <c r="X8317" s="7"/>
    </row>
    <row r="8318">
      <c r="W8318" s="7"/>
      <c r="X8318" s="7"/>
    </row>
    <row r="8319">
      <c r="W8319" s="7"/>
      <c r="X8319" s="7"/>
    </row>
    <row r="8320">
      <c r="W8320" s="7"/>
      <c r="X8320" s="7"/>
    </row>
    <row r="8321">
      <c r="W8321" s="7"/>
      <c r="X8321" s="7"/>
    </row>
    <row r="8322">
      <c r="W8322" s="7"/>
      <c r="X8322" s="7"/>
    </row>
    <row r="8323">
      <c r="W8323" s="7"/>
      <c r="X8323" s="7"/>
    </row>
    <row r="8324">
      <c r="W8324" s="7"/>
      <c r="X8324" s="7"/>
    </row>
    <row r="8325">
      <c r="W8325" s="7"/>
      <c r="X8325" s="7"/>
    </row>
    <row r="8326">
      <c r="W8326" s="7"/>
      <c r="X8326" s="7"/>
    </row>
    <row r="8327">
      <c r="W8327" s="7"/>
      <c r="X8327" s="7"/>
    </row>
    <row r="8328">
      <c r="W8328" s="7"/>
      <c r="X8328" s="7"/>
    </row>
    <row r="8329">
      <c r="W8329" s="7"/>
      <c r="X8329" s="7"/>
    </row>
    <row r="8330">
      <c r="W8330" s="7"/>
      <c r="X8330" s="7"/>
    </row>
    <row r="8331">
      <c r="W8331" s="7"/>
      <c r="X8331" s="7"/>
    </row>
    <row r="8332">
      <c r="W8332" s="7"/>
      <c r="X8332" s="7"/>
    </row>
    <row r="8333">
      <c r="W8333" s="7"/>
      <c r="X8333" s="7"/>
    </row>
    <row r="8334">
      <c r="W8334" s="7"/>
      <c r="X8334" s="7"/>
    </row>
    <row r="8335">
      <c r="W8335" s="7"/>
      <c r="X8335" s="7"/>
    </row>
    <row r="8336">
      <c r="W8336" s="7"/>
      <c r="X8336" s="7"/>
    </row>
    <row r="8337">
      <c r="W8337" s="7"/>
      <c r="X8337" s="7"/>
    </row>
    <row r="8338">
      <c r="W8338" s="7"/>
      <c r="X8338" s="7"/>
    </row>
    <row r="8339">
      <c r="W8339" s="7"/>
      <c r="X8339" s="7"/>
    </row>
    <row r="8340">
      <c r="W8340" s="7"/>
      <c r="X8340" s="7"/>
    </row>
    <row r="8341">
      <c r="W8341" s="7"/>
      <c r="X8341" s="7"/>
    </row>
    <row r="8342">
      <c r="W8342" s="7"/>
      <c r="X8342" s="7"/>
    </row>
    <row r="8343">
      <c r="W8343" s="7"/>
      <c r="X8343" s="7"/>
    </row>
    <row r="8344">
      <c r="W8344" s="7"/>
      <c r="X8344" s="7"/>
    </row>
    <row r="8345">
      <c r="W8345" s="7"/>
      <c r="X8345" s="7"/>
    </row>
    <row r="8346">
      <c r="W8346" s="7"/>
      <c r="X8346" s="7"/>
    </row>
    <row r="8347">
      <c r="W8347" s="7"/>
      <c r="X8347" s="7"/>
    </row>
    <row r="8348">
      <c r="W8348" s="7"/>
      <c r="X8348" s="7"/>
    </row>
    <row r="8349">
      <c r="W8349" s="7"/>
      <c r="X8349" s="7"/>
    </row>
    <row r="8350">
      <c r="W8350" s="7"/>
      <c r="X8350" s="7"/>
    </row>
    <row r="8351">
      <c r="W8351" s="7"/>
      <c r="X8351" s="7"/>
    </row>
    <row r="8352">
      <c r="W8352" s="7"/>
      <c r="X8352" s="7"/>
    </row>
    <row r="8353">
      <c r="W8353" s="7"/>
      <c r="X8353" s="7"/>
    </row>
    <row r="8354">
      <c r="W8354" s="7"/>
      <c r="X8354" s="7"/>
    </row>
    <row r="8355">
      <c r="W8355" s="7"/>
      <c r="X8355" s="7"/>
    </row>
    <row r="8356">
      <c r="W8356" s="7"/>
      <c r="X8356" s="7"/>
    </row>
    <row r="8357">
      <c r="W8357" s="7"/>
      <c r="X8357" s="7"/>
    </row>
    <row r="8358">
      <c r="W8358" s="7"/>
      <c r="X8358" s="7"/>
    </row>
    <row r="8359">
      <c r="W8359" s="7"/>
      <c r="X8359" s="7"/>
    </row>
    <row r="8360">
      <c r="W8360" s="7"/>
      <c r="X8360" s="7"/>
    </row>
    <row r="8361">
      <c r="W8361" s="7"/>
      <c r="X8361" s="7"/>
    </row>
    <row r="8362">
      <c r="W8362" s="7"/>
      <c r="X8362" s="7"/>
    </row>
    <row r="8363">
      <c r="W8363" s="7"/>
      <c r="X8363" s="7"/>
    </row>
    <row r="8364">
      <c r="W8364" s="7"/>
      <c r="X8364" s="7"/>
    </row>
    <row r="8365">
      <c r="W8365" s="7"/>
      <c r="X8365" s="7"/>
    </row>
    <row r="8366">
      <c r="W8366" s="7"/>
      <c r="X8366" s="7"/>
    </row>
    <row r="8367">
      <c r="W8367" s="7"/>
      <c r="X8367" s="7"/>
    </row>
    <row r="8368">
      <c r="W8368" s="7"/>
      <c r="X8368" s="7"/>
    </row>
    <row r="8369">
      <c r="W8369" s="7"/>
      <c r="X8369" s="7"/>
    </row>
    <row r="8370">
      <c r="W8370" s="7"/>
      <c r="X8370" s="7"/>
    </row>
    <row r="8371">
      <c r="W8371" s="7"/>
      <c r="X8371" s="7"/>
    </row>
    <row r="8372">
      <c r="W8372" s="7"/>
      <c r="X8372" s="7"/>
    </row>
    <row r="8373">
      <c r="W8373" s="7"/>
      <c r="X8373" s="7"/>
    </row>
    <row r="8374">
      <c r="W8374" s="7"/>
      <c r="X8374" s="7"/>
    </row>
    <row r="8375">
      <c r="W8375" s="7"/>
      <c r="X8375" s="7"/>
    </row>
    <row r="8376">
      <c r="W8376" s="7"/>
      <c r="X8376" s="7"/>
    </row>
    <row r="8377">
      <c r="W8377" s="7"/>
      <c r="X8377" s="7"/>
    </row>
    <row r="8378">
      <c r="W8378" s="7"/>
      <c r="X8378" s="7"/>
    </row>
    <row r="8379">
      <c r="W8379" s="7"/>
      <c r="X8379" s="7"/>
    </row>
    <row r="8380">
      <c r="W8380" s="7"/>
      <c r="X8380" s="7"/>
    </row>
    <row r="8381">
      <c r="W8381" s="7"/>
      <c r="X8381" s="7"/>
    </row>
    <row r="8382">
      <c r="W8382" s="7"/>
      <c r="X8382" s="7"/>
    </row>
    <row r="8383">
      <c r="W8383" s="7"/>
      <c r="X8383" s="7"/>
    </row>
    <row r="8384">
      <c r="W8384" s="7"/>
      <c r="X8384" s="7"/>
    </row>
    <row r="8385">
      <c r="W8385" s="7"/>
      <c r="X8385" s="7"/>
    </row>
    <row r="8386">
      <c r="W8386" s="7"/>
      <c r="X8386" s="7"/>
    </row>
    <row r="8387">
      <c r="W8387" s="7"/>
      <c r="X8387" s="7"/>
    </row>
    <row r="8388">
      <c r="W8388" s="7"/>
      <c r="X8388" s="7"/>
    </row>
    <row r="8389">
      <c r="W8389" s="7"/>
      <c r="X8389" s="7"/>
    </row>
    <row r="8390">
      <c r="W8390" s="7"/>
      <c r="X8390" s="7"/>
    </row>
    <row r="8391">
      <c r="W8391" s="7"/>
      <c r="X8391" s="7"/>
    </row>
    <row r="8392">
      <c r="W8392" s="7"/>
      <c r="X8392" s="7"/>
    </row>
    <row r="8393">
      <c r="W8393" s="7"/>
      <c r="X8393" s="7"/>
    </row>
    <row r="8394">
      <c r="W8394" s="7"/>
      <c r="X8394" s="7"/>
    </row>
    <row r="8395">
      <c r="W8395" s="7"/>
      <c r="X8395" s="7"/>
    </row>
    <row r="8396">
      <c r="W8396" s="7"/>
      <c r="X8396" s="7"/>
    </row>
    <row r="8397">
      <c r="W8397" s="7"/>
      <c r="X8397" s="7"/>
    </row>
    <row r="8398">
      <c r="W8398" s="7"/>
      <c r="X8398" s="7"/>
    </row>
    <row r="8399">
      <c r="W8399" s="7"/>
      <c r="X8399" s="7"/>
    </row>
    <row r="8400">
      <c r="W8400" s="7"/>
      <c r="X8400" s="7"/>
    </row>
    <row r="8401">
      <c r="W8401" s="7"/>
      <c r="X8401" s="7"/>
    </row>
    <row r="8402">
      <c r="W8402" s="7"/>
      <c r="X8402" s="7"/>
    </row>
    <row r="8403">
      <c r="W8403" s="7"/>
      <c r="X8403" s="7"/>
    </row>
    <row r="8404">
      <c r="W8404" s="7"/>
      <c r="X8404" s="7"/>
    </row>
    <row r="8405">
      <c r="W8405" s="7"/>
      <c r="X8405" s="7"/>
    </row>
    <row r="8406">
      <c r="W8406" s="7"/>
      <c r="X8406" s="7"/>
    </row>
    <row r="8407">
      <c r="W8407" s="7"/>
      <c r="X8407" s="7"/>
    </row>
    <row r="8408">
      <c r="W8408" s="7"/>
      <c r="X8408" s="7"/>
    </row>
    <row r="8409">
      <c r="W8409" s="7"/>
      <c r="X8409" s="7"/>
    </row>
    <row r="8410">
      <c r="W8410" s="7"/>
      <c r="X8410" s="7"/>
    </row>
    <row r="8411">
      <c r="W8411" s="7"/>
      <c r="X8411" s="7"/>
    </row>
    <row r="8412">
      <c r="W8412" s="7"/>
      <c r="X8412" s="7"/>
    </row>
    <row r="8413">
      <c r="W8413" s="7"/>
      <c r="X8413" s="7"/>
    </row>
    <row r="8414">
      <c r="W8414" s="7"/>
      <c r="X8414" s="7"/>
    </row>
    <row r="8415">
      <c r="W8415" s="7"/>
      <c r="X8415" s="7"/>
    </row>
    <row r="8416">
      <c r="W8416" s="7"/>
      <c r="X8416" s="7"/>
    </row>
    <row r="8417">
      <c r="W8417" s="7"/>
      <c r="X8417" s="7"/>
    </row>
    <row r="8418">
      <c r="W8418" s="7"/>
      <c r="X8418" s="7"/>
    </row>
    <row r="8419">
      <c r="W8419" s="7"/>
      <c r="X8419" s="7"/>
    </row>
    <row r="8420">
      <c r="W8420" s="7"/>
      <c r="X8420" s="7"/>
    </row>
    <row r="8421">
      <c r="W8421" s="7"/>
      <c r="X8421" s="7"/>
    </row>
    <row r="8422">
      <c r="W8422" s="7"/>
      <c r="X8422" s="7"/>
    </row>
    <row r="8423">
      <c r="W8423" s="7"/>
      <c r="X8423" s="7"/>
    </row>
    <row r="8424">
      <c r="W8424" s="7"/>
      <c r="X8424" s="7"/>
    </row>
    <row r="8425">
      <c r="W8425" s="7"/>
      <c r="X8425" s="7"/>
    </row>
    <row r="8426">
      <c r="W8426" s="7"/>
      <c r="X8426" s="7"/>
    </row>
    <row r="8427">
      <c r="W8427" s="7"/>
      <c r="X8427" s="7"/>
    </row>
    <row r="8428">
      <c r="W8428" s="7"/>
      <c r="X8428" s="7"/>
    </row>
    <row r="8429">
      <c r="W8429" s="7"/>
      <c r="X8429" s="7"/>
    </row>
    <row r="8430">
      <c r="W8430" s="7"/>
      <c r="X8430" s="7"/>
    </row>
    <row r="8431">
      <c r="W8431" s="7"/>
      <c r="X8431" s="7"/>
    </row>
    <row r="8432">
      <c r="W8432" s="7"/>
      <c r="X8432" s="7"/>
    </row>
    <row r="8433">
      <c r="W8433" s="7"/>
      <c r="X8433" s="7"/>
    </row>
    <row r="8434">
      <c r="W8434" s="7"/>
      <c r="X8434" s="7"/>
    </row>
    <row r="8435">
      <c r="W8435" s="7"/>
      <c r="X8435" s="7"/>
    </row>
    <row r="8436">
      <c r="W8436" s="7"/>
      <c r="X8436" s="7"/>
    </row>
    <row r="8437">
      <c r="W8437" s="7"/>
      <c r="X8437" s="7"/>
    </row>
    <row r="8438">
      <c r="W8438" s="7"/>
      <c r="X8438" s="7"/>
    </row>
    <row r="8439">
      <c r="W8439" s="7"/>
      <c r="X8439" s="7"/>
    </row>
    <row r="8440">
      <c r="W8440" s="7"/>
      <c r="X8440" s="7"/>
    </row>
    <row r="8441">
      <c r="W8441" s="7"/>
      <c r="X8441" s="7"/>
    </row>
    <row r="8442">
      <c r="W8442" s="7"/>
      <c r="X8442" s="7"/>
    </row>
    <row r="8443">
      <c r="W8443" s="7"/>
      <c r="X8443" s="7"/>
    </row>
    <row r="8444">
      <c r="W8444" s="7"/>
      <c r="X8444" s="7"/>
    </row>
    <row r="8445">
      <c r="W8445" s="7"/>
      <c r="X8445" s="7"/>
    </row>
    <row r="8446">
      <c r="W8446" s="7"/>
      <c r="X8446" s="7"/>
    </row>
    <row r="8447">
      <c r="W8447" s="7"/>
      <c r="X8447" s="7"/>
    </row>
    <row r="8448">
      <c r="W8448" s="7"/>
      <c r="X8448" s="7"/>
    </row>
    <row r="8449">
      <c r="W8449" s="7"/>
      <c r="X8449" s="7"/>
    </row>
    <row r="8450">
      <c r="W8450" s="7"/>
      <c r="X8450" s="7"/>
    </row>
    <row r="8451">
      <c r="W8451" s="7"/>
      <c r="X8451" s="7"/>
    </row>
    <row r="8452">
      <c r="W8452" s="7"/>
      <c r="X8452" s="7"/>
    </row>
    <row r="8453">
      <c r="W8453" s="7"/>
      <c r="X8453" s="7"/>
    </row>
    <row r="8454">
      <c r="W8454" s="7"/>
      <c r="X8454" s="7"/>
    </row>
    <row r="8455">
      <c r="W8455" s="7"/>
      <c r="X8455" s="7"/>
    </row>
    <row r="8456">
      <c r="W8456" s="7"/>
      <c r="X8456" s="7"/>
    </row>
    <row r="8457">
      <c r="W8457" s="7"/>
      <c r="X8457" s="7"/>
    </row>
    <row r="8458">
      <c r="W8458" s="7"/>
      <c r="X8458" s="7"/>
    </row>
    <row r="8459">
      <c r="W8459" s="7"/>
      <c r="X8459" s="7"/>
    </row>
    <row r="8460">
      <c r="W8460" s="7"/>
      <c r="X8460" s="7"/>
    </row>
    <row r="8461">
      <c r="W8461" s="7"/>
      <c r="X8461" s="7"/>
    </row>
    <row r="8462">
      <c r="W8462" s="7"/>
      <c r="X8462" s="7"/>
    </row>
    <row r="8463">
      <c r="W8463" s="7"/>
      <c r="X8463" s="7"/>
    </row>
    <row r="8464">
      <c r="W8464" s="7"/>
      <c r="X8464" s="7"/>
    </row>
    <row r="8465">
      <c r="W8465" s="7"/>
      <c r="X8465" s="7"/>
    </row>
    <row r="8466">
      <c r="W8466" s="7"/>
      <c r="X8466" s="7"/>
    </row>
    <row r="8467">
      <c r="W8467" s="7"/>
      <c r="X8467" s="7"/>
    </row>
    <row r="8468">
      <c r="W8468" s="7"/>
      <c r="X8468" s="7"/>
    </row>
    <row r="8469">
      <c r="W8469" s="7"/>
      <c r="X8469" s="7"/>
    </row>
    <row r="8470">
      <c r="W8470" s="7"/>
      <c r="X8470" s="7"/>
    </row>
    <row r="8471">
      <c r="W8471" s="7"/>
      <c r="X8471" s="7"/>
    </row>
    <row r="8472">
      <c r="W8472" s="7"/>
      <c r="X8472" s="7"/>
    </row>
    <row r="8473">
      <c r="W8473" s="7"/>
      <c r="X8473" s="7"/>
    </row>
    <row r="8474">
      <c r="W8474" s="7"/>
      <c r="X8474" s="7"/>
    </row>
    <row r="8475">
      <c r="W8475" s="7"/>
      <c r="X8475" s="7"/>
    </row>
    <row r="8476">
      <c r="W8476" s="7"/>
      <c r="X8476" s="7"/>
    </row>
    <row r="8477">
      <c r="W8477" s="7"/>
      <c r="X8477" s="7"/>
    </row>
    <row r="8478">
      <c r="W8478" s="7"/>
      <c r="X8478" s="7"/>
    </row>
    <row r="8479">
      <c r="W8479" s="7"/>
      <c r="X8479" s="7"/>
    </row>
    <row r="8480">
      <c r="W8480" s="7"/>
      <c r="X8480" s="7"/>
    </row>
    <row r="8481">
      <c r="W8481" s="7"/>
      <c r="X8481" s="7"/>
    </row>
    <row r="8482">
      <c r="W8482" s="7"/>
      <c r="X8482" s="7"/>
    </row>
    <row r="8483">
      <c r="W8483" s="7"/>
      <c r="X8483" s="7"/>
    </row>
    <row r="8484">
      <c r="W8484" s="7"/>
      <c r="X8484" s="7"/>
    </row>
    <row r="8485">
      <c r="W8485" s="7"/>
      <c r="X8485" s="7"/>
    </row>
    <row r="8486">
      <c r="W8486" s="7"/>
      <c r="X8486" s="7"/>
    </row>
    <row r="8487">
      <c r="W8487" s="7"/>
      <c r="X8487" s="7"/>
    </row>
    <row r="8488">
      <c r="W8488" s="7"/>
      <c r="X8488" s="7"/>
    </row>
    <row r="8489">
      <c r="W8489" s="7"/>
      <c r="X8489" s="7"/>
    </row>
    <row r="8490">
      <c r="W8490" s="7"/>
      <c r="X8490" s="7"/>
    </row>
    <row r="8491">
      <c r="W8491" s="7"/>
      <c r="X8491" s="7"/>
    </row>
    <row r="8492">
      <c r="W8492" s="7"/>
      <c r="X8492" s="7"/>
    </row>
    <row r="8493">
      <c r="W8493" s="7"/>
      <c r="X8493" s="7"/>
    </row>
    <row r="8494">
      <c r="W8494" s="7"/>
      <c r="X8494" s="7"/>
    </row>
    <row r="8495">
      <c r="W8495" s="7"/>
      <c r="X8495" s="7"/>
    </row>
    <row r="8496">
      <c r="W8496" s="7"/>
      <c r="X8496" s="7"/>
    </row>
    <row r="8497">
      <c r="W8497" s="7"/>
      <c r="X8497" s="7"/>
    </row>
    <row r="8498">
      <c r="W8498" s="7"/>
      <c r="X8498" s="7"/>
    </row>
    <row r="8499">
      <c r="W8499" s="7"/>
      <c r="X8499" s="7"/>
    </row>
    <row r="8500">
      <c r="W8500" s="7"/>
      <c r="X8500" s="7"/>
    </row>
    <row r="8501">
      <c r="W8501" s="7"/>
      <c r="X8501" s="7"/>
    </row>
    <row r="8502">
      <c r="W8502" s="7"/>
      <c r="X8502" s="7"/>
    </row>
    <row r="8503">
      <c r="W8503" s="7"/>
      <c r="X8503" s="7"/>
    </row>
    <row r="8504">
      <c r="W8504" s="7"/>
      <c r="X8504" s="7"/>
    </row>
    <row r="8505">
      <c r="W8505" s="7"/>
      <c r="X8505" s="7"/>
    </row>
    <row r="8506">
      <c r="W8506" s="7"/>
      <c r="X8506" s="7"/>
    </row>
    <row r="8507">
      <c r="W8507" s="7"/>
      <c r="X8507" s="7"/>
    </row>
    <row r="8508">
      <c r="W8508" s="7"/>
      <c r="X8508" s="7"/>
    </row>
    <row r="8509">
      <c r="W8509" s="7"/>
      <c r="X8509" s="7"/>
    </row>
    <row r="8510">
      <c r="W8510" s="7"/>
      <c r="X8510" s="7"/>
    </row>
    <row r="8511">
      <c r="W8511" s="7"/>
      <c r="X8511" s="7"/>
    </row>
    <row r="8512">
      <c r="W8512" s="7"/>
      <c r="X8512" s="7"/>
    </row>
    <row r="8513">
      <c r="W8513" s="7"/>
      <c r="X8513" s="7"/>
    </row>
    <row r="8514">
      <c r="W8514" s="7"/>
      <c r="X8514" s="7"/>
    </row>
    <row r="8515">
      <c r="W8515" s="7"/>
      <c r="X8515" s="7"/>
    </row>
    <row r="8516">
      <c r="W8516" s="7"/>
      <c r="X8516" s="7"/>
    </row>
    <row r="8517">
      <c r="W8517" s="7"/>
      <c r="X8517" s="7"/>
    </row>
    <row r="8518">
      <c r="W8518" s="7"/>
      <c r="X8518" s="7"/>
    </row>
    <row r="8519">
      <c r="W8519" s="7"/>
      <c r="X8519" s="7"/>
    </row>
    <row r="8520">
      <c r="W8520" s="7"/>
      <c r="X8520" s="7"/>
    </row>
    <row r="8521">
      <c r="W8521" s="7"/>
      <c r="X8521" s="7"/>
    </row>
    <row r="8522">
      <c r="W8522" s="7"/>
      <c r="X8522" s="7"/>
    </row>
    <row r="8523">
      <c r="W8523" s="7"/>
      <c r="X8523" s="7"/>
    </row>
    <row r="8524">
      <c r="W8524" s="7"/>
      <c r="X8524" s="7"/>
    </row>
    <row r="8525">
      <c r="W8525" s="7"/>
      <c r="X8525" s="7"/>
    </row>
    <row r="8526">
      <c r="W8526" s="7"/>
      <c r="X8526" s="7"/>
    </row>
    <row r="8527">
      <c r="W8527" s="7"/>
      <c r="X8527" s="7"/>
    </row>
    <row r="8528">
      <c r="W8528" s="7"/>
      <c r="X8528" s="7"/>
    </row>
    <row r="8529">
      <c r="W8529" s="7"/>
      <c r="X8529" s="7"/>
    </row>
    <row r="8530">
      <c r="W8530" s="7"/>
      <c r="X8530" s="7"/>
    </row>
    <row r="8531">
      <c r="W8531" s="7"/>
      <c r="X8531" s="7"/>
    </row>
    <row r="8532">
      <c r="W8532" s="7"/>
      <c r="X8532" s="7"/>
    </row>
    <row r="8533">
      <c r="W8533" s="7"/>
      <c r="X8533" s="7"/>
    </row>
    <row r="8534">
      <c r="W8534" s="7"/>
      <c r="X8534" s="7"/>
    </row>
    <row r="8535">
      <c r="W8535" s="7"/>
      <c r="X8535" s="7"/>
    </row>
    <row r="8536">
      <c r="W8536" s="7"/>
      <c r="X8536" s="7"/>
    </row>
    <row r="8537">
      <c r="W8537" s="7"/>
      <c r="X8537" s="7"/>
    </row>
    <row r="8538">
      <c r="W8538" s="7"/>
      <c r="X8538" s="7"/>
    </row>
    <row r="8539">
      <c r="W8539" s="7"/>
      <c r="X8539" s="7"/>
    </row>
    <row r="8540">
      <c r="W8540" s="7"/>
      <c r="X8540" s="7"/>
    </row>
    <row r="8541">
      <c r="W8541" s="7"/>
      <c r="X8541" s="7"/>
    </row>
    <row r="8542">
      <c r="W8542" s="7"/>
      <c r="X8542" s="7"/>
    </row>
    <row r="8543">
      <c r="W8543" s="7"/>
      <c r="X8543" s="7"/>
    </row>
    <row r="8544">
      <c r="W8544" s="7"/>
      <c r="X8544" s="7"/>
    </row>
    <row r="8545">
      <c r="W8545" s="7"/>
      <c r="X8545" s="7"/>
    </row>
    <row r="8546">
      <c r="W8546" s="7"/>
      <c r="X8546" s="7"/>
    </row>
    <row r="8547">
      <c r="W8547" s="7"/>
      <c r="X8547" s="7"/>
    </row>
    <row r="8548">
      <c r="W8548" s="7"/>
      <c r="X8548" s="7"/>
    </row>
    <row r="8549">
      <c r="W8549" s="7"/>
      <c r="X8549" s="7"/>
    </row>
    <row r="8550">
      <c r="W8550" s="7"/>
      <c r="X8550" s="7"/>
    </row>
    <row r="8551">
      <c r="W8551" s="7"/>
      <c r="X8551" s="7"/>
    </row>
    <row r="8552">
      <c r="W8552" s="7"/>
      <c r="X8552" s="7"/>
    </row>
    <row r="8553">
      <c r="W8553" s="7"/>
      <c r="X8553" s="7"/>
    </row>
    <row r="8554">
      <c r="W8554" s="7"/>
      <c r="X8554" s="7"/>
    </row>
    <row r="8555">
      <c r="W8555" s="7"/>
      <c r="X8555" s="7"/>
    </row>
    <row r="8556">
      <c r="W8556" s="7"/>
      <c r="X8556" s="7"/>
    </row>
    <row r="8557">
      <c r="W8557" s="7"/>
      <c r="X8557" s="7"/>
    </row>
    <row r="8558">
      <c r="W8558" s="7"/>
      <c r="X8558" s="7"/>
    </row>
    <row r="8559">
      <c r="W8559" s="7"/>
      <c r="X8559" s="7"/>
    </row>
    <row r="8560">
      <c r="W8560" s="7"/>
      <c r="X8560" s="7"/>
    </row>
    <row r="8561">
      <c r="W8561" s="7"/>
      <c r="X8561" s="7"/>
    </row>
    <row r="8562">
      <c r="W8562" s="7"/>
      <c r="X8562" s="7"/>
    </row>
    <row r="8563">
      <c r="W8563" s="7"/>
      <c r="X8563" s="7"/>
    </row>
    <row r="8564">
      <c r="W8564" s="7"/>
      <c r="X8564" s="7"/>
    </row>
    <row r="8565">
      <c r="W8565" s="7"/>
      <c r="X8565" s="7"/>
    </row>
    <row r="8566">
      <c r="W8566" s="7"/>
      <c r="X8566" s="7"/>
    </row>
    <row r="8567">
      <c r="W8567" s="7"/>
      <c r="X8567" s="7"/>
    </row>
    <row r="8568">
      <c r="W8568" s="7"/>
      <c r="X8568" s="7"/>
    </row>
    <row r="8569">
      <c r="W8569" s="7"/>
      <c r="X8569" s="7"/>
    </row>
    <row r="8570">
      <c r="W8570" s="7"/>
      <c r="X8570" s="7"/>
    </row>
    <row r="8571">
      <c r="W8571" s="7"/>
      <c r="X8571" s="7"/>
    </row>
    <row r="8572">
      <c r="W8572" s="7"/>
      <c r="X8572" s="7"/>
    </row>
    <row r="8573">
      <c r="W8573" s="7"/>
      <c r="X8573" s="7"/>
    </row>
    <row r="8574">
      <c r="W8574" s="7"/>
      <c r="X8574" s="7"/>
    </row>
    <row r="8575">
      <c r="W8575" s="7"/>
      <c r="X8575" s="7"/>
    </row>
    <row r="8576">
      <c r="W8576" s="7"/>
      <c r="X8576" s="7"/>
    </row>
    <row r="8577">
      <c r="W8577" s="7"/>
      <c r="X8577" s="7"/>
    </row>
    <row r="8578">
      <c r="W8578" s="7"/>
      <c r="X8578" s="7"/>
    </row>
    <row r="8579">
      <c r="W8579" s="7"/>
      <c r="X8579" s="7"/>
    </row>
    <row r="8580">
      <c r="W8580" s="7"/>
      <c r="X8580" s="7"/>
    </row>
    <row r="8581">
      <c r="W8581" s="7"/>
      <c r="X8581" s="7"/>
    </row>
    <row r="8582">
      <c r="W8582" s="7"/>
      <c r="X8582" s="7"/>
    </row>
    <row r="8583">
      <c r="W8583" s="7"/>
      <c r="X8583" s="7"/>
    </row>
    <row r="8584">
      <c r="W8584" s="7"/>
      <c r="X8584" s="7"/>
    </row>
    <row r="8585">
      <c r="W8585" s="7"/>
      <c r="X8585" s="7"/>
    </row>
    <row r="8586">
      <c r="W8586" s="7"/>
      <c r="X8586" s="7"/>
    </row>
    <row r="8587">
      <c r="W8587" s="7"/>
      <c r="X8587" s="7"/>
    </row>
    <row r="8588">
      <c r="W8588" s="7"/>
      <c r="X8588" s="7"/>
    </row>
    <row r="8589">
      <c r="W8589" s="7"/>
      <c r="X8589" s="7"/>
    </row>
    <row r="8590">
      <c r="W8590" s="7"/>
      <c r="X8590" s="7"/>
    </row>
    <row r="8591">
      <c r="W8591" s="7"/>
      <c r="X8591" s="7"/>
    </row>
    <row r="8592">
      <c r="W8592" s="7"/>
      <c r="X8592" s="7"/>
    </row>
    <row r="8593">
      <c r="W8593" s="7"/>
      <c r="X8593" s="7"/>
    </row>
    <row r="8594">
      <c r="W8594" s="7"/>
      <c r="X8594" s="7"/>
    </row>
    <row r="8595">
      <c r="W8595" s="7"/>
      <c r="X8595" s="7"/>
    </row>
    <row r="8596">
      <c r="W8596" s="7"/>
      <c r="X8596" s="7"/>
    </row>
    <row r="8597">
      <c r="W8597" s="7"/>
      <c r="X8597" s="7"/>
    </row>
    <row r="8598">
      <c r="W8598" s="7"/>
      <c r="X8598" s="7"/>
    </row>
    <row r="8599">
      <c r="W8599" s="7"/>
      <c r="X8599" s="7"/>
    </row>
    <row r="8600">
      <c r="W8600" s="7"/>
      <c r="X8600" s="7"/>
    </row>
    <row r="8601">
      <c r="W8601" s="7"/>
      <c r="X8601" s="7"/>
    </row>
    <row r="8602">
      <c r="W8602" s="7"/>
      <c r="X8602" s="7"/>
    </row>
    <row r="8603">
      <c r="W8603" s="7"/>
      <c r="X8603" s="7"/>
    </row>
    <row r="8604">
      <c r="W8604" s="7"/>
      <c r="X8604" s="7"/>
    </row>
    <row r="8605">
      <c r="W8605" s="7"/>
      <c r="X8605" s="7"/>
    </row>
    <row r="8606">
      <c r="W8606" s="7"/>
      <c r="X8606" s="7"/>
    </row>
    <row r="8607">
      <c r="W8607" s="7"/>
      <c r="X8607" s="7"/>
    </row>
    <row r="8608">
      <c r="W8608" s="7"/>
      <c r="X8608" s="7"/>
    </row>
    <row r="8609">
      <c r="W8609" s="7"/>
      <c r="X8609" s="7"/>
    </row>
    <row r="8610">
      <c r="W8610" s="7"/>
      <c r="X8610" s="7"/>
    </row>
    <row r="8611">
      <c r="W8611" s="7"/>
      <c r="X8611" s="7"/>
    </row>
    <row r="8612">
      <c r="W8612" s="7"/>
      <c r="X8612" s="7"/>
    </row>
    <row r="8613">
      <c r="W8613" s="7"/>
      <c r="X8613" s="7"/>
    </row>
    <row r="8614">
      <c r="W8614" s="7"/>
      <c r="X8614" s="7"/>
    </row>
    <row r="8615">
      <c r="W8615" s="7"/>
      <c r="X8615" s="7"/>
    </row>
    <row r="8616">
      <c r="W8616" s="7"/>
      <c r="X8616" s="7"/>
    </row>
    <row r="8617">
      <c r="W8617" s="7"/>
      <c r="X8617" s="7"/>
    </row>
    <row r="8618">
      <c r="W8618" s="7"/>
      <c r="X8618" s="7"/>
    </row>
    <row r="8619">
      <c r="W8619" s="7"/>
      <c r="X8619" s="7"/>
    </row>
    <row r="8620">
      <c r="W8620" s="7"/>
      <c r="X8620" s="7"/>
    </row>
    <row r="8621">
      <c r="W8621" s="7"/>
      <c r="X8621" s="7"/>
    </row>
    <row r="8622">
      <c r="W8622" s="7"/>
      <c r="X8622" s="7"/>
    </row>
    <row r="8623">
      <c r="W8623" s="7"/>
      <c r="X8623" s="7"/>
    </row>
    <row r="8624">
      <c r="W8624" s="7"/>
      <c r="X8624" s="7"/>
    </row>
    <row r="8625">
      <c r="W8625" s="7"/>
      <c r="X8625" s="7"/>
    </row>
    <row r="8626">
      <c r="W8626" s="7"/>
      <c r="X8626" s="7"/>
    </row>
    <row r="8627">
      <c r="W8627" s="7"/>
      <c r="X8627" s="7"/>
    </row>
    <row r="8628">
      <c r="W8628" s="7"/>
      <c r="X8628" s="7"/>
    </row>
    <row r="8629">
      <c r="W8629" s="7"/>
      <c r="X8629" s="7"/>
    </row>
    <row r="8630">
      <c r="W8630" s="7"/>
      <c r="X8630" s="7"/>
    </row>
    <row r="8631">
      <c r="W8631" s="7"/>
      <c r="X8631" s="7"/>
    </row>
    <row r="8632">
      <c r="W8632" s="7"/>
      <c r="X8632" s="7"/>
    </row>
    <row r="8633">
      <c r="W8633" s="7"/>
      <c r="X8633" s="7"/>
    </row>
    <row r="8634">
      <c r="W8634" s="7"/>
      <c r="X8634" s="7"/>
    </row>
    <row r="8635">
      <c r="W8635" s="7"/>
      <c r="X8635" s="7"/>
    </row>
    <row r="8636">
      <c r="W8636" s="7"/>
      <c r="X8636" s="7"/>
    </row>
    <row r="8637">
      <c r="W8637" s="7"/>
      <c r="X8637" s="7"/>
    </row>
    <row r="8638">
      <c r="W8638" s="7"/>
      <c r="X8638" s="7"/>
    </row>
    <row r="8639">
      <c r="W8639" s="7"/>
      <c r="X8639" s="7"/>
    </row>
    <row r="8640">
      <c r="W8640" s="7"/>
      <c r="X8640" s="7"/>
    </row>
    <row r="8641">
      <c r="W8641" s="7"/>
      <c r="X8641" s="7"/>
    </row>
    <row r="8642">
      <c r="W8642" s="7"/>
      <c r="X8642" s="7"/>
    </row>
    <row r="8643">
      <c r="W8643" s="7"/>
      <c r="X8643" s="7"/>
    </row>
    <row r="8644">
      <c r="W8644" s="7"/>
      <c r="X8644" s="7"/>
    </row>
    <row r="8645">
      <c r="W8645" s="7"/>
      <c r="X8645" s="7"/>
    </row>
    <row r="8646">
      <c r="W8646" s="7"/>
      <c r="X8646" s="7"/>
    </row>
    <row r="8647">
      <c r="W8647" s="7"/>
      <c r="X8647" s="7"/>
    </row>
    <row r="8648">
      <c r="W8648" s="7"/>
      <c r="X8648" s="7"/>
    </row>
    <row r="8649">
      <c r="W8649" s="7"/>
      <c r="X8649" s="7"/>
    </row>
    <row r="8650">
      <c r="W8650" s="7"/>
      <c r="X8650" s="7"/>
    </row>
    <row r="8651">
      <c r="W8651" s="7"/>
      <c r="X8651" s="7"/>
    </row>
    <row r="8652">
      <c r="W8652" s="7"/>
      <c r="X8652" s="7"/>
    </row>
    <row r="8653">
      <c r="W8653" s="7"/>
      <c r="X8653" s="7"/>
    </row>
    <row r="8654">
      <c r="W8654" s="7"/>
      <c r="X8654" s="7"/>
    </row>
    <row r="8655">
      <c r="W8655" s="7"/>
      <c r="X8655" s="7"/>
    </row>
    <row r="8656">
      <c r="W8656" s="7"/>
      <c r="X8656" s="7"/>
    </row>
    <row r="8657">
      <c r="W8657" s="7"/>
      <c r="X8657" s="7"/>
    </row>
    <row r="8658">
      <c r="W8658" s="7"/>
      <c r="X8658" s="7"/>
    </row>
    <row r="8659">
      <c r="W8659" s="7"/>
      <c r="X8659" s="7"/>
    </row>
    <row r="8660">
      <c r="W8660" s="7"/>
      <c r="X8660" s="7"/>
    </row>
    <row r="8661">
      <c r="W8661" s="7"/>
      <c r="X8661" s="7"/>
    </row>
    <row r="8662">
      <c r="W8662" s="7"/>
      <c r="X8662" s="7"/>
    </row>
    <row r="8663">
      <c r="W8663" s="7"/>
      <c r="X8663" s="7"/>
    </row>
    <row r="8664">
      <c r="W8664" s="7"/>
      <c r="X8664" s="7"/>
    </row>
    <row r="8665">
      <c r="W8665" s="7"/>
      <c r="X8665" s="7"/>
    </row>
    <row r="8666">
      <c r="W8666" s="7"/>
      <c r="X8666" s="7"/>
    </row>
    <row r="8667">
      <c r="W8667" s="7"/>
      <c r="X8667" s="7"/>
    </row>
    <row r="8668">
      <c r="W8668" s="7"/>
      <c r="X8668" s="7"/>
    </row>
    <row r="8669">
      <c r="W8669" s="7"/>
      <c r="X8669" s="7"/>
    </row>
    <row r="8670">
      <c r="W8670" s="7"/>
      <c r="X8670" s="7"/>
    </row>
    <row r="8671">
      <c r="W8671" s="7"/>
      <c r="X8671" s="7"/>
    </row>
    <row r="8672">
      <c r="W8672" s="7"/>
      <c r="X8672" s="7"/>
    </row>
    <row r="8673">
      <c r="W8673" s="7"/>
      <c r="X8673" s="7"/>
    </row>
    <row r="8674">
      <c r="W8674" s="7"/>
      <c r="X8674" s="7"/>
    </row>
    <row r="8675">
      <c r="W8675" s="7"/>
      <c r="X8675" s="7"/>
    </row>
    <row r="8676">
      <c r="W8676" s="7"/>
      <c r="X8676" s="7"/>
    </row>
    <row r="8677">
      <c r="W8677" s="7"/>
      <c r="X8677" s="7"/>
    </row>
    <row r="8678">
      <c r="W8678" s="7"/>
      <c r="X8678" s="7"/>
    </row>
    <row r="8679">
      <c r="W8679" s="7"/>
      <c r="X8679" s="7"/>
    </row>
    <row r="8680">
      <c r="W8680" s="7"/>
      <c r="X8680" s="7"/>
    </row>
    <row r="8681">
      <c r="W8681" s="7"/>
      <c r="X8681" s="7"/>
    </row>
    <row r="8682">
      <c r="W8682" s="7"/>
      <c r="X8682" s="7"/>
    </row>
    <row r="8683">
      <c r="W8683" s="7"/>
      <c r="X8683" s="7"/>
    </row>
    <row r="8684">
      <c r="W8684" s="7"/>
      <c r="X8684" s="7"/>
    </row>
    <row r="8685">
      <c r="W8685" s="7"/>
      <c r="X8685" s="7"/>
    </row>
    <row r="8686">
      <c r="W8686" s="7"/>
      <c r="X8686" s="7"/>
    </row>
    <row r="8687">
      <c r="W8687" s="7"/>
      <c r="X8687" s="7"/>
    </row>
    <row r="8688">
      <c r="W8688" s="7"/>
      <c r="X8688" s="7"/>
    </row>
    <row r="8689">
      <c r="W8689" s="7"/>
      <c r="X8689" s="7"/>
    </row>
    <row r="8690">
      <c r="W8690" s="7"/>
      <c r="X8690" s="7"/>
    </row>
    <row r="8691">
      <c r="W8691" s="7"/>
      <c r="X8691" s="7"/>
    </row>
    <row r="8692">
      <c r="W8692" s="7"/>
      <c r="X8692" s="7"/>
    </row>
    <row r="8693">
      <c r="W8693" s="7"/>
      <c r="X8693" s="7"/>
    </row>
    <row r="8694">
      <c r="W8694" s="7"/>
      <c r="X8694" s="7"/>
    </row>
    <row r="8695">
      <c r="W8695" s="7"/>
      <c r="X8695" s="7"/>
    </row>
    <row r="8696">
      <c r="W8696" s="7"/>
      <c r="X8696" s="7"/>
    </row>
    <row r="8697">
      <c r="W8697" s="7"/>
      <c r="X8697" s="7"/>
    </row>
    <row r="8698">
      <c r="W8698" s="7"/>
      <c r="X8698" s="7"/>
    </row>
    <row r="8699">
      <c r="W8699" s="7"/>
      <c r="X8699" s="7"/>
    </row>
    <row r="8700">
      <c r="W8700" s="7"/>
      <c r="X8700" s="7"/>
    </row>
    <row r="8701">
      <c r="W8701" s="7"/>
      <c r="X8701" s="7"/>
    </row>
    <row r="8702">
      <c r="W8702" s="7"/>
      <c r="X8702" s="7"/>
    </row>
    <row r="8703">
      <c r="W8703" s="7"/>
      <c r="X8703" s="7"/>
    </row>
    <row r="8704">
      <c r="W8704" s="7"/>
      <c r="X8704" s="7"/>
    </row>
    <row r="8705">
      <c r="W8705" s="7"/>
      <c r="X8705" s="7"/>
    </row>
    <row r="8706">
      <c r="W8706" s="7"/>
      <c r="X8706" s="7"/>
    </row>
    <row r="8707">
      <c r="W8707" s="7"/>
      <c r="X8707" s="7"/>
    </row>
    <row r="8708">
      <c r="W8708" s="7"/>
      <c r="X8708" s="7"/>
    </row>
    <row r="8709">
      <c r="W8709" s="7"/>
      <c r="X8709" s="7"/>
    </row>
    <row r="8710">
      <c r="W8710" s="7"/>
      <c r="X8710" s="7"/>
    </row>
    <row r="8711">
      <c r="W8711" s="7"/>
      <c r="X8711" s="7"/>
    </row>
    <row r="8712">
      <c r="W8712" s="7"/>
      <c r="X8712" s="7"/>
    </row>
    <row r="8713">
      <c r="W8713" s="7"/>
      <c r="X8713" s="7"/>
    </row>
    <row r="8714">
      <c r="W8714" s="7"/>
      <c r="X8714" s="7"/>
    </row>
    <row r="8715">
      <c r="W8715" s="7"/>
      <c r="X8715" s="7"/>
    </row>
    <row r="8716">
      <c r="W8716" s="7"/>
      <c r="X8716" s="7"/>
    </row>
    <row r="8717">
      <c r="W8717" s="7"/>
      <c r="X8717" s="7"/>
    </row>
    <row r="8718">
      <c r="W8718" s="7"/>
      <c r="X8718" s="7"/>
    </row>
    <row r="8719">
      <c r="W8719" s="7"/>
      <c r="X8719" s="7"/>
    </row>
    <row r="8720">
      <c r="W8720" s="7"/>
      <c r="X8720" s="7"/>
    </row>
    <row r="8721">
      <c r="W8721" s="7"/>
      <c r="X8721" s="7"/>
    </row>
    <row r="8722">
      <c r="W8722" s="7"/>
      <c r="X8722" s="7"/>
    </row>
    <row r="8723">
      <c r="W8723" s="7"/>
      <c r="X8723" s="7"/>
    </row>
    <row r="8724">
      <c r="W8724" s="7"/>
      <c r="X8724" s="7"/>
    </row>
    <row r="8725">
      <c r="W8725" s="7"/>
      <c r="X8725" s="7"/>
    </row>
    <row r="8726">
      <c r="W8726" s="7"/>
      <c r="X8726" s="7"/>
    </row>
    <row r="8727">
      <c r="W8727" s="7"/>
      <c r="X8727" s="7"/>
    </row>
    <row r="8728">
      <c r="W8728" s="7"/>
      <c r="X8728" s="7"/>
    </row>
    <row r="8729">
      <c r="W8729" s="7"/>
      <c r="X8729" s="7"/>
    </row>
    <row r="8730">
      <c r="W8730" s="7"/>
      <c r="X8730" s="7"/>
    </row>
    <row r="8731">
      <c r="W8731" s="7"/>
      <c r="X8731" s="7"/>
    </row>
    <row r="8732">
      <c r="W8732" s="7"/>
      <c r="X8732" s="7"/>
    </row>
    <row r="8733">
      <c r="W8733" s="7"/>
      <c r="X8733" s="7"/>
    </row>
    <row r="8734">
      <c r="W8734" s="7"/>
      <c r="X8734" s="7"/>
    </row>
    <row r="8735">
      <c r="W8735" s="7"/>
      <c r="X8735" s="7"/>
    </row>
    <row r="8736">
      <c r="W8736" s="7"/>
      <c r="X8736" s="7"/>
    </row>
    <row r="8737">
      <c r="W8737" s="7"/>
      <c r="X8737" s="7"/>
    </row>
    <row r="8738">
      <c r="W8738" s="7"/>
      <c r="X8738" s="7"/>
    </row>
    <row r="8739">
      <c r="W8739" s="7"/>
      <c r="X8739" s="7"/>
    </row>
    <row r="8740">
      <c r="W8740" s="7"/>
      <c r="X8740" s="7"/>
    </row>
    <row r="8741">
      <c r="W8741" s="7"/>
      <c r="X8741" s="7"/>
    </row>
    <row r="8742">
      <c r="W8742" s="7"/>
      <c r="X8742" s="7"/>
    </row>
    <row r="8743">
      <c r="W8743" s="7"/>
      <c r="X8743" s="7"/>
    </row>
    <row r="8744">
      <c r="W8744" s="7"/>
      <c r="X8744" s="7"/>
    </row>
    <row r="8745">
      <c r="W8745" s="7"/>
      <c r="X8745" s="7"/>
    </row>
    <row r="8746">
      <c r="W8746" s="7"/>
      <c r="X8746" s="7"/>
    </row>
    <row r="8747">
      <c r="W8747" s="7"/>
      <c r="X8747" s="7"/>
    </row>
    <row r="8748">
      <c r="W8748" s="7"/>
      <c r="X8748" s="7"/>
    </row>
    <row r="8749">
      <c r="W8749" s="7"/>
      <c r="X8749" s="7"/>
    </row>
    <row r="8750">
      <c r="W8750" s="7"/>
      <c r="X8750" s="7"/>
    </row>
    <row r="8751">
      <c r="W8751" s="7"/>
      <c r="X8751" s="7"/>
    </row>
    <row r="8752">
      <c r="W8752" s="7"/>
      <c r="X8752" s="7"/>
    </row>
    <row r="8753">
      <c r="W8753" s="7"/>
      <c r="X8753" s="7"/>
    </row>
    <row r="8754">
      <c r="W8754" s="7"/>
      <c r="X8754" s="7"/>
    </row>
    <row r="8755">
      <c r="W8755" s="7"/>
      <c r="X8755" s="7"/>
    </row>
    <row r="8756">
      <c r="W8756" s="7"/>
      <c r="X8756" s="7"/>
    </row>
    <row r="8757">
      <c r="W8757" s="7"/>
      <c r="X8757" s="7"/>
    </row>
    <row r="8758">
      <c r="W8758" s="7"/>
      <c r="X8758" s="7"/>
    </row>
    <row r="8759">
      <c r="W8759" s="7"/>
      <c r="X8759" s="7"/>
    </row>
    <row r="8760">
      <c r="W8760" s="7"/>
      <c r="X8760" s="7"/>
    </row>
    <row r="8761">
      <c r="W8761" s="7"/>
      <c r="X8761" s="7"/>
    </row>
    <row r="8762">
      <c r="W8762" s="7"/>
      <c r="X8762" s="7"/>
    </row>
    <row r="8763">
      <c r="W8763" s="7"/>
      <c r="X8763" s="7"/>
    </row>
    <row r="8764">
      <c r="W8764" s="7"/>
      <c r="X8764" s="7"/>
    </row>
    <row r="8765">
      <c r="W8765" s="7"/>
      <c r="X8765" s="7"/>
    </row>
    <row r="8766">
      <c r="W8766" s="7"/>
      <c r="X8766" s="7"/>
    </row>
    <row r="8767">
      <c r="W8767" s="7"/>
      <c r="X8767" s="7"/>
    </row>
    <row r="8768">
      <c r="W8768" s="7"/>
      <c r="X8768" s="7"/>
    </row>
    <row r="8769">
      <c r="W8769" s="7"/>
      <c r="X8769" s="7"/>
    </row>
    <row r="8770">
      <c r="W8770" s="7"/>
      <c r="X8770" s="7"/>
    </row>
    <row r="8771">
      <c r="W8771" s="7"/>
      <c r="X8771" s="7"/>
    </row>
    <row r="8772">
      <c r="W8772" s="7"/>
      <c r="X8772" s="7"/>
    </row>
    <row r="8773">
      <c r="W8773" s="7"/>
      <c r="X8773" s="7"/>
    </row>
    <row r="8774">
      <c r="W8774" s="7"/>
      <c r="X8774" s="7"/>
    </row>
    <row r="8775">
      <c r="W8775" s="7"/>
      <c r="X8775" s="7"/>
    </row>
    <row r="8776">
      <c r="W8776" s="7"/>
      <c r="X8776" s="7"/>
    </row>
    <row r="8777">
      <c r="W8777" s="7"/>
      <c r="X8777" s="7"/>
    </row>
    <row r="8778">
      <c r="W8778" s="7"/>
      <c r="X8778" s="7"/>
    </row>
    <row r="8779">
      <c r="W8779" s="7"/>
      <c r="X8779" s="7"/>
    </row>
    <row r="8780">
      <c r="W8780" s="7"/>
      <c r="X8780" s="7"/>
    </row>
    <row r="8781">
      <c r="W8781" s="7"/>
      <c r="X8781" s="7"/>
    </row>
    <row r="8782">
      <c r="W8782" s="7"/>
      <c r="X8782" s="7"/>
    </row>
    <row r="8783">
      <c r="W8783" s="7"/>
      <c r="X8783" s="7"/>
    </row>
    <row r="8784">
      <c r="W8784" s="7"/>
      <c r="X8784" s="7"/>
    </row>
    <row r="8785">
      <c r="W8785" s="7"/>
      <c r="X8785" s="7"/>
    </row>
    <row r="8786">
      <c r="W8786" s="7"/>
      <c r="X8786" s="7"/>
    </row>
    <row r="8787">
      <c r="W8787" s="7"/>
      <c r="X8787" s="7"/>
    </row>
    <row r="8788">
      <c r="W8788" s="7"/>
      <c r="X8788" s="7"/>
    </row>
    <row r="8789">
      <c r="W8789" s="7"/>
      <c r="X8789" s="7"/>
    </row>
    <row r="8790">
      <c r="W8790" s="7"/>
      <c r="X8790" s="7"/>
    </row>
    <row r="8791">
      <c r="W8791" s="7"/>
      <c r="X8791" s="7"/>
    </row>
    <row r="8792">
      <c r="W8792" s="7"/>
      <c r="X8792" s="7"/>
    </row>
    <row r="8793">
      <c r="W8793" s="7"/>
      <c r="X8793" s="7"/>
    </row>
    <row r="8794">
      <c r="W8794" s="7"/>
      <c r="X8794" s="7"/>
    </row>
    <row r="8795">
      <c r="W8795" s="7"/>
      <c r="X8795" s="7"/>
    </row>
    <row r="8796">
      <c r="W8796" s="7"/>
      <c r="X8796" s="7"/>
    </row>
    <row r="8797">
      <c r="W8797" s="7"/>
      <c r="X8797" s="7"/>
    </row>
    <row r="8798">
      <c r="W8798" s="7"/>
      <c r="X8798" s="7"/>
    </row>
    <row r="8799">
      <c r="W8799" s="7"/>
      <c r="X8799" s="7"/>
    </row>
    <row r="8800">
      <c r="W8800" s="7"/>
      <c r="X8800" s="7"/>
    </row>
    <row r="8801">
      <c r="W8801" s="7"/>
      <c r="X8801" s="7"/>
    </row>
    <row r="8802">
      <c r="W8802" s="7"/>
      <c r="X8802" s="7"/>
    </row>
    <row r="8803">
      <c r="W8803" s="7"/>
      <c r="X8803" s="7"/>
    </row>
    <row r="8804">
      <c r="W8804" s="7"/>
      <c r="X8804" s="7"/>
    </row>
    <row r="8805">
      <c r="W8805" s="7"/>
      <c r="X8805" s="7"/>
    </row>
    <row r="8806">
      <c r="W8806" s="7"/>
      <c r="X8806" s="7"/>
    </row>
    <row r="8807">
      <c r="W8807" s="7"/>
      <c r="X8807" s="7"/>
    </row>
    <row r="8808">
      <c r="W8808" s="7"/>
      <c r="X8808" s="7"/>
    </row>
    <row r="8809">
      <c r="W8809" s="7"/>
      <c r="X8809" s="7"/>
    </row>
    <row r="8810">
      <c r="W8810" s="7"/>
      <c r="X8810" s="7"/>
    </row>
    <row r="8811">
      <c r="W8811" s="7"/>
      <c r="X8811" s="7"/>
    </row>
    <row r="8812">
      <c r="W8812" s="7"/>
      <c r="X8812" s="7"/>
    </row>
    <row r="8813">
      <c r="W8813" s="7"/>
      <c r="X8813" s="7"/>
    </row>
    <row r="8814">
      <c r="W8814" s="7"/>
      <c r="X8814" s="7"/>
    </row>
    <row r="8815">
      <c r="W8815" s="7"/>
      <c r="X8815" s="7"/>
    </row>
    <row r="8816">
      <c r="W8816" s="7"/>
      <c r="X8816" s="7"/>
    </row>
    <row r="8817">
      <c r="W8817" s="7"/>
      <c r="X8817" s="7"/>
    </row>
    <row r="8818">
      <c r="W8818" s="7"/>
      <c r="X8818" s="7"/>
    </row>
    <row r="8819">
      <c r="W8819" s="7"/>
      <c r="X8819" s="7"/>
    </row>
    <row r="8820">
      <c r="W8820" s="7"/>
      <c r="X8820" s="7"/>
    </row>
    <row r="8821">
      <c r="W8821" s="7"/>
      <c r="X8821" s="7"/>
    </row>
    <row r="8822">
      <c r="W8822" s="7"/>
      <c r="X8822" s="7"/>
    </row>
    <row r="8823">
      <c r="W8823" s="7"/>
      <c r="X8823" s="7"/>
    </row>
    <row r="8824">
      <c r="W8824" s="7"/>
      <c r="X8824" s="7"/>
    </row>
    <row r="8825">
      <c r="W8825" s="7"/>
      <c r="X8825" s="7"/>
    </row>
    <row r="8826">
      <c r="W8826" s="7"/>
      <c r="X8826" s="7"/>
    </row>
    <row r="8827">
      <c r="W8827" s="7"/>
      <c r="X8827" s="7"/>
    </row>
    <row r="8828">
      <c r="W8828" s="7"/>
      <c r="X8828" s="7"/>
    </row>
    <row r="8829">
      <c r="W8829" s="7"/>
      <c r="X8829" s="7"/>
    </row>
    <row r="8830">
      <c r="W8830" s="7"/>
      <c r="X8830" s="7"/>
    </row>
    <row r="8831">
      <c r="W8831" s="7"/>
      <c r="X8831" s="7"/>
    </row>
    <row r="8832">
      <c r="W8832" s="7"/>
      <c r="X8832" s="7"/>
    </row>
    <row r="8833">
      <c r="W8833" s="7"/>
      <c r="X8833" s="7"/>
    </row>
    <row r="8834">
      <c r="W8834" s="7"/>
      <c r="X8834" s="7"/>
    </row>
    <row r="8835">
      <c r="W8835" s="7"/>
      <c r="X8835" s="7"/>
    </row>
    <row r="8836">
      <c r="W8836" s="7"/>
      <c r="X8836" s="7"/>
    </row>
    <row r="8837">
      <c r="W8837" s="7"/>
      <c r="X8837" s="7"/>
    </row>
    <row r="8838">
      <c r="W8838" s="7"/>
      <c r="X8838" s="7"/>
    </row>
    <row r="8839">
      <c r="W8839" s="7"/>
      <c r="X8839" s="7"/>
    </row>
    <row r="8840">
      <c r="W8840" s="7"/>
      <c r="X8840" s="7"/>
    </row>
    <row r="8841">
      <c r="W8841" s="7"/>
      <c r="X8841" s="7"/>
    </row>
    <row r="8842">
      <c r="W8842" s="7"/>
      <c r="X8842" s="7"/>
    </row>
    <row r="8843">
      <c r="W8843" s="7"/>
      <c r="X8843" s="7"/>
    </row>
    <row r="8844">
      <c r="W8844" s="7"/>
      <c r="X8844" s="7"/>
    </row>
    <row r="8845">
      <c r="W8845" s="7"/>
      <c r="X8845" s="7"/>
    </row>
    <row r="8846">
      <c r="W8846" s="7"/>
      <c r="X8846" s="7"/>
    </row>
    <row r="8847">
      <c r="W8847" s="7"/>
      <c r="X8847" s="7"/>
    </row>
    <row r="8848">
      <c r="W8848" s="7"/>
      <c r="X8848" s="7"/>
    </row>
    <row r="8849">
      <c r="W8849" s="7"/>
      <c r="X8849" s="7"/>
    </row>
    <row r="8850">
      <c r="W8850" s="7"/>
      <c r="X8850" s="7"/>
    </row>
    <row r="8851">
      <c r="W8851" s="7"/>
      <c r="X8851" s="7"/>
    </row>
    <row r="8852">
      <c r="W8852" s="7"/>
      <c r="X8852" s="7"/>
    </row>
    <row r="8853">
      <c r="W8853" s="7"/>
      <c r="X8853" s="7"/>
    </row>
    <row r="8854">
      <c r="W8854" s="7"/>
      <c r="X8854" s="7"/>
    </row>
    <row r="8855">
      <c r="W8855" s="7"/>
      <c r="X8855" s="7"/>
    </row>
    <row r="8856">
      <c r="W8856" s="7"/>
      <c r="X8856" s="7"/>
    </row>
    <row r="8857">
      <c r="W8857" s="7"/>
      <c r="X8857" s="7"/>
    </row>
    <row r="8858">
      <c r="W8858" s="7"/>
      <c r="X8858" s="7"/>
    </row>
    <row r="8859">
      <c r="W8859" s="7"/>
      <c r="X8859" s="7"/>
    </row>
    <row r="8860">
      <c r="W8860" s="7"/>
      <c r="X8860" s="7"/>
    </row>
    <row r="8861">
      <c r="W8861" s="7"/>
      <c r="X8861" s="7"/>
    </row>
    <row r="8862">
      <c r="W8862" s="7"/>
      <c r="X8862" s="7"/>
    </row>
    <row r="8863">
      <c r="W8863" s="7"/>
      <c r="X8863" s="7"/>
    </row>
    <row r="8864">
      <c r="W8864" s="7"/>
      <c r="X8864" s="7"/>
    </row>
    <row r="8865">
      <c r="W8865" s="7"/>
      <c r="X8865" s="7"/>
    </row>
    <row r="8866">
      <c r="W8866" s="7"/>
      <c r="X8866" s="7"/>
    </row>
    <row r="8867">
      <c r="W8867" s="7"/>
      <c r="X8867" s="7"/>
    </row>
    <row r="8868">
      <c r="W8868" s="7"/>
      <c r="X8868" s="7"/>
    </row>
    <row r="8869">
      <c r="W8869" s="7"/>
      <c r="X8869" s="7"/>
    </row>
    <row r="8870">
      <c r="W8870" s="7"/>
      <c r="X8870" s="7"/>
    </row>
    <row r="8871">
      <c r="W8871" s="7"/>
      <c r="X8871" s="7"/>
    </row>
    <row r="8872">
      <c r="W8872" s="7"/>
      <c r="X8872" s="7"/>
    </row>
    <row r="8873">
      <c r="W8873" s="7"/>
      <c r="X8873" s="7"/>
    </row>
    <row r="8874">
      <c r="W8874" s="7"/>
      <c r="X8874" s="7"/>
    </row>
    <row r="8875">
      <c r="W8875" s="7"/>
      <c r="X8875" s="7"/>
    </row>
    <row r="8876">
      <c r="W8876" s="7"/>
      <c r="X8876" s="7"/>
    </row>
    <row r="8877">
      <c r="W8877" s="7"/>
      <c r="X8877" s="7"/>
    </row>
    <row r="8878">
      <c r="W8878" s="7"/>
      <c r="X8878" s="7"/>
    </row>
    <row r="8879">
      <c r="W8879" s="7"/>
      <c r="X8879" s="7"/>
    </row>
    <row r="8880">
      <c r="W8880" s="7"/>
      <c r="X8880" s="7"/>
    </row>
    <row r="8881">
      <c r="W8881" s="7"/>
      <c r="X8881" s="7"/>
    </row>
    <row r="8882">
      <c r="W8882" s="7"/>
      <c r="X8882" s="7"/>
    </row>
    <row r="8883">
      <c r="W8883" s="7"/>
      <c r="X8883" s="7"/>
    </row>
    <row r="8884">
      <c r="W8884" s="7"/>
      <c r="X8884" s="7"/>
    </row>
    <row r="8885">
      <c r="W8885" s="7"/>
      <c r="X8885" s="7"/>
    </row>
    <row r="8886">
      <c r="W8886" s="7"/>
      <c r="X8886" s="7"/>
    </row>
    <row r="8887">
      <c r="W8887" s="7"/>
      <c r="X8887" s="7"/>
    </row>
    <row r="8888">
      <c r="W8888" s="7"/>
      <c r="X8888" s="7"/>
    </row>
    <row r="8889">
      <c r="W8889" s="7"/>
      <c r="X8889" s="7"/>
    </row>
    <row r="8890">
      <c r="W8890" s="7"/>
      <c r="X8890" s="7"/>
    </row>
    <row r="8891">
      <c r="W8891" s="7"/>
      <c r="X8891" s="7"/>
    </row>
    <row r="8892">
      <c r="W8892" s="7"/>
      <c r="X8892" s="7"/>
    </row>
    <row r="8893">
      <c r="W8893" s="7"/>
      <c r="X8893" s="7"/>
    </row>
    <row r="8894">
      <c r="W8894" s="7"/>
      <c r="X8894" s="7"/>
    </row>
    <row r="8895">
      <c r="W8895" s="7"/>
      <c r="X8895" s="7"/>
    </row>
    <row r="8896">
      <c r="W8896" s="7"/>
      <c r="X8896" s="7"/>
    </row>
    <row r="8897">
      <c r="W8897" s="7"/>
      <c r="X8897" s="7"/>
    </row>
    <row r="8898">
      <c r="W8898" s="7"/>
      <c r="X8898" s="7"/>
    </row>
    <row r="8899">
      <c r="W8899" s="7"/>
      <c r="X8899" s="7"/>
    </row>
    <row r="8900">
      <c r="W8900" s="7"/>
      <c r="X8900" s="7"/>
    </row>
    <row r="8901">
      <c r="W8901" s="7"/>
      <c r="X8901" s="7"/>
    </row>
    <row r="8902">
      <c r="W8902" s="7"/>
      <c r="X8902" s="7"/>
    </row>
    <row r="8903">
      <c r="W8903" s="7"/>
      <c r="X8903" s="7"/>
    </row>
    <row r="8904">
      <c r="W8904" s="7"/>
      <c r="X8904" s="7"/>
    </row>
    <row r="8905">
      <c r="W8905" s="7"/>
      <c r="X8905" s="7"/>
    </row>
    <row r="8906">
      <c r="W8906" s="7"/>
      <c r="X8906" s="7"/>
    </row>
    <row r="8907">
      <c r="W8907" s="7"/>
      <c r="X8907" s="7"/>
    </row>
    <row r="8908">
      <c r="W8908" s="7"/>
      <c r="X8908" s="7"/>
    </row>
    <row r="8909">
      <c r="W8909" s="7"/>
      <c r="X8909" s="7"/>
    </row>
    <row r="8910">
      <c r="W8910" s="7"/>
      <c r="X8910" s="7"/>
    </row>
    <row r="8911">
      <c r="W8911" s="7"/>
      <c r="X8911" s="7"/>
    </row>
    <row r="8912">
      <c r="W8912" s="7"/>
      <c r="X8912" s="7"/>
    </row>
    <row r="8913">
      <c r="W8913" s="7"/>
      <c r="X8913" s="7"/>
    </row>
    <row r="8914">
      <c r="W8914" s="7"/>
      <c r="X8914" s="7"/>
    </row>
    <row r="8915">
      <c r="W8915" s="7"/>
      <c r="X8915" s="7"/>
    </row>
    <row r="8916">
      <c r="W8916" s="7"/>
      <c r="X8916" s="7"/>
    </row>
    <row r="8917">
      <c r="W8917" s="7"/>
      <c r="X8917" s="7"/>
    </row>
    <row r="8918">
      <c r="W8918" s="7"/>
      <c r="X8918" s="7"/>
    </row>
    <row r="8919">
      <c r="W8919" s="7"/>
      <c r="X8919" s="7"/>
    </row>
    <row r="8920">
      <c r="W8920" s="7"/>
      <c r="X8920" s="7"/>
    </row>
    <row r="8921">
      <c r="W8921" s="7"/>
      <c r="X8921" s="7"/>
    </row>
    <row r="8922">
      <c r="W8922" s="7"/>
      <c r="X8922" s="7"/>
    </row>
    <row r="8923">
      <c r="W8923" s="7"/>
      <c r="X8923" s="7"/>
    </row>
    <row r="8924">
      <c r="W8924" s="7"/>
      <c r="X8924" s="7"/>
    </row>
    <row r="8925">
      <c r="W8925" s="7"/>
      <c r="X8925" s="7"/>
    </row>
    <row r="8926">
      <c r="W8926" s="7"/>
      <c r="X8926" s="7"/>
    </row>
    <row r="8927">
      <c r="W8927" s="7"/>
      <c r="X8927" s="7"/>
    </row>
    <row r="8928">
      <c r="W8928" s="7"/>
      <c r="X8928" s="7"/>
    </row>
    <row r="8929">
      <c r="W8929" s="7"/>
      <c r="X8929" s="7"/>
    </row>
    <row r="8930">
      <c r="W8930" s="7"/>
      <c r="X8930" s="7"/>
    </row>
    <row r="8931">
      <c r="W8931" s="7"/>
      <c r="X8931" s="7"/>
    </row>
    <row r="8932">
      <c r="W8932" s="7"/>
      <c r="X8932" s="7"/>
    </row>
    <row r="8933">
      <c r="W8933" s="7"/>
      <c r="X8933" s="7"/>
    </row>
    <row r="8934">
      <c r="W8934" s="7"/>
      <c r="X8934" s="7"/>
    </row>
    <row r="8935">
      <c r="W8935" s="7"/>
      <c r="X8935" s="7"/>
    </row>
    <row r="8936">
      <c r="W8936" s="7"/>
      <c r="X8936" s="7"/>
    </row>
    <row r="8937">
      <c r="W8937" s="7"/>
      <c r="X8937" s="7"/>
    </row>
    <row r="8938">
      <c r="W8938" s="7"/>
      <c r="X8938" s="7"/>
    </row>
    <row r="8939">
      <c r="W8939" s="7"/>
      <c r="X8939" s="7"/>
    </row>
    <row r="8940">
      <c r="W8940" s="7"/>
      <c r="X8940" s="7"/>
    </row>
    <row r="8941">
      <c r="W8941" s="7"/>
      <c r="X8941" s="7"/>
    </row>
    <row r="8942">
      <c r="W8942" s="7"/>
      <c r="X8942" s="7"/>
    </row>
    <row r="8943">
      <c r="W8943" s="7"/>
      <c r="X8943" s="7"/>
    </row>
    <row r="8944">
      <c r="W8944" s="7"/>
      <c r="X8944" s="7"/>
    </row>
    <row r="8945">
      <c r="W8945" s="7"/>
      <c r="X8945" s="7"/>
    </row>
    <row r="8946">
      <c r="W8946" s="7"/>
      <c r="X8946" s="7"/>
    </row>
    <row r="8947">
      <c r="W8947" s="7"/>
      <c r="X8947" s="7"/>
    </row>
    <row r="8948">
      <c r="W8948" s="7"/>
      <c r="X8948" s="7"/>
    </row>
    <row r="8949">
      <c r="W8949" s="7"/>
      <c r="X8949" s="7"/>
    </row>
    <row r="8950">
      <c r="W8950" s="7"/>
      <c r="X8950" s="7"/>
    </row>
    <row r="8951">
      <c r="W8951" s="7"/>
      <c r="X8951" s="7"/>
    </row>
    <row r="8952">
      <c r="W8952" s="7"/>
      <c r="X8952" s="7"/>
    </row>
    <row r="8953">
      <c r="W8953" s="7"/>
      <c r="X8953" s="7"/>
    </row>
    <row r="8954">
      <c r="W8954" s="7"/>
      <c r="X8954" s="7"/>
    </row>
    <row r="8955">
      <c r="W8955" s="7"/>
      <c r="X8955" s="7"/>
    </row>
    <row r="8956">
      <c r="W8956" s="7"/>
      <c r="X8956" s="7"/>
    </row>
    <row r="8957">
      <c r="W8957" s="7"/>
      <c r="X8957" s="7"/>
    </row>
    <row r="8958">
      <c r="W8958" s="7"/>
      <c r="X8958" s="7"/>
    </row>
    <row r="8959">
      <c r="W8959" s="7"/>
      <c r="X8959" s="7"/>
    </row>
    <row r="8960">
      <c r="W8960" s="7"/>
      <c r="X8960" s="7"/>
    </row>
    <row r="8961">
      <c r="W8961" s="7"/>
      <c r="X8961" s="7"/>
    </row>
    <row r="8962">
      <c r="W8962" s="7"/>
      <c r="X8962" s="7"/>
    </row>
    <row r="8963">
      <c r="W8963" s="7"/>
      <c r="X8963" s="7"/>
    </row>
    <row r="8964">
      <c r="W8964" s="7"/>
      <c r="X8964" s="7"/>
    </row>
    <row r="8965">
      <c r="W8965" s="7"/>
      <c r="X8965" s="7"/>
    </row>
    <row r="8966">
      <c r="W8966" s="7"/>
      <c r="X8966" s="7"/>
    </row>
    <row r="8967">
      <c r="W8967" s="7"/>
      <c r="X8967" s="7"/>
    </row>
    <row r="8968">
      <c r="W8968" s="7"/>
      <c r="X8968" s="7"/>
    </row>
    <row r="8969">
      <c r="W8969" s="7"/>
      <c r="X8969" s="7"/>
    </row>
    <row r="8970">
      <c r="W8970" s="7"/>
      <c r="X8970" s="7"/>
    </row>
    <row r="8971">
      <c r="W8971" s="7"/>
      <c r="X8971" s="7"/>
    </row>
    <row r="8972">
      <c r="W8972" s="7"/>
      <c r="X8972" s="7"/>
    </row>
    <row r="8973">
      <c r="W8973" s="7"/>
      <c r="X8973" s="7"/>
    </row>
    <row r="8974">
      <c r="W8974" s="7"/>
      <c r="X8974" s="7"/>
    </row>
    <row r="8975">
      <c r="W8975" s="7"/>
      <c r="X8975" s="7"/>
    </row>
    <row r="8976">
      <c r="W8976" s="7"/>
      <c r="X8976" s="7"/>
    </row>
    <row r="8977">
      <c r="W8977" s="7"/>
      <c r="X8977" s="7"/>
    </row>
    <row r="8978">
      <c r="W8978" s="7"/>
      <c r="X8978" s="7"/>
    </row>
    <row r="8979">
      <c r="W8979" s="7"/>
      <c r="X8979" s="7"/>
    </row>
    <row r="8980">
      <c r="W8980" s="7"/>
      <c r="X8980" s="7"/>
    </row>
    <row r="8981">
      <c r="W8981" s="7"/>
      <c r="X8981" s="7"/>
    </row>
    <row r="8982">
      <c r="W8982" s="7"/>
      <c r="X8982" s="7"/>
    </row>
    <row r="8983">
      <c r="W8983" s="7"/>
      <c r="X8983" s="7"/>
    </row>
    <row r="8984">
      <c r="W8984" s="7"/>
      <c r="X8984" s="7"/>
    </row>
    <row r="8985">
      <c r="W8985" s="7"/>
      <c r="X8985" s="7"/>
    </row>
    <row r="8986">
      <c r="W8986" s="7"/>
      <c r="X8986" s="7"/>
    </row>
    <row r="8987">
      <c r="W8987" s="7"/>
      <c r="X8987" s="7"/>
    </row>
    <row r="8988">
      <c r="W8988" s="7"/>
      <c r="X8988" s="7"/>
    </row>
    <row r="8989">
      <c r="W8989" s="7"/>
      <c r="X8989" s="7"/>
    </row>
    <row r="8990">
      <c r="W8990" s="7"/>
      <c r="X8990" s="7"/>
    </row>
    <row r="8991">
      <c r="W8991" s="7"/>
      <c r="X8991" s="7"/>
    </row>
    <row r="8992">
      <c r="W8992" s="7"/>
      <c r="X8992" s="7"/>
    </row>
    <row r="8993">
      <c r="W8993" s="7"/>
      <c r="X8993" s="7"/>
    </row>
    <row r="8994">
      <c r="W8994" s="7"/>
      <c r="X8994" s="7"/>
    </row>
    <row r="8995">
      <c r="W8995" s="7"/>
      <c r="X8995" s="7"/>
    </row>
    <row r="8996">
      <c r="W8996" s="7"/>
      <c r="X8996" s="7"/>
    </row>
    <row r="8997">
      <c r="W8997" s="7"/>
      <c r="X8997" s="7"/>
    </row>
    <row r="8998">
      <c r="W8998" s="7"/>
      <c r="X8998" s="7"/>
    </row>
    <row r="8999">
      <c r="W8999" s="7"/>
      <c r="X8999" s="7"/>
    </row>
    <row r="9000">
      <c r="W9000" s="7"/>
      <c r="X9000" s="7"/>
    </row>
    <row r="9001">
      <c r="W9001" s="7"/>
      <c r="X9001" s="7"/>
    </row>
    <row r="9002">
      <c r="W9002" s="7"/>
      <c r="X9002" s="7"/>
    </row>
    <row r="9003">
      <c r="W9003" s="7"/>
      <c r="X9003" s="7"/>
    </row>
    <row r="9004">
      <c r="W9004" s="7"/>
      <c r="X9004" s="7"/>
    </row>
    <row r="9005">
      <c r="W9005" s="7"/>
      <c r="X9005" s="7"/>
    </row>
    <row r="9006">
      <c r="W9006" s="7"/>
      <c r="X9006" s="7"/>
    </row>
    <row r="9007">
      <c r="W9007" s="7"/>
      <c r="X9007" s="7"/>
    </row>
    <row r="9008">
      <c r="W9008" s="7"/>
      <c r="X9008" s="7"/>
    </row>
    <row r="9009">
      <c r="W9009" s="7"/>
      <c r="X9009" s="7"/>
    </row>
    <row r="9010">
      <c r="W9010" s="7"/>
      <c r="X9010" s="7"/>
    </row>
    <row r="9011">
      <c r="W9011" s="7"/>
      <c r="X9011" s="7"/>
    </row>
    <row r="9012">
      <c r="W9012" s="7"/>
      <c r="X9012" s="7"/>
    </row>
    <row r="9013">
      <c r="W9013" s="7"/>
      <c r="X9013" s="7"/>
    </row>
    <row r="9014">
      <c r="W9014" s="7"/>
      <c r="X9014" s="7"/>
    </row>
    <row r="9015">
      <c r="W9015" s="7"/>
      <c r="X9015" s="7"/>
    </row>
    <row r="9016">
      <c r="W9016" s="7"/>
      <c r="X9016" s="7"/>
    </row>
    <row r="9017">
      <c r="W9017" s="7"/>
      <c r="X9017" s="7"/>
    </row>
    <row r="9018">
      <c r="W9018" s="7"/>
      <c r="X9018" s="7"/>
    </row>
    <row r="9019">
      <c r="W9019" s="7"/>
      <c r="X9019" s="7"/>
    </row>
    <row r="9020">
      <c r="W9020" s="7"/>
      <c r="X9020" s="7"/>
    </row>
    <row r="9021">
      <c r="W9021" s="7"/>
      <c r="X9021" s="7"/>
    </row>
    <row r="9022">
      <c r="W9022" s="7"/>
      <c r="X9022" s="7"/>
    </row>
    <row r="9023">
      <c r="W9023" s="7"/>
      <c r="X9023" s="7"/>
    </row>
    <row r="9024">
      <c r="W9024" s="7"/>
      <c r="X9024" s="7"/>
    </row>
    <row r="9025">
      <c r="W9025" s="7"/>
      <c r="X9025" s="7"/>
    </row>
    <row r="9026">
      <c r="W9026" s="7"/>
      <c r="X9026" s="7"/>
    </row>
    <row r="9027">
      <c r="W9027" s="7"/>
      <c r="X9027" s="7"/>
    </row>
    <row r="9028">
      <c r="W9028" s="7"/>
      <c r="X9028" s="7"/>
    </row>
    <row r="9029">
      <c r="W9029" s="7"/>
      <c r="X9029" s="7"/>
    </row>
    <row r="9030">
      <c r="W9030" s="7"/>
      <c r="X9030" s="7"/>
    </row>
    <row r="9031">
      <c r="W9031" s="7"/>
      <c r="X9031" s="7"/>
    </row>
    <row r="9032">
      <c r="W9032" s="7"/>
      <c r="X9032" s="7"/>
    </row>
    <row r="9033">
      <c r="W9033" s="7"/>
      <c r="X9033" s="7"/>
    </row>
    <row r="9034">
      <c r="W9034" s="7"/>
      <c r="X9034" s="7"/>
    </row>
    <row r="9035">
      <c r="W9035" s="7"/>
      <c r="X9035" s="7"/>
    </row>
    <row r="9036">
      <c r="W9036" s="7"/>
      <c r="X9036" s="7"/>
    </row>
    <row r="9037">
      <c r="W9037" s="7"/>
      <c r="X9037" s="7"/>
    </row>
    <row r="9038">
      <c r="W9038" s="7"/>
      <c r="X9038" s="7"/>
    </row>
    <row r="9039">
      <c r="W9039" s="7"/>
      <c r="X9039" s="7"/>
    </row>
    <row r="9040">
      <c r="W9040" s="7"/>
      <c r="X9040" s="7"/>
    </row>
    <row r="9041">
      <c r="W9041" s="7"/>
      <c r="X9041" s="7"/>
    </row>
    <row r="9042">
      <c r="W9042" s="7"/>
      <c r="X9042" s="7"/>
    </row>
    <row r="9043">
      <c r="W9043" s="7"/>
      <c r="X9043" s="7"/>
    </row>
    <row r="9044">
      <c r="W9044" s="7"/>
      <c r="X9044" s="7"/>
    </row>
    <row r="9045">
      <c r="W9045" s="7"/>
      <c r="X9045" s="7"/>
    </row>
    <row r="9046">
      <c r="W9046" s="7"/>
      <c r="X9046" s="7"/>
    </row>
    <row r="9047">
      <c r="W9047" s="7"/>
      <c r="X9047" s="7"/>
    </row>
    <row r="9048">
      <c r="W9048" s="7"/>
      <c r="X9048" s="7"/>
    </row>
    <row r="9049">
      <c r="W9049" s="7"/>
      <c r="X9049" s="7"/>
    </row>
    <row r="9050">
      <c r="W9050" s="7"/>
      <c r="X9050" s="7"/>
    </row>
    <row r="9051">
      <c r="W9051" s="7"/>
      <c r="X9051" s="7"/>
    </row>
    <row r="9052">
      <c r="W9052" s="7"/>
      <c r="X9052" s="7"/>
    </row>
    <row r="9053">
      <c r="W9053" s="7"/>
      <c r="X9053" s="7"/>
    </row>
    <row r="9054">
      <c r="W9054" s="7"/>
      <c r="X9054" s="7"/>
    </row>
    <row r="9055">
      <c r="W9055" s="7"/>
      <c r="X9055" s="7"/>
    </row>
    <row r="9056">
      <c r="W9056" s="7"/>
      <c r="X9056" s="7"/>
    </row>
    <row r="9057">
      <c r="W9057" s="7"/>
      <c r="X9057" s="7"/>
    </row>
    <row r="9058">
      <c r="W9058" s="7"/>
      <c r="X9058" s="7"/>
    </row>
    <row r="9059">
      <c r="W9059" s="7"/>
      <c r="X9059" s="7"/>
    </row>
    <row r="9060">
      <c r="W9060" s="7"/>
      <c r="X9060" s="7"/>
    </row>
    <row r="9061">
      <c r="W9061" s="7"/>
      <c r="X9061" s="7"/>
    </row>
    <row r="9062">
      <c r="W9062" s="7"/>
      <c r="X9062" s="7"/>
    </row>
    <row r="9063">
      <c r="W9063" s="7"/>
      <c r="X9063" s="7"/>
    </row>
    <row r="9064">
      <c r="W9064" s="7"/>
      <c r="X9064" s="7"/>
    </row>
    <row r="9065">
      <c r="W9065" s="7"/>
      <c r="X9065" s="7"/>
    </row>
    <row r="9066">
      <c r="W9066" s="7"/>
      <c r="X9066" s="7"/>
    </row>
    <row r="9067">
      <c r="W9067" s="7"/>
      <c r="X9067" s="7"/>
    </row>
    <row r="9068">
      <c r="W9068" s="7"/>
      <c r="X9068" s="7"/>
    </row>
    <row r="9069">
      <c r="W9069" s="7"/>
      <c r="X9069" s="7"/>
    </row>
    <row r="9070">
      <c r="W9070" s="7"/>
      <c r="X9070" s="7"/>
    </row>
    <row r="9071">
      <c r="W9071" s="7"/>
      <c r="X9071" s="7"/>
    </row>
    <row r="9072">
      <c r="W9072" s="7"/>
      <c r="X9072" s="7"/>
    </row>
    <row r="9073">
      <c r="W9073" s="7"/>
      <c r="X9073" s="7"/>
    </row>
    <row r="9074">
      <c r="W9074" s="7"/>
      <c r="X9074" s="7"/>
    </row>
    <row r="9075">
      <c r="W9075" s="7"/>
      <c r="X9075" s="7"/>
    </row>
    <row r="9076">
      <c r="W9076" s="7"/>
      <c r="X9076" s="7"/>
    </row>
    <row r="9077">
      <c r="W9077" s="7"/>
      <c r="X9077" s="7"/>
    </row>
    <row r="9078">
      <c r="W9078" s="7"/>
      <c r="X9078" s="7"/>
    </row>
    <row r="9079">
      <c r="W9079" s="7"/>
      <c r="X9079" s="7"/>
    </row>
    <row r="9080">
      <c r="W9080" s="7"/>
      <c r="X9080" s="7"/>
    </row>
    <row r="9081">
      <c r="W9081" s="7"/>
      <c r="X9081" s="7"/>
    </row>
    <row r="9082">
      <c r="W9082" s="7"/>
      <c r="X9082" s="7"/>
    </row>
    <row r="9083">
      <c r="W9083" s="7"/>
      <c r="X9083" s="7"/>
    </row>
    <row r="9084">
      <c r="W9084" s="7"/>
      <c r="X9084" s="7"/>
    </row>
    <row r="9085">
      <c r="W9085" s="7"/>
      <c r="X9085" s="7"/>
    </row>
    <row r="9086">
      <c r="W9086" s="7"/>
      <c r="X9086" s="7"/>
    </row>
    <row r="9087">
      <c r="W9087" s="7"/>
      <c r="X9087" s="7"/>
    </row>
    <row r="9088">
      <c r="W9088" s="7"/>
      <c r="X9088" s="7"/>
    </row>
    <row r="9089">
      <c r="W9089" s="7"/>
      <c r="X9089" s="7"/>
    </row>
    <row r="9090">
      <c r="W9090" s="7"/>
      <c r="X9090" s="7"/>
    </row>
    <row r="9091">
      <c r="W9091" s="7"/>
      <c r="X9091" s="7"/>
    </row>
    <row r="9092">
      <c r="W9092" s="7"/>
      <c r="X9092" s="7"/>
    </row>
    <row r="9093">
      <c r="W9093" s="7"/>
      <c r="X9093" s="7"/>
    </row>
    <row r="9094">
      <c r="W9094" s="7"/>
      <c r="X9094" s="7"/>
    </row>
    <row r="9095">
      <c r="W9095" s="7"/>
      <c r="X9095" s="7"/>
    </row>
    <row r="9096">
      <c r="W9096" s="7"/>
      <c r="X9096" s="7"/>
    </row>
    <row r="9097">
      <c r="W9097" s="7"/>
      <c r="X9097" s="7"/>
    </row>
    <row r="9098">
      <c r="W9098" s="7"/>
      <c r="X9098" s="7"/>
    </row>
    <row r="9099">
      <c r="W9099" s="7"/>
      <c r="X9099" s="7"/>
    </row>
    <row r="9100">
      <c r="W9100" s="7"/>
      <c r="X9100" s="7"/>
    </row>
    <row r="9101">
      <c r="W9101" s="7"/>
      <c r="X9101" s="7"/>
    </row>
    <row r="9102">
      <c r="W9102" s="7"/>
      <c r="X9102" s="7"/>
    </row>
    <row r="9103">
      <c r="W9103" s="7"/>
      <c r="X9103" s="7"/>
    </row>
    <row r="9104">
      <c r="W9104" s="7"/>
      <c r="X9104" s="7"/>
    </row>
    <row r="9105">
      <c r="W9105" s="7"/>
      <c r="X9105" s="7"/>
    </row>
    <row r="9106">
      <c r="W9106" s="7"/>
      <c r="X9106" s="7"/>
    </row>
    <row r="9107">
      <c r="W9107" s="7"/>
      <c r="X9107" s="7"/>
    </row>
    <row r="9108">
      <c r="W9108" s="7"/>
      <c r="X9108" s="7"/>
    </row>
    <row r="9109">
      <c r="W9109" s="7"/>
      <c r="X9109" s="7"/>
    </row>
    <row r="9110">
      <c r="W9110" s="7"/>
      <c r="X9110" s="7"/>
    </row>
    <row r="9111">
      <c r="W9111" s="7"/>
      <c r="X9111" s="7"/>
    </row>
    <row r="9112">
      <c r="W9112" s="7"/>
      <c r="X9112" s="7"/>
    </row>
    <row r="9113">
      <c r="W9113" s="7"/>
      <c r="X9113" s="7"/>
    </row>
    <row r="9114">
      <c r="W9114" s="7"/>
      <c r="X9114" s="7"/>
    </row>
    <row r="9115">
      <c r="W9115" s="7"/>
      <c r="X9115" s="7"/>
    </row>
    <row r="9116">
      <c r="W9116" s="7"/>
      <c r="X9116" s="7"/>
    </row>
    <row r="9117">
      <c r="W9117" s="7"/>
      <c r="X9117" s="7"/>
    </row>
    <row r="9118">
      <c r="W9118" s="7"/>
      <c r="X9118" s="7"/>
    </row>
    <row r="9119">
      <c r="W9119" s="7"/>
      <c r="X9119" s="7"/>
    </row>
    <row r="9120">
      <c r="W9120" s="7"/>
      <c r="X9120" s="7"/>
    </row>
    <row r="9121">
      <c r="W9121" s="7"/>
      <c r="X9121" s="7"/>
    </row>
    <row r="9122">
      <c r="W9122" s="7"/>
      <c r="X9122" s="7"/>
    </row>
    <row r="9123">
      <c r="W9123" s="7"/>
      <c r="X9123" s="7"/>
    </row>
    <row r="9124">
      <c r="W9124" s="7"/>
      <c r="X9124" s="7"/>
    </row>
    <row r="9125">
      <c r="W9125" s="7"/>
      <c r="X9125" s="7"/>
    </row>
    <row r="9126">
      <c r="W9126" s="7"/>
      <c r="X9126" s="7"/>
    </row>
    <row r="9127">
      <c r="W9127" s="7"/>
      <c r="X9127" s="7"/>
    </row>
    <row r="9128">
      <c r="W9128" s="7"/>
      <c r="X9128" s="7"/>
    </row>
    <row r="9129">
      <c r="W9129" s="7"/>
      <c r="X9129" s="7"/>
    </row>
    <row r="9130">
      <c r="W9130" s="7"/>
      <c r="X9130" s="7"/>
    </row>
    <row r="9131">
      <c r="W9131" s="7"/>
      <c r="X9131" s="7"/>
    </row>
    <row r="9132">
      <c r="W9132" s="7"/>
      <c r="X9132" s="7"/>
    </row>
    <row r="9133">
      <c r="W9133" s="7"/>
      <c r="X9133" s="7"/>
    </row>
    <row r="9134">
      <c r="W9134" s="7"/>
      <c r="X9134" s="7"/>
    </row>
    <row r="9135">
      <c r="W9135" s="7"/>
      <c r="X9135" s="7"/>
    </row>
    <row r="9136">
      <c r="W9136" s="7"/>
      <c r="X9136" s="7"/>
    </row>
    <row r="9137">
      <c r="W9137" s="7"/>
      <c r="X9137" s="7"/>
    </row>
    <row r="9138">
      <c r="W9138" s="7"/>
      <c r="X9138" s="7"/>
    </row>
    <row r="9139">
      <c r="W9139" s="7"/>
      <c r="X9139" s="7"/>
    </row>
    <row r="9140">
      <c r="W9140" s="7"/>
      <c r="X9140" s="7"/>
    </row>
    <row r="9141">
      <c r="W9141" s="7"/>
      <c r="X9141" s="7"/>
    </row>
    <row r="9142">
      <c r="W9142" s="7"/>
      <c r="X9142" s="7"/>
    </row>
    <row r="9143">
      <c r="W9143" s="7"/>
      <c r="X9143" s="7"/>
    </row>
    <row r="9144">
      <c r="W9144" s="7"/>
      <c r="X9144" s="7"/>
    </row>
    <row r="9145">
      <c r="W9145" s="7"/>
      <c r="X9145" s="7"/>
    </row>
    <row r="9146">
      <c r="W9146" s="7"/>
      <c r="X9146" s="7"/>
    </row>
    <row r="9147">
      <c r="W9147" s="7"/>
      <c r="X9147" s="7"/>
    </row>
    <row r="9148">
      <c r="W9148" s="7"/>
      <c r="X9148" s="7"/>
    </row>
    <row r="9149">
      <c r="W9149" s="7"/>
      <c r="X9149" s="7"/>
    </row>
    <row r="9150">
      <c r="W9150" s="7"/>
      <c r="X9150" s="7"/>
    </row>
    <row r="9151">
      <c r="W9151" s="7"/>
      <c r="X9151" s="7"/>
    </row>
    <row r="9152">
      <c r="W9152" s="7"/>
      <c r="X9152" s="7"/>
    </row>
    <row r="9153">
      <c r="W9153" s="7"/>
      <c r="X9153" s="7"/>
    </row>
    <row r="9154">
      <c r="W9154" s="7"/>
      <c r="X9154" s="7"/>
    </row>
    <row r="9155">
      <c r="W9155" s="7"/>
      <c r="X9155" s="7"/>
    </row>
    <row r="9156">
      <c r="W9156" s="7"/>
      <c r="X9156" s="7"/>
    </row>
    <row r="9157">
      <c r="W9157" s="7"/>
      <c r="X9157" s="7"/>
    </row>
    <row r="9158">
      <c r="W9158" s="7"/>
      <c r="X9158" s="7"/>
    </row>
    <row r="9159">
      <c r="W9159" s="7"/>
      <c r="X9159" s="7"/>
    </row>
    <row r="9160">
      <c r="W9160" s="7"/>
      <c r="X9160" s="7"/>
    </row>
    <row r="9161">
      <c r="W9161" s="7"/>
      <c r="X9161" s="7"/>
    </row>
    <row r="9162">
      <c r="W9162" s="7"/>
      <c r="X9162" s="7"/>
    </row>
    <row r="9163">
      <c r="W9163" s="7"/>
      <c r="X9163" s="7"/>
    </row>
    <row r="9164">
      <c r="W9164" s="7"/>
      <c r="X9164" s="7"/>
    </row>
    <row r="9165">
      <c r="W9165" s="7"/>
      <c r="X9165" s="7"/>
    </row>
    <row r="9166">
      <c r="W9166" s="7"/>
      <c r="X9166" s="7"/>
    </row>
    <row r="9167">
      <c r="W9167" s="7"/>
      <c r="X9167" s="7"/>
    </row>
    <row r="9168">
      <c r="W9168" s="7"/>
      <c r="X9168" s="7"/>
    </row>
    <row r="9169">
      <c r="W9169" s="7"/>
      <c r="X9169" s="7"/>
    </row>
    <row r="9170">
      <c r="W9170" s="7"/>
      <c r="X9170" s="7"/>
    </row>
    <row r="9171">
      <c r="W9171" s="7"/>
      <c r="X9171" s="7"/>
    </row>
    <row r="9172">
      <c r="W9172" s="7"/>
      <c r="X9172" s="7"/>
    </row>
    <row r="9173">
      <c r="W9173" s="7"/>
      <c r="X9173" s="7"/>
    </row>
    <row r="9174">
      <c r="W9174" s="7"/>
      <c r="X9174" s="7"/>
    </row>
    <row r="9175">
      <c r="W9175" s="7"/>
      <c r="X9175" s="7"/>
    </row>
    <row r="9176">
      <c r="W9176" s="7"/>
      <c r="X9176" s="7"/>
    </row>
    <row r="9177">
      <c r="W9177" s="7"/>
      <c r="X9177" s="7"/>
    </row>
    <row r="9178">
      <c r="W9178" s="7"/>
      <c r="X9178" s="7"/>
    </row>
    <row r="9179">
      <c r="W9179" s="7"/>
      <c r="X9179" s="7"/>
    </row>
    <row r="9180">
      <c r="W9180" s="7"/>
      <c r="X9180" s="7"/>
    </row>
    <row r="9181">
      <c r="W9181" s="7"/>
      <c r="X9181" s="7"/>
    </row>
    <row r="9182">
      <c r="W9182" s="7"/>
      <c r="X9182" s="7"/>
    </row>
    <row r="9183">
      <c r="W9183" s="7"/>
      <c r="X9183" s="7"/>
    </row>
    <row r="9184">
      <c r="W9184" s="7"/>
      <c r="X9184" s="7"/>
    </row>
    <row r="9185">
      <c r="W9185" s="7"/>
      <c r="X9185" s="7"/>
    </row>
    <row r="9186">
      <c r="W9186" s="7"/>
      <c r="X9186" s="7"/>
    </row>
    <row r="9187">
      <c r="W9187" s="7"/>
      <c r="X9187" s="7"/>
    </row>
    <row r="9188">
      <c r="W9188" s="7"/>
      <c r="X9188" s="7"/>
    </row>
    <row r="9189">
      <c r="W9189" s="7"/>
      <c r="X9189" s="7"/>
    </row>
    <row r="9190">
      <c r="W9190" s="7"/>
      <c r="X9190" s="7"/>
    </row>
    <row r="9191">
      <c r="W9191" s="7"/>
      <c r="X9191" s="7"/>
    </row>
    <row r="9192">
      <c r="W9192" s="7"/>
      <c r="X9192" s="7"/>
    </row>
    <row r="9193">
      <c r="W9193" s="7"/>
      <c r="X9193" s="7"/>
    </row>
    <row r="9194">
      <c r="W9194" s="7"/>
      <c r="X9194" s="7"/>
    </row>
    <row r="9195">
      <c r="W9195" s="7"/>
      <c r="X9195" s="7"/>
    </row>
    <row r="9196">
      <c r="W9196" s="7"/>
      <c r="X9196" s="7"/>
    </row>
    <row r="9197">
      <c r="W9197" s="7"/>
      <c r="X9197" s="7"/>
    </row>
    <row r="9198">
      <c r="W9198" s="7"/>
      <c r="X9198" s="7"/>
    </row>
    <row r="9199">
      <c r="W9199" s="7"/>
      <c r="X9199" s="7"/>
    </row>
    <row r="9200">
      <c r="W9200" s="7"/>
      <c r="X9200" s="7"/>
    </row>
    <row r="9201">
      <c r="W9201" s="7"/>
      <c r="X9201" s="7"/>
    </row>
    <row r="9202">
      <c r="W9202" s="7"/>
      <c r="X9202" s="7"/>
    </row>
    <row r="9203">
      <c r="W9203" s="7"/>
      <c r="X9203" s="7"/>
    </row>
    <row r="9204">
      <c r="W9204" s="7"/>
      <c r="X9204" s="7"/>
    </row>
    <row r="9205">
      <c r="W9205" s="7"/>
      <c r="X9205" s="7"/>
    </row>
    <row r="9206">
      <c r="W9206" s="7"/>
      <c r="X9206" s="7"/>
    </row>
    <row r="9207">
      <c r="W9207" s="7"/>
      <c r="X9207" s="7"/>
    </row>
    <row r="9208">
      <c r="W9208" s="7"/>
      <c r="X9208" s="7"/>
    </row>
    <row r="9209">
      <c r="W9209" s="7"/>
      <c r="X9209" s="7"/>
    </row>
    <row r="9210">
      <c r="W9210" s="7"/>
      <c r="X9210" s="7"/>
    </row>
    <row r="9211">
      <c r="W9211" s="7"/>
      <c r="X9211" s="7"/>
    </row>
    <row r="9212">
      <c r="W9212" s="7"/>
      <c r="X9212" s="7"/>
    </row>
    <row r="9213">
      <c r="W9213" s="7"/>
      <c r="X9213" s="7"/>
    </row>
    <row r="9214">
      <c r="W9214" s="7"/>
      <c r="X9214" s="7"/>
    </row>
    <row r="9215">
      <c r="W9215" s="7"/>
      <c r="X9215" s="7"/>
    </row>
    <row r="9216">
      <c r="W9216" s="7"/>
      <c r="X9216" s="7"/>
    </row>
    <row r="9217">
      <c r="W9217" s="7"/>
      <c r="X9217" s="7"/>
    </row>
    <row r="9218">
      <c r="W9218" s="7"/>
      <c r="X9218" s="7"/>
    </row>
    <row r="9219">
      <c r="W9219" s="7"/>
      <c r="X9219" s="7"/>
    </row>
    <row r="9220">
      <c r="W9220" s="7"/>
      <c r="X9220" s="7"/>
    </row>
    <row r="9221">
      <c r="W9221" s="7"/>
      <c r="X9221" s="7"/>
    </row>
    <row r="9222">
      <c r="W9222" s="7"/>
      <c r="X9222" s="7"/>
    </row>
    <row r="9223">
      <c r="W9223" s="7"/>
      <c r="X9223" s="7"/>
    </row>
    <row r="9224">
      <c r="W9224" s="7"/>
      <c r="X9224" s="7"/>
    </row>
    <row r="9225">
      <c r="W9225" s="7"/>
      <c r="X9225" s="7"/>
    </row>
    <row r="9226">
      <c r="W9226" s="7"/>
      <c r="X9226" s="7"/>
    </row>
    <row r="9227">
      <c r="W9227" s="7"/>
      <c r="X9227" s="7"/>
    </row>
    <row r="9228">
      <c r="W9228" s="7"/>
      <c r="X9228" s="7"/>
    </row>
    <row r="9229">
      <c r="W9229" s="7"/>
      <c r="X9229" s="7"/>
    </row>
    <row r="9230">
      <c r="W9230" s="7"/>
      <c r="X9230" s="7"/>
    </row>
    <row r="9231">
      <c r="W9231" s="7"/>
      <c r="X9231" s="7"/>
    </row>
    <row r="9232">
      <c r="W9232" s="7"/>
      <c r="X9232" s="7"/>
    </row>
    <row r="9233">
      <c r="W9233" s="7"/>
      <c r="X9233" s="7"/>
    </row>
    <row r="9234">
      <c r="W9234" s="7"/>
      <c r="X9234" s="7"/>
    </row>
    <row r="9235">
      <c r="W9235" s="7"/>
      <c r="X9235" s="7"/>
    </row>
    <row r="9236">
      <c r="W9236" s="7"/>
      <c r="X9236" s="7"/>
    </row>
    <row r="9237">
      <c r="W9237" s="7"/>
      <c r="X9237" s="7"/>
    </row>
    <row r="9238">
      <c r="W9238" s="7"/>
      <c r="X9238" s="7"/>
    </row>
    <row r="9239">
      <c r="W9239" s="7"/>
      <c r="X9239" s="7"/>
    </row>
    <row r="9240">
      <c r="W9240" s="7"/>
      <c r="X9240" s="7"/>
    </row>
    <row r="9241">
      <c r="W9241" s="7"/>
      <c r="X9241" s="7"/>
    </row>
    <row r="9242">
      <c r="W9242" s="7"/>
      <c r="X9242" s="7"/>
    </row>
    <row r="9243">
      <c r="W9243" s="7"/>
      <c r="X9243" s="7"/>
    </row>
    <row r="9244">
      <c r="W9244" s="7"/>
      <c r="X9244" s="7"/>
    </row>
    <row r="9245">
      <c r="W9245" s="7"/>
      <c r="X9245" s="7"/>
    </row>
    <row r="9246">
      <c r="W9246" s="7"/>
      <c r="X9246" s="7"/>
    </row>
    <row r="9247">
      <c r="W9247" s="7"/>
      <c r="X9247" s="7"/>
    </row>
    <row r="9248">
      <c r="W9248" s="7"/>
      <c r="X9248" s="7"/>
    </row>
    <row r="9249">
      <c r="W9249" s="7"/>
      <c r="X9249" s="7"/>
    </row>
    <row r="9250">
      <c r="W9250" s="7"/>
      <c r="X9250" s="7"/>
    </row>
    <row r="9251">
      <c r="W9251" s="7"/>
      <c r="X9251" s="7"/>
    </row>
    <row r="9252">
      <c r="W9252" s="7"/>
      <c r="X9252" s="7"/>
    </row>
    <row r="9253">
      <c r="W9253" s="7"/>
      <c r="X9253" s="7"/>
    </row>
    <row r="9254">
      <c r="W9254" s="7"/>
      <c r="X9254" s="7"/>
    </row>
    <row r="9255">
      <c r="W9255" s="7"/>
      <c r="X9255" s="7"/>
    </row>
    <row r="9256">
      <c r="W9256" s="7"/>
      <c r="X9256" s="7"/>
    </row>
    <row r="9257">
      <c r="W9257" s="7"/>
      <c r="X9257" s="7"/>
    </row>
    <row r="9258">
      <c r="W9258" s="7"/>
      <c r="X9258" s="7"/>
    </row>
    <row r="9259">
      <c r="W9259" s="7"/>
      <c r="X9259" s="7"/>
    </row>
    <row r="9260">
      <c r="W9260" s="7"/>
      <c r="X9260" s="7"/>
    </row>
    <row r="9261">
      <c r="W9261" s="7"/>
      <c r="X9261" s="7"/>
    </row>
    <row r="9262">
      <c r="W9262" s="7"/>
      <c r="X9262" s="7"/>
    </row>
    <row r="9263">
      <c r="W9263" s="7"/>
      <c r="X9263" s="7"/>
    </row>
    <row r="9264">
      <c r="W9264" s="7"/>
      <c r="X9264" s="7"/>
    </row>
    <row r="9265">
      <c r="W9265" s="7"/>
      <c r="X9265" s="7"/>
    </row>
    <row r="9266">
      <c r="W9266" s="7"/>
      <c r="X9266" s="7"/>
    </row>
    <row r="9267">
      <c r="W9267" s="7"/>
      <c r="X9267" s="7"/>
    </row>
    <row r="9268">
      <c r="W9268" s="7"/>
      <c r="X9268" s="7"/>
    </row>
    <row r="9269">
      <c r="W9269" s="7"/>
      <c r="X9269" s="7"/>
    </row>
    <row r="9270">
      <c r="W9270" s="7"/>
      <c r="X9270" s="7"/>
    </row>
    <row r="9271">
      <c r="W9271" s="7"/>
      <c r="X9271" s="7"/>
    </row>
    <row r="9272">
      <c r="W9272" s="7"/>
      <c r="X9272" s="7"/>
    </row>
    <row r="9273">
      <c r="W9273" s="7"/>
      <c r="X9273" s="7"/>
    </row>
    <row r="9274">
      <c r="W9274" s="7"/>
      <c r="X9274" s="7"/>
    </row>
    <row r="9275">
      <c r="W9275" s="7"/>
      <c r="X9275" s="7"/>
    </row>
    <row r="9276">
      <c r="W9276" s="7"/>
      <c r="X9276" s="7"/>
    </row>
    <row r="9277">
      <c r="W9277" s="7"/>
      <c r="X9277" s="7"/>
    </row>
    <row r="9278">
      <c r="W9278" s="7"/>
      <c r="X9278" s="7"/>
    </row>
    <row r="9279">
      <c r="W9279" s="7"/>
      <c r="X9279" s="7"/>
    </row>
    <row r="9280">
      <c r="W9280" s="7"/>
      <c r="X9280" s="7"/>
    </row>
    <row r="9281">
      <c r="W9281" s="7"/>
      <c r="X9281" s="7"/>
    </row>
    <row r="9282">
      <c r="W9282" s="7"/>
      <c r="X9282" s="7"/>
    </row>
    <row r="9283">
      <c r="W9283" s="7"/>
      <c r="X9283" s="7"/>
    </row>
    <row r="9284">
      <c r="W9284" s="7"/>
      <c r="X9284" s="7"/>
    </row>
    <row r="9285">
      <c r="W9285" s="7"/>
      <c r="X9285" s="7"/>
    </row>
    <row r="9286">
      <c r="W9286" s="7"/>
      <c r="X9286" s="7"/>
    </row>
    <row r="9287">
      <c r="W9287" s="7"/>
      <c r="X9287" s="7"/>
    </row>
    <row r="9288">
      <c r="W9288" s="7"/>
      <c r="X9288" s="7"/>
    </row>
    <row r="9289">
      <c r="W9289" s="7"/>
      <c r="X9289" s="7"/>
    </row>
    <row r="9290">
      <c r="W9290" s="7"/>
      <c r="X9290" s="7"/>
    </row>
    <row r="9291">
      <c r="W9291" s="7"/>
      <c r="X9291" s="7"/>
    </row>
    <row r="9292">
      <c r="W9292" s="7"/>
      <c r="X9292" s="7"/>
    </row>
    <row r="9293">
      <c r="W9293" s="7"/>
      <c r="X9293" s="7"/>
    </row>
    <row r="9294">
      <c r="W9294" s="7"/>
      <c r="X9294" s="7"/>
    </row>
    <row r="9295">
      <c r="W9295" s="7"/>
      <c r="X9295" s="7"/>
    </row>
    <row r="9296">
      <c r="W9296" s="7"/>
      <c r="X9296" s="7"/>
    </row>
    <row r="9297">
      <c r="W9297" s="7"/>
      <c r="X9297" s="7"/>
    </row>
    <row r="9298">
      <c r="W9298" s="7"/>
      <c r="X9298" s="7"/>
    </row>
    <row r="9299">
      <c r="W9299" s="7"/>
      <c r="X9299" s="7"/>
    </row>
    <row r="9300">
      <c r="W9300" s="7"/>
      <c r="X9300" s="7"/>
    </row>
    <row r="9301">
      <c r="W9301" s="7"/>
      <c r="X9301" s="7"/>
    </row>
    <row r="9302">
      <c r="W9302" s="7"/>
      <c r="X9302" s="7"/>
    </row>
    <row r="9303">
      <c r="W9303" s="7"/>
      <c r="X9303" s="7"/>
    </row>
    <row r="9304">
      <c r="W9304" s="7"/>
      <c r="X9304" s="7"/>
    </row>
    <row r="9305">
      <c r="W9305" s="7"/>
      <c r="X9305" s="7"/>
    </row>
    <row r="9306">
      <c r="W9306" s="7"/>
      <c r="X9306" s="7"/>
    </row>
    <row r="9307">
      <c r="W9307" s="7"/>
      <c r="X9307" s="7"/>
    </row>
    <row r="9308">
      <c r="W9308" s="7"/>
      <c r="X9308" s="7"/>
    </row>
    <row r="9309">
      <c r="W9309" s="7"/>
      <c r="X9309" s="7"/>
    </row>
    <row r="9310">
      <c r="W9310" s="7"/>
      <c r="X9310" s="7"/>
    </row>
    <row r="9311">
      <c r="W9311" s="7"/>
      <c r="X9311" s="7"/>
    </row>
    <row r="9312">
      <c r="W9312" s="7"/>
      <c r="X9312" s="7"/>
    </row>
    <row r="9313">
      <c r="W9313" s="7"/>
      <c r="X9313" s="7"/>
    </row>
    <row r="9314">
      <c r="W9314" s="7"/>
      <c r="X9314" s="7"/>
    </row>
    <row r="9315">
      <c r="W9315" s="7"/>
      <c r="X9315" s="7"/>
    </row>
    <row r="9316">
      <c r="W9316" s="7"/>
      <c r="X9316" s="7"/>
    </row>
    <row r="9317">
      <c r="W9317" s="7"/>
      <c r="X9317" s="7"/>
    </row>
    <row r="9318">
      <c r="W9318" s="7"/>
      <c r="X9318" s="7"/>
    </row>
    <row r="9319">
      <c r="W9319" s="7"/>
      <c r="X9319" s="7"/>
    </row>
    <row r="9320">
      <c r="W9320" s="7"/>
      <c r="X9320" s="7"/>
    </row>
    <row r="9321">
      <c r="W9321" s="7"/>
      <c r="X9321" s="7"/>
    </row>
    <row r="9322">
      <c r="W9322" s="7"/>
      <c r="X9322" s="7"/>
    </row>
    <row r="9323">
      <c r="W9323" s="7"/>
      <c r="X9323" s="7"/>
    </row>
    <row r="9324">
      <c r="W9324" s="7"/>
      <c r="X9324" s="7"/>
    </row>
    <row r="9325">
      <c r="W9325" s="7"/>
      <c r="X9325" s="7"/>
    </row>
    <row r="9326">
      <c r="W9326" s="7"/>
      <c r="X9326" s="7"/>
    </row>
    <row r="9327">
      <c r="W9327" s="7"/>
      <c r="X9327" s="7"/>
    </row>
    <row r="9328">
      <c r="W9328" s="7"/>
      <c r="X9328" s="7"/>
    </row>
    <row r="9329">
      <c r="W9329" s="7"/>
      <c r="X9329" s="7"/>
    </row>
    <row r="9330">
      <c r="W9330" s="7"/>
      <c r="X9330" s="7"/>
    </row>
    <row r="9331">
      <c r="W9331" s="7"/>
      <c r="X9331" s="7"/>
    </row>
    <row r="9332">
      <c r="W9332" s="7"/>
      <c r="X9332" s="7"/>
    </row>
    <row r="9333">
      <c r="W9333" s="7"/>
      <c r="X9333" s="7"/>
    </row>
    <row r="9334">
      <c r="W9334" s="7"/>
      <c r="X9334" s="7"/>
    </row>
    <row r="9335">
      <c r="W9335" s="7"/>
      <c r="X9335" s="7"/>
    </row>
    <row r="9336">
      <c r="W9336" s="7"/>
      <c r="X9336" s="7"/>
    </row>
    <row r="9337">
      <c r="W9337" s="7"/>
      <c r="X9337" s="7"/>
    </row>
    <row r="9338">
      <c r="W9338" s="7"/>
      <c r="X9338" s="7"/>
    </row>
    <row r="9339">
      <c r="W9339" s="7"/>
      <c r="X9339" s="7"/>
    </row>
    <row r="9340">
      <c r="W9340" s="7"/>
      <c r="X9340" s="7"/>
    </row>
    <row r="9341">
      <c r="W9341" s="7"/>
      <c r="X9341" s="7"/>
    </row>
    <row r="9342">
      <c r="W9342" s="7"/>
      <c r="X9342" s="7"/>
    </row>
    <row r="9343">
      <c r="W9343" s="7"/>
      <c r="X9343" s="7"/>
    </row>
    <row r="9344">
      <c r="W9344" s="7"/>
      <c r="X9344" s="7"/>
    </row>
    <row r="9345">
      <c r="W9345" s="7"/>
      <c r="X9345" s="7"/>
    </row>
    <row r="9346">
      <c r="W9346" s="7"/>
      <c r="X9346" s="7"/>
    </row>
    <row r="9347">
      <c r="W9347" s="7"/>
      <c r="X9347" s="7"/>
    </row>
    <row r="9348">
      <c r="W9348" s="7"/>
      <c r="X9348" s="7"/>
    </row>
    <row r="9349">
      <c r="W9349" s="7"/>
      <c r="X9349" s="7"/>
    </row>
    <row r="9350">
      <c r="W9350" s="7"/>
      <c r="X9350" s="7"/>
    </row>
    <row r="9351">
      <c r="W9351" s="7"/>
      <c r="X9351" s="7"/>
    </row>
    <row r="9352">
      <c r="W9352" s="7"/>
      <c r="X9352" s="7"/>
    </row>
    <row r="9353">
      <c r="W9353" s="7"/>
      <c r="X9353" s="7"/>
    </row>
    <row r="9354">
      <c r="W9354" s="7"/>
      <c r="X9354" s="7"/>
    </row>
    <row r="9355">
      <c r="W9355" s="7"/>
      <c r="X9355" s="7"/>
    </row>
    <row r="9356">
      <c r="W9356" s="7"/>
      <c r="X9356" s="7"/>
    </row>
    <row r="9357">
      <c r="W9357" s="7"/>
      <c r="X9357" s="7"/>
    </row>
    <row r="9358">
      <c r="W9358" s="7"/>
      <c r="X9358" s="7"/>
    </row>
    <row r="9359">
      <c r="W9359" s="7"/>
      <c r="X9359" s="7"/>
    </row>
    <row r="9360">
      <c r="W9360" s="7"/>
      <c r="X9360" s="7"/>
    </row>
    <row r="9361">
      <c r="W9361" s="7"/>
      <c r="X9361" s="7"/>
    </row>
    <row r="9362">
      <c r="W9362" s="7"/>
      <c r="X9362" s="7"/>
    </row>
    <row r="9363">
      <c r="W9363" s="7"/>
      <c r="X9363" s="7"/>
    </row>
    <row r="9364">
      <c r="W9364" s="7"/>
      <c r="X9364" s="7"/>
    </row>
    <row r="9365">
      <c r="W9365" s="7"/>
      <c r="X9365" s="7"/>
    </row>
    <row r="9366">
      <c r="W9366" s="7"/>
      <c r="X9366" s="7"/>
    </row>
    <row r="9367">
      <c r="W9367" s="7"/>
      <c r="X9367" s="7"/>
    </row>
    <row r="9368">
      <c r="W9368" s="7"/>
      <c r="X9368" s="7"/>
    </row>
    <row r="9369">
      <c r="W9369" s="7"/>
      <c r="X9369" s="7"/>
    </row>
    <row r="9370">
      <c r="W9370" s="7"/>
      <c r="X9370" s="7"/>
    </row>
    <row r="9371">
      <c r="W9371" s="7"/>
      <c r="X9371" s="7"/>
    </row>
    <row r="9372">
      <c r="W9372" s="7"/>
      <c r="X9372" s="7"/>
    </row>
    <row r="9373">
      <c r="W9373" s="7"/>
      <c r="X9373" s="7"/>
    </row>
    <row r="9374">
      <c r="W9374" s="7"/>
      <c r="X9374" s="7"/>
    </row>
    <row r="9375">
      <c r="W9375" s="7"/>
      <c r="X9375" s="7"/>
    </row>
    <row r="9376">
      <c r="W9376" s="7"/>
      <c r="X9376" s="7"/>
    </row>
    <row r="9377">
      <c r="W9377" s="7"/>
      <c r="X9377" s="7"/>
    </row>
    <row r="9378">
      <c r="W9378" s="7"/>
      <c r="X9378" s="7"/>
    </row>
    <row r="9379">
      <c r="W9379" s="7"/>
      <c r="X9379" s="7"/>
    </row>
    <row r="9380">
      <c r="W9380" s="7"/>
      <c r="X9380" s="7"/>
    </row>
    <row r="9381">
      <c r="W9381" s="7"/>
      <c r="X9381" s="7"/>
    </row>
    <row r="9382">
      <c r="W9382" s="7"/>
      <c r="X9382" s="7"/>
    </row>
    <row r="9383">
      <c r="W9383" s="7"/>
      <c r="X9383" s="7"/>
    </row>
    <row r="9384">
      <c r="W9384" s="7"/>
      <c r="X9384" s="7"/>
    </row>
    <row r="9385">
      <c r="W9385" s="7"/>
      <c r="X9385" s="7"/>
    </row>
    <row r="9386">
      <c r="W9386" s="7"/>
      <c r="X9386" s="7"/>
    </row>
    <row r="9387">
      <c r="W9387" s="7"/>
      <c r="X9387" s="7"/>
    </row>
    <row r="9388">
      <c r="W9388" s="7"/>
      <c r="X9388" s="7"/>
    </row>
    <row r="9389">
      <c r="W9389" s="7"/>
      <c r="X9389" s="7"/>
    </row>
    <row r="9390">
      <c r="W9390" s="7"/>
      <c r="X9390" s="7"/>
    </row>
    <row r="9391">
      <c r="W9391" s="7"/>
      <c r="X9391" s="7"/>
    </row>
    <row r="9392">
      <c r="W9392" s="7"/>
      <c r="X9392" s="7"/>
    </row>
    <row r="9393">
      <c r="W9393" s="7"/>
      <c r="X9393" s="7"/>
    </row>
    <row r="9394">
      <c r="W9394" s="7"/>
      <c r="X9394" s="7"/>
    </row>
    <row r="9395">
      <c r="W9395" s="7"/>
      <c r="X9395" s="7"/>
    </row>
    <row r="9396">
      <c r="W9396" s="7"/>
      <c r="X9396" s="7"/>
    </row>
    <row r="9397">
      <c r="W9397" s="7"/>
      <c r="X9397" s="7"/>
    </row>
    <row r="9398">
      <c r="W9398" s="7"/>
      <c r="X9398" s="7"/>
    </row>
    <row r="9399">
      <c r="W9399" s="7"/>
      <c r="X9399" s="7"/>
    </row>
    <row r="9400">
      <c r="W9400" s="7"/>
      <c r="X9400" s="7"/>
    </row>
    <row r="9401">
      <c r="W9401" s="7"/>
      <c r="X9401" s="7"/>
    </row>
    <row r="9402">
      <c r="W9402" s="7"/>
      <c r="X9402" s="7"/>
    </row>
    <row r="9403">
      <c r="W9403" s="7"/>
      <c r="X9403" s="7"/>
    </row>
    <row r="9404">
      <c r="W9404" s="7"/>
      <c r="X9404" s="7"/>
    </row>
    <row r="9405">
      <c r="W9405" s="7"/>
      <c r="X9405" s="7"/>
    </row>
    <row r="9406">
      <c r="W9406" s="7"/>
      <c r="X9406" s="7"/>
    </row>
    <row r="9407">
      <c r="W9407" s="7"/>
      <c r="X9407" s="7"/>
    </row>
    <row r="9408">
      <c r="W9408" s="7"/>
      <c r="X9408" s="7"/>
    </row>
    <row r="9409">
      <c r="W9409" s="7"/>
      <c r="X9409" s="7"/>
    </row>
    <row r="9410">
      <c r="W9410" s="7"/>
      <c r="X9410" s="7"/>
    </row>
    <row r="9411">
      <c r="W9411" s="7"/>
      <c r="X9411" s="7"/>
    </row>
    <row r="9412">
      <c r="W9412" s="7"/>
      <c r="X9412" s="7"/>
    </row>
    <row r="9413">
      <c r="W9413" s="7"/>
      <c r="X9413" s="7"/>
    </row>
    <row r="9414">
      <c r="W9414" s="7"/>
      <c r="X9414" s="7"/>
    </row>
    <row r="9415">
      <c r="W9415" s="7"/>
      <c r="X9415" s="7"/>
    </row>
    <row r="9416">
      <c r="W9416" s="7"/>
      <c r="X9416" s="7"/>
    </row>
    <row r="9417">
      <c r="W9417" s="7"/>
      <c r="X9417" s="7"/>
    </row>
    <row r="9418">
      <c r="W9418" s="7"/>
      <c r="X9418" s="7"/>
    </row>
    <row r="9419">
      <c r="W9419" s="7"/>
      <c r="X9419" s="7"/>
    </row>
    <row r="9420">
      <c r="W9420" s="7"/>
      <c r="X9420" s="7"/>
    </row>
    <row r="9421">
      <c r="W9421" s="7"/>
      <c r="X9421" s="7"/>
    </row>
    <row r="9422">
      <c r="W9422" s="7"/>
      <c r="X9422" s="7"/>
    </row>
    <row r="9423">
      <c r="W9423" s="7"/>
      <c r="X9423" s="7"/>
    </row>
    <row r="9424">
      <c r="W9424" s="7"/>
      <c r="X9424" s="7"/>
    </row>
    <row r="9425">
      <c r="W9425" s="7"/>
      <c r="X9425" s="7"/>
    </row>
    <row r="9426">
      <c r="W9426" s="7"/>
      <c r="X9426" s="7"/>
    </row>
    <row r="9427">
      <c r="W9427" s="7"/>
      <c r="X9427" s="7"/>
    </row>
    <row r="9428">
      <c r="W9428" s="7"/>
      <c r="X9428" s="7"/>
    </row>
    <row r="9429">
      <c r="W9429" s="7"/>
      <c r="X9429" s="7"/>
    </row>
    <row r="9430">
      <c r="W9430" s="7"/>
      <c r="X9430" s="7"/>
    </row>
    <row r="9431">
      <c r="W9431" s="7"/>
      <c r="X9431" s="7"/>
    </row>
    <row r="9432">
      <c r="W9432" s="7"/>
      <c r="X9432" s="7"/>
    </row>
    <row r="9433">
      <c r="W9433" s="7"/>
      <c r="X9433" s="7"/>
    </row>
    <row r="9434">
      <c r="W9434" s="7"/>
      <c r="X9434" s="7"/>
    </row>
    <row r="9435">
      <c r="W9435" s="7"/>
      <c r="X9435" s="7"/>
    </row>
    <row r="9436">
      <c r="W9436" s="7"/>
      <c r="X9436" s="7"/>
    </row>
    <row r="9437">
      <c r="W9437" s="7"/>
      <c r="X9437" s="7"/>
    </row>
    <row r="9438">
      <c r="W9438" s="7"/>
      <c r="X9438" s="7"/>
    </row>
    <row r="9439">
      <c r="W9439" s="7"/>
      <c r="X9439" s="7"/>
    </row>
    <row r="9440">
      <c r="W9440" s="7"/>
      <c r="X9440" s="7"/>
    </row>
    <row r="9441">
      <c r="W9441" s="7"/>
      <c r="X9441" s="7"/>
    </row>
    <row r="9442">
      <c r="W9442" s="7"/>
      <c r="X9442" s="7"/>
    </row>
    <row r="9443">
      <c r="W9443" s="7"/>
      <c r="X9443" s="7"/>
    </row>
    <row r="9444">
      <c r="W9444" s="7"/>
      <c r="X9444" s="7"/>
    </row>
    <row r="9445">
      <c r="W9445" s="7"/>
      <c r="X9445" s="7"/>
    </row>
    <row r="9446">
      <c r="W9446" s="7"/>
      <c r="X9446" s="7"/>
    </row>
    <row r="9447">
      <c r="W9447" s="7"/>
      <c r="X9447" s="7"/>
    </row>
    <row r="9448">
      <c r="W9448" s="7"/>
      <c r="X9448" s="7"/>
    </row>
    <row r="9449">
      <c r="W9449" s="7"/>
      <c r="X9449" s="7"/>
    </row>
    <row r="9450">
      <c r="W9450" s="7"/>
      <c r="X9450" s="7"/>
    </row>
    <row r="9451">
      <c r="W9451" s="7"/>
      <c r="X9451" s="7"/>
    </row>
    <row r="9452">
      <c r="W9452" s="7"/>
      <c r="X9452" s="7"/>
    </row>
    <row r="9453">
      <c r="W9453" s="7"/>
      <c r="X9453" s="7"/>
    </row>
    <row r="9454">
      <c r="W9454" s="7"/>
      <c r="X9454" s="7"/>
    </row>
    <row r="9455">
      <c r="W9455" s="7"/>
      <c r="X9455" s="7"/>
    </row>
    <row r="9456">
      <c r="W9456" s="7"/>
      <c r="X9456" s="7"/>
    </row>
    <row r="9457">
      <c r="W9457" s="7"/>
      <c r="X9457" s="7"/>
    </row>
    <row r="9458">
      <c r="W9458" s="7"/>
      <c r="X9458" s="7"/>
    </row>
    <row r="9459">
      <c r="W9459" s="7"/>
      <c r="X9459" s="7"/>
    </row>
    <row r="9460">
      <c r="W9460" s="7"/>
      <c r="X9460" s="7"/>
    </row>
    <row r="9461">
      <c r="W9461" s="7"/>
      <c r="X9461" s="7"/>
    </row>
    <row r="9462">
      <c r="W9462" s="7"/>
      <c r="X9462" s="7"/>
    </row>
    <row r="9463">
      <c r="W9463" s="7"/>
      <c r="X9463" s="7"/>
    </row>
    <row r="9464">
      <c r="W9464" s="7"/>
      <c r="X9464" s="7"/>
    </row>
    <row r="9465">
      <c r="W9465" s="7"/>
      <c r="X9465" s="7"/>
    </row>
    <row r="9466">
      <c r="W9466" s="7"/>
      <c r="X9466" s="7"/>
    </row>
    <row r="9467">
      <c r="W9467" s="7"/>
      <c r="X9467" s="7"/>
    </row>
    <row r="9468">
      <c r="W9468" s="7"/>
      <c r="X9468" s="7"/>
    </row>
    <row r="9469">
      <c r="W9469" s="7"/>
      <c r="X9469" s="7"/>
    </row>
    <row r="9470">
      <c r="W9470" s="7"/>
      <c r="X9470" s="7"/>
    </row>
    <row r="9471">
      <c r="W9471" s="7"/>
      <c r="X9471" s="7"/>
    </row>
    <row r="9472">
      <c r="W9472" s="7"/>
      <c r="X9472" s="7"/>
    </row>
    <row r="9473">
      <c r="W9473" s="7"/>
      <c r="X9473" s="7"/>
    </row>
    <row r="9474">
      <c r="W9474" s="7"/>
      <c r="X9474" s="7"/>
    </row>
    <row r="9475">
      <c r="W9475" s="7"/>
      <c r="X9475" s="7"/>
    </row>
    <row r="9476">
      <c r="W9476" s="7"/>
      <c r="X9476" s="7"/>
    </row>
    <row r="9477">
      <c r="W9477" s="7"/>
      <c r="X9477" s="7"/>
    </row>
    <row r="9478">
      <c r="W9478" s="7"/>
      <c r="X9478" s="7"/>
    </row>
    <row r="9479">
      <c r="W9479" s="7"/>
      <c r="X9479" s="7"/>
    </row>
    <row r="9480">
      <c r="W9480" s="7"/>
      <c r="X9480" s="7"/>
    </row>
    <row r="9481">
      <c r="W9481" s="7"/>
      <c r="X9481" s="7"/>
    </row>
    <row r="9482">
      <c r="W9482" s="7"/>
      <c r="X9482" s="7"/>
    </row>
    <row r="9483">
      <c r="W9483" s="7"/>
      <c r="X9483" s="7"/>
    </row>
    <row r="9484">
      <c r="W9484" s="7"/>
      <c r="X9484" s="7"/>
    </row>
    <row r="9485">
      <c r="W9485" s="7"/>
      <c r="X9485" s="7"/>
    </row>
    <row r="9486">
      <c r="W9486" s="7"/>
      <c r="X9486" s="7"/>
    </row>
    <row r="9487">
      <c r="W9487" s="7"/>
      <c r="X9487" s="7"/>
    </row>
    <row r="9488">
      <c r="W9488" s="7"/>
      <c r="X9488" s="7"/>
    </row>
    <row r="9489">
      <c r="W9489" s="7"/>
      <c r="X9489" s="7"/>
    </row>
    <row r="9490">
      <c r="W9490" s="7"/>
      <c r="X9490" s="7"/>
    </row>
    <row r="9491">
      <c r="W9491" s="7"/>
      <c r="X9491" s="7"/>
    </row>
    <row r="9492">
      <c r="W9492" s="7"/>
      <c r="X9492" s="7"/>
    </row>
    <row r="9493">
      <c r="W9493" s="7"/>
      <c r="X9493" s="7"/>
    </row>
    <row r="9494">
      <c r="W9494" s="7"/>
      <c r="X9494" s="7"/>
    </row>
    <row r="9495">
      <c r="W9495" s="7"/>
      <c r="X9495" s="7"/>
    </row>
    <row r="9496">
      <c r="W9496" s="7"/>
      <c r="X9496" s="7"/>
    </row>
    <row r="9497">
      <c r="W9497" s="7"/>
      <c r="X9497" s="7"/>
    </row>
    <row r="9498">
      <c r="W9498" s="7"/>
      <c r="X9498" s="7"/>
    </row>
    <row r="9499">
      <c r="W9499" s="7"/>
      <c r="X9499" s="7"/>
    </row>
    <row r="9500">
      <c r="W9500" s="7"/>
      <c r="X9500" s="7"/>
    </row>
    <row r="9501">
      <c r="W9501" s="7"/>
      <c r="X9501" s="7"/>
    </row>
    <row r="9502">
      <c r="W9502" s="7"/>
      <c r="X9502" s="7"/>
    </row>
    <row r="9503">
      <c r="W9503" s="7"/>
      <c r="X9503" s="7"/>
    </row>
    <row r="9504">
      <c r="W9504" s="7"/>
      <c r="X9504" s="7"/>
    </row>
    <row r="9505">
      <c r="W9505" s="7"/>
      <c r="X9505" s="7"/>
    </row>
    <row r="9506">
      <c r="W9506" s="7"/>
      <c r="X9506" s="7"/>
    </row>
    <row r="9507">
      <c r="W9507" s="7"/>
      <c r="X9507" s="7"/>
    </row>
    <row r="9508">
      <c r="W9508" s="7"/>
      <c r="X9508" s="7"/>
    </row>
    <row r="9509">
      <c r="W9509" s="7"/>
      <c r="X9509" s="7"/>
    </row>
    <row r="9510">
      <c r="W9510" s="7"/>
      <c r="X9510" s="7"/>
    </row>
    <row r="9511">
      <c r="W9511" s="7"/>
      <c r="X9511" s="7"/>
    </row>
    <row r="9512">
      <c r="W9512" s="7"/>
      <c r="X9512" s="7"/>
    </row>
    <row r="9513">
      <c r="W9513" s="7"/>
      <c r="X9513" s="7"/>
    </row>
    <row r="9514">
      <c r="W9514" s="7"/>
      <c r="X9514" s="7"/>
    </row>
    <row r="9515">
      <c r="W9515" s="7"/>
      <c r="X9515" s="7"/>
    </row>
    <row r="9516">
      <c r="W9516" s="7"/>
      <c r="X9516" s="7"/>
    </row>
    <row r="9517">
      <c r="W9517" s="7"/>
      <c r="X9517" s="7"/>
    </row>
    <row r="9518">
      <c r="W9518" s="7"/>
      <c r="X9518" s="7"/>
    </row>
    <row r="9519">
      <c r="W9519" s="7"/>
      <c r="X9519" s="7"/>
    </row>
    <row r="9520">
      <c r="W9520" s="7"/>
      <c r="X9520" s="7"/>
    </row>
    <row r="9521">
      <c r="W9521" s="7"/>
      <c r="X9521" s="7"/>
    </row>
    <row r="9522">
      <c r="W9522" s="7"/>
      <c r="X9522" s="7"/>
    </row>
    <row r="9523">
      <c r="W9523" s="7"/>
      <c r="X9523" s="7"/>
    </row>
    <row r="9524">
      <c r="W9524" s="7"/>
      <c r="X9524" s="7"/>
    </row>
    <row r="9525">
      <c r="W9525" s="7"/>
      <c r="X9525" s="7"/>
    </row>
    <row r="9526">
      <c r="W9526" s="7"/>
      <c r="X9526" s="7"/>
    </row>
    <row r="9527">
      <c r="W9527" s="7"/>
      <c r="X9527" s="7"/>
    </row>
    <row r="9528">
      <c r="W9528" s="7"/>
      <c r="X9528" s="7"/>
    </row>
    <row r="9529">
      <c r="W9529" s="7"/>
      <c r="X9529" s="7"/>
    </row>
    <row r="9530">
      <c r="W9530" s="7"/>
      <c r="X9530" s="7"/>
    </row>
    <row r="9531">
      <c r="W9531" s="7"/>
      <c r="X9531" s="7"/>
    </row>
    <row r="9532">
      <c r="W9532" s="7"/>
      <c r="X9532" s="7"/>
    </row>
    <row r="9533">
      <c r="W9533" s="7"/>
      <c r="X9533" s="7"/>
    </row>
    <row r="9534">
      <c r="W9534" s="7"/>
      <c r="X9534" s="7"/>
    </row>
    <row r="9535">
      <c r="W9535" s="7"/>
      <c r="X9535" s="7"/>
    </row>
    <row r="9536">
      <c r="W9536" s="7"/>
      <c r="X9536" s="7"/>
    </row>
    <row r="9537">
      <c r="W9537" s="7"/>
      <c r="X9537" s="7"/>
    </row>
    <row r="9538">
      <c r="W9538" s="7"/>
      <c r="X9538" s="7"/>
    </row>
    <row r="9539">
      <c r="W9539" s="7"/>
      <c r="X9539" s="7"/>
    </row>
    <row r="9540">
      <c r="W9540" s="7"/>
      <c r="X9540" s="7"/>
    </row>
    <row r="9541">
      <c r="W9541" s="7"/>
      <c r="X9541" s="7"/>
    </row>
    <row r="9542">
      <c r="W9542" s="7"/>
      <c r="X9542" s="7"/>
    </row>
    <row r="9543">
      <c r="W9543" s="7"/>
      <c r="X9543" s="7"/>
    </row>
    <row r="9544">
      <c r="W9544" s="7"/>
      <c r="X9544" s="7"/>
    </row>
    <row r="9545">
      <c r="W9545" s="7"/>
      <c r="X9545" s="7"/>
    </row>
    <row r="9546">
      <c r="W9546" s="7"/>
      <c r="X9546" s="7"/>
    </row>
    <row r="9547">
      <c r="W9547" s="7"/>
      <c r="X9547" s="7"/>
    </row>
    <row r="9548">
      <c r="W9548" s="7"/>
      <c r="X9548" s="7"/>
    </row>
    <row r="9549">
      <c r="W9549" s="7"/>
      <c r="X9549" s="7"/>
    </row>
    <row r="9550">
      <c r="W9550" s="7"/>
      <c r="X9550" s="7"/>
    </row>
    <row r="9551">
      <c r="W9551" s="7"/>
      <c r="X9551" s="7"/>
    </row>
    <row r="9552">
      <c r="W9552" s="7"/>
      <c r="X9552" s="7"/>
    </row>
    <row r="9553">
      <c r="W9553" s="7"/>
      <c r="X9553" s="7"/>
    </row>
    <row r="9554">
      <c r="W9554" s="7"/>
      <c r="X9554" s="7"/>
    </row>
    <row r="9555">
      <c r="W9555" s="7"/>
      <c r="X9555" s="7"/>
    </row>
    <row r="9556">
      <c r="W9556" s="7"/>
      <c r="X9556" s="7"/>
    </row>
    <row r="9557">
      <c r="W9557" s="7"/>
      <c r="X9557" s="7"/>
    </row>
    <row r="9558">
      <c r="W9558" s="7"/>
      <c r="X9558" s="7"/>
    </row>
    <row r="9559">
      <c r="W9559" s="7"/>
      <c r="X9559" s="7"/>
    </row>
    <row r="9560">
      <c r="W9560" s="7"/>
      <c r="X9560" s="7"/>
    </row>
    <row r="9561">
      <c r="W9561" s="7"/>
      <c r="X9561" s="7"/>
    </row>
    <row r="9562">
      <c r="W9562" s="7"/>
      <c r="X9562" s="7"/>
    </row>
    <row r="9563">
      <c r="W9563" s="7"/>
      <c r="X9563" s="7"/>
    </row>
    <row r="9564">
      <c r="W9564" s="7"/>
      <c r="X9564" s="7"/>
    </row>
    <row r="9565">
      <c r="W9565" s="7"/>
      <c r="X9565" s="7"/>
    </row>
    <row r="9566">
      <c r="W9566" s="7"/>
      <c r="X9566" s="7"/>
    </row>
    <row r="9567">
      <c r="W9567" s="7"/>
      <c r="X9567" s="7"/>
    </row>
    <row r="9568">
      <c r="W9568" s="7"/>
      <c r="X9568" s="7"/>
    </row>
    <row r="9569">
      <c r="W9569" s="7"/>
      <c r="X9569" s="7"/>
    </row>
    <row r="9570">
      <c r="W9570" s="7"/>
      <c r="X9570" s="7"/>
    </row>
    <row r="9571">
      <c r="W9571" s="7"/>
      <c r="X9571" s="7"/>
    </row>
    <row r="9572">
      <c r="W9572" s="7"/>
      <c r="X9572" s="7"/>
    </row>
    <row r="9573">
      <c r="W9573" s="7"/>
      <c r="X9573" s="7"/>
    </row>
    <row r="9574">
      <c r="W9574" s="7"/>
      <c r="X9574" s="7"/>
    </row>
    <row r="9575">
      <c r="W9575" s="7"/>
      <c r="X9575" s="7"/>
    </row>
    <row r="9576">
      <c r="W9576" s="7"/>
      <c r="X9576" s="7"/>
    </row>
    <row r="9577">
      <c r="W9577" s="7"/>
      <c r="X9577" s="7"/>
    </row>
    <row r="9578">
      <c r="W9578" s="7"/>
      <c r="X9578" s="7"/>
    </row>
    <row r="9579">
      <c r="W9579" s="7"/>
      <c r="X9579" s="7"/>
    </row>
    <row r="9580">
      <c r="W9580" s="7"/>
      <c r="X9580" s="7"/>
    </row>
    <row r="9581">
      <c r="W9581" s="7"/>
      <c r="X9581" s="7"/>
    </row>
    <row r="9582">
      <c r="W9582" s="7"/>
      <c r="X9582" s="7"/>
    </row>
    <row r="9583">
      <c r="W9583" s="7"/>
      <c r="X9583" s="7"/>
    </row>
    <row r="9584">
      <c r="W9584" s="7"/>
      <c r="X9584" s="7"/>
    </row>
    <row r="9585">
      <c r="W9585" s="7"/>
      <c r="X9585" s="7"/>
    </row>
    <row r="9586">
      <c r="W9586" s="7"/>
      <c r="X9586" s="7"/>
    </row>
    <row r="9587">
      <c r="W9587" s="7"/>
      <c r="X9587" s="7"/>
    </row>
    <row r="9588">
      <c r="W9588" s="7"/>
      <c r="X9588" s="7"/>
    </row>
    <row r="9589">
      <c r="W9589" s="7"/>
      <c r="X9589" s="7"/>
    </row>
    <row r="9590">
      <c r="W9590" s="7"/>
      <c r="X9590" s="7"/>
    </row>
    <row r="9591">
      <c r="W9591" s="7"/>
      <c r="X9591" s="7"/>
    </row>
    <row r="9592">
      <c r="W9592" s="7"/>
      <c r="X9592" s="7"/>
    </row>
    <row r="9593">
      <c r="W9593" s="7"/>
      <c r="X9593" s="7"/>
    </row>
    <row r="9594">
      <c r="W9594" s="7"/>
      <c r="X9594" s="7"/>
    </row>
    <row r="9595">
      <c r="W9595" s="7"/>
      <c r="X9595" s="7"/>
    </row>
    <row r="9596">
      <c r="W9596" s="7"/>
      <c r="X9596" s="7"/>
    </row>
    <row r="9597">
      <c r="W9597" s="7"/>
      <c r="X9597" s="7"/>
    </row>
    <row r="9598">
      <c r="W9598" s="7"/>
      <c r="X9598" s="7"/>
    </row>
    <row r="9599">
      <c r="W9599" s="7"/>
      <c r="X9599" s="7"/>
    </row>
    <row r="9600">
      <c r="W9600" s="7"/>
      <c r="X9600" s="7"/>
    </row>
    <row r="9601">
      <c r="W9601" s="7"/>
      <c r="X9601" s="7"/>
    </row>
    <row r="9602">
      <c r="W9602" s="7"/>
      <c r="X9602" s="7"/>
    </row>
    <row r="9603">
      <c r="W9603" s="7"/>
      <c r="X9603" s="7"/>
    </row>
    <row r="9604">
      <c r="W9604" s="7"/>
      <c r="X9604" s="7"/>
    </row>
    <row r="9605">
      <c r="W9605" s="7"/>
      <c r="X9605" s="7"/>
    </row>
    <row r="9606">
      <c r="W9606" s="7"/>
      <c r="X9606" s="7"/>
    </row>
    <row r="9607">
      <c r="W9607" s="7"/>
      <c r="X9607" s="7"/>
    </row>
    <row r="9608">
      <c r="W9608" s="7"/>
      <c r="X9608" s="7"/>
    </row>
    <row r="9609">
      <c r="W9609" s="7"/>
      <c r="X9609" s="7"/>
    </row>
    <row r="9610">
      <c r="W9610" s="7"/>
      <c r="X9610" s="7"/>
    </row>
    <row r="9611">
      <c r="W9611" s="7"/>
      <c r="X9611" s="7"/>
    </row>
    <row r="9612">
      <c r="W9612" s="7"/>
      <c r="X9612" s="7"/>
    </row>
    <row r="9613">
      <c r="W9613" s="7"/>
      <c r="X9613" s="7"/>
    </row>
    <row r="9614">
      <c r="W9614" s="7"/>
      <c r="X9614" s="7"/>
    </row>
    <row r="9615">
      <c r="W9615" s="7"/>
      <c r="X9615" s="7"/>
    </row>
    <row r="9616">
      <c r="W9616" s="7"/>
      <c r="X9616" s="7"/>
    </row>
    <row r="9617">
      <c r="W9617" s="7"/>
      <c r="X9617" s="7"/>
    </row>
    <row r="9618">
      <c r="W9618" s="7"/>
      <c r="X9618" s="7"/>
    </row>
    <row r="9619">
      <c r="W9619" s="7"/>
      <c r="X9619" s="7"/>
    </row>
    <row r="9620">
      <c r="W9620" s="7"/>
      <c r="X9620" s="7"/>
    </row>
    <row r="9621">
      <c r="W9621" s="7"/>
      <c r="X9621" s="7"/>
    </row>
    <row r="9622">
      <c r="W9622" s="7"/>
      <c r="X9622" s="7"/>
    </row>
    <row r="9623">
      <c r="W9623" s="7"/>
      <c r="X9623" s="7"/>
    </row>
    <row r="9624">
      <c r="W9624" s="7"/>
      <c r="X9624" s="7"/>
    </row>
    <row r="9625">
      <c r="W9625" s="7"/>
      <c r="X9625" s="7"/>
    </row>
    <row r="9626">
      <c r="W9626" s="7"/>
      <c r="X9626" s="7"/>
    </row>
    <row r="9627">
      <c r="W9627" s="7"/>
      <c r="X9627" s="7"/>
    </row>
    <row r="9628">
      <c r="W9628" s="7"/>
      <c r="X9628" s="7"/>
    </row>
    <row r="9629">
      <c r="W9629" s="7"/>
      <c r="X9629" s="7"/>
    </row>
    <row r="9630">
      <c r="W9630" s="7"/>
      <c r="X9630" s="7"/>
    </row>
    <row r="9631">
      <c r="W9631" s="7"/>
      <c r="X9631" s="7"/>
    </row>
    <row r="9632">
      <c r="W9632" s="7"/>
      <c r="X9632" s="7"/>
    </row>
    <row r="9633">
      <c r="W9633" s="7"/>
      <c r="X9633" s="7"/>
    </row>
    <row r="9634">
      <c r="W9634" s="7"/>
      <c r="X9634" s="7"/>
    </row>
    <row r="9635">
      <c r="W9635" s="7"/>
      <c r="X9635" s="7"/>
    </row>
    <row r="9636">
      <c r="W9636" s="7"/>
      <c r="X9636" s="7"/>
    </row>
    <row r="9637">
      <c r="W9637" s="7"/>
      <c r="X9637" s="7"/>
    </row>
    <row r="9638">
      <c r="W9638" s="7"/>
      <c r="X9638" s="7"/>
    </row>
    <row r="9639">
      <c r="W9639" s="7"/>
      <c r="X9639" s="7"/>
    </row>
    <row r="9640">
      <c r="W9640" s="7"/>
      <c r="X9640" s="7"/>
    </row>
    <row r="9641">
      <c r="W9641" s="7"/>
      <c r="X9641" s="7"/>
    </row>
    <row r="9642">
      <c r="W9642" s="7"/>
      <c r="X9642" s="7"/>
    </row>
    <row r="9643">
      <c r="W9643" s="7"/>
      <c r="X9643" s="7"/>
    </row>
    <row r="9644">
      <c r="W9644" s="7"/>
      <c r="X9644" s="7"/>
    </row>
    <row r="9645">
      <c r="W9645" s="7"/>
      <c r="X9645" s="7"/>
    </row>
    <row r="9646">
      <c r="W9646" s="7"/>
      <c r="X9646" s="7"/>
    </row>
    <row r="9647">
      <c r="W9647" s="7"/>
      <c r="X9647" s="7"/>
    </row>
    <row r="9648">
      <c r="W9648" s="7"/>
      <c r="X9648" s="7"/>
    </row>
    <row r="9649">
      <c r="W9649" s="7"/>
      <c r="X9649" s="7"/>
    </row>
    <row r="9650">
      <c r="W9650" s="7"/>
      <c r="X9650" s="7"/>
    </row>
    <row r="9651">
      <c r="W9651" s="7"/>
      <c r="X9651" s="7"/>
    </row>
    <row r="9652">
      <c r="W9652" s="7"/>
      <c r="X9652" s="7"/>
    </row>
    <row r="9653">
      <c r="W9653" s="7"/>
      <c r="X9653" s="7"/>
    </row>
    <row r="9654">
      <c r="W9654" s="7"/>
      <c r="X9654" s="7"/>
    </row>
    <row r="9655">
      <c r="W9655" s="7"/>
      <c r="X9655" s="7"/>
    </row>
    <row r="9656">
      <c r="W9656" s="7"/>
      <c r="X9656" s="7"/>
    </row>
    <row r="9657">
      <c r="W9657" s="7"/>
      <c r="X9657" s="7"/>
    </row>
    <row r="9658">
      <c r="W9658" s="7"/>
      <c r="X9658" s="7"/>
    </row>
    <row r="9659">
      <c r="W9659" s="7"/>
      <c r="X9659" s="7"/>
    </row>
    <row r="9660">
      <c r="W9660" s="7"/>
      <c r="X9660" s="7"/>
    </row>
    <row r="9661">
      <c r="W9661" s="7"/>
      <c r="X9661" s="7"/>
    </row>
    <row r="9662">
      <c r="W9662" s="7"/>
      <c r="X9662" s="7"/>
    </row>
    <row r="9663">
      <c r="W9663" s="7"/>
      <c r="X9663" s="7"/>
    </row>
    <row r="9664">
      <c r="W9664" s="7"/>
      <c r="X9664" s="7"/>
    </row>
    <row r="9665">
      <c r="W9665" s="7"/>
      <c r="X9665" s="7"/>
    </row>
    <row r="9666">
      <c r="W9666" s="7"/>
      <c r="X9666" s="7"/>
    </row>
    <row r="9667">
      <c r="W9667" s="7"/>
      <c r="X9667" s="7"/>
    </row>
    <row r="9668">
      <c r="W9668" s="7"/>
      <c r="X9668" s="7"/>
    </row>
    <row r="9669">
      <c r="W9669" s="7"/>
      <c r="X9669" s="7"/>
    </row>
    <row r="9670">
      <c r="W9670" s="7"/>
      <c r="X9670" s="7"/>
    </row>
    <row r="9671">
      <c r="W9671" s="7"/>
      <c r="X9671" s="7"/>
    </row>
    <row r="9672">
      <c r="W9672" s="7"/>
      <c r="X9672" s="7"/>
    </row>
    <row r="9673">
      <c r="W9673" s="7"/>
      <c r="X9673" s="7"/>
    </row>
    <row r="9674">
      <c r="W9674" s="7"/>
      <c r="X9674" s="7"/>
    </row>
    <row r="9675">
      <c r="W9675" s="7"/>
      <c r="X9675" s="7"/>
    </row>
    <row r="9676">
      <c r="W9676" s="7"/>
      <c r="X9676" s="7"/>
    </row>
    <row r="9677">
      <c r="W9677" s="7"/>
      <c r="X9677" s="7"/>
    </row>
    <row r="9678">
      <c r="W9678" s="7"/>
      <c r="X9678" s="7"/>
    </row>
    <row r="9679">
      <c r="W9679" s="7"/>
      <c r="X9679" s="7"/>
    </row>
    <row r="9680">
      <c r="W9680" s="7"/>
      <c r="X9680" s="7"/>
    </row>
    <row r="9681">
      <c r="W9681" s="7"/>
      <c r="X9681" s="7"/>
    </row>
    <row r="9682">
      <c r="W9682" s="7"/>
      <c r="X9682" s="7"/>
    </row>
    <row r="9683">
      <c r="W9683" s="7"/>
      <c r="X9683" s="7"/>
    </row>
    <row r="9684">
      <c r="W9684" s="7"/>
      <c r="X9684" s="7"/>
    </row>
    <row r="9685">
      <c r="W9685" s="7"/>
      <c r="X9685" s="7"/>
    </row>
    <row r="9686">
      <c r="W9686" s="7"/>
      <c r="X9686" s="7"/>
    </row>
    <row r="9687">
      <c r="W9687" s="7"/>
      <c r="X9687" s="7"/>
    </row>
    <row r="9688">
      <c r="W9688" s="7"/>
      <c r="X9688" s="7"/>
    </row>
    <row r="9689">
      <c r="W9689" s="7"/>
      <c r="X9689" s="7"/>
    </row>
    <row r="9690">
      <c r="W9690" s="7"/>
      <c r="X9690" s="7"/>
    </row>
    <row r="9691">
      <c r="W9691" s="7"/>
      <c r="X9691" s="7"/>
    </row>
    <row r="9692">
      <c r="W9692" s="7"/>
      <c r="X9692" s="7"/>
    </row>
    <row r="9693">
      <c r="W9693" s="7"/>
      <c r="X9693" s="7"/>
    </row>
    <row r="9694">
      <c r="W9694" s="7"/>
      <c r="X9694" s="7"/>
    </row>
    <row r="9695">
      <c r="W9695" s="7"/>
      <c r="X9695" s="7"/>
    </row>
    <row r="9696">
      <c r="W9696" s="7"/>
      <c r="X9696" s="7"/>
    </row>
    <row r="9697">
      <c r="W9697" s="7"/>
      <c r="X9697" s="7"/>
    </row>
    <row r="9698">
      <c r="W9698" s="7"/>
      <c r="X9698" s="7"/>
    </row>
    <row r="9699">
      <c r="W9699" s="7"/>
      <c r="X9699" s="7"/>
    </row>
    <row r="9700">
      <c r="W9700" s="7"/>
      <c r="X9700" s="7"/>
    </row>
    <row r="9701">
      <c r="W9701" s="7"/>
      <c r="X9701" s="7"/>
    </row>
    <row r="9702">
      <c r="W9702" s="7"/>
      <c r="X9702" s="7"/>
    </row>
    <row r="9703">
      <c r="W9703" s="7"/>
      <c r="X9703" s="7"/>
    </row>
    <row r="9704">
      <c r="W9704" s="7"/>
      <c r="X9704" s="7"/>
    </row>
    <row r="9705">
      <c r="W9705" s="7"/>
      <c r="X9705" s="7"/>
    </row>
    <row r="9706">
      <c r="W9706" s="7"/>
      <c r="X9706" s="7"/>
    </row>
    <row r="9707">
      <c r="W9707" s="7"/>
      <c r="X9707" s="7"/>
    </row>
    <row r="9708">
      <c r="W9708" s="7"/>
      <c r="X9708" s="7"/>
    </row>
    <row r="9709">
      <c r="W9709" s="7"/>
      <c r="X9709" s="7"/>
    </row>
    <row r="9710">
      <c r="W9710" s="7"/>
      <c r="X9710" s="7"/>
    </row>
    <row r="9711">
      <c r="W9711" s="7"/>
      <c r="X9711" s="7"/>
    </row>
    <row r="9712">
      <c r="W9712" s="7"/>
      <c r="X9712" s="7"/>
    </row>
    <row r="9713">
      <c r="W9713" s="7"/>
      <c r="X9713" s="7"/>
    </row>
    <row r="9714">
      <c r="W9714" s="7"/>
      <c r="X9714" s="7"/>
    </row>
    <row r="9715">
      <c r="W9715" s="7"/>
      <c r="X9715" s="7"/>
    </row>
    <row r="9716">
      <c r="W9716" s="7"/>
      <c r="X9716" s="7"/>
    </row>
    <row r="9717">
      <c r="W9717" s="7"/>
      <c r="X9717" s="7"/>
    </row>
    <row r="9718">
      <c r="W9718" s="7"/>
      <c r="X9718" s="7"/>
    </row>
    <row r="9719">
      <c r="W9719" s="7"/>
      <c r="X9719" s="7"/>
    </row>
    <row r="9720">
      <c r="W9720" s="7"/>
      <c r="X9720" s="7"/>
    </row>
    <row r="9721">
      <c r="W9721" s="7"/>
      <c r="X9721" s="7"/>
    </row>
    <row r="9722">
      <c r="W9722" s="7"/>
      <c r="X9722" s="7"/>
    </row>
    <row r="9723">
      <c r="W9723" s="7"/>
      <c r="X9723" s="7"/>
    </row>
    <row r="9724">
      <c r="W9724" s="7"/>
      <c r="X9724" s="7"/>
    </row>
    <row r="9725">
      <c r="W9725" s="7"/>
      <c r="X9725" s="7"/>
    </row>
    <row r="9726">
      <c r="W9726" s="7"/>
      <c r="X9726" s="7"/>
    </row>
    <row r="9727">
      <c r="W9727" s="7"/>
      <c r="X9727" s="7"/>
    </row>
    <row r="9728">
      <c r="W9728" s="7"/>
      <c r="X9728" s="7"/>
    </row>
    <row r="9729">
      <c r="W9729" s="7"/>
      <c r="X9729" s="7"/>
    </row>
    <row r="9730">
      <c r="W9730" s="7"/>
      <c r="X9730" s="7"/>
    </row>
    <row r="9731">
      <c r="W9731" s="7"/>
      <c r="X9731" s="7"/>
    </row>
    <row r="9732">
      <c r="W9732" s="7"/>
      <c r="X9732" s="7"/>
    </row>
    <row r="9733">
      <c r="W9733" s="7"/>
      <c r="X9733" s="7"/>
    </row>
    <row r="9734">
      <c r="W9734" s="7"/>
      <c r="X9734" s="7"/>
    </row>
    <row r="9735">
      <c r="W9735" s="7"/>
      <c r="X9735" s="7"/>
    </row>
    <row r="9736">
      <c r="W9736" s="7"/>
      <c r="X9736" s="7"/>
    </row>
    <row r="9737">
      <c r="W9737" s="7"/>
      <c r="X9737" s="7"/>
    </row>
    <row r="9738">
      <c r="W9738" s="7"/>
      <c r="X9738" s="7"/>
    </row>
    <row r="9739">
      <c r="W9739" s="7"/>
      <c r="X9739" s="7"/>
    </row>
    <row r="9740">
      <c r="W9740" s="7"/>
      <c r="X9740" s="7"/>
    </row>
    <row r="9741">
      <c r="W9741" s="7"/>
      <c r="X9741" s="7"/>
    </row>
    <row r="9742">
      <c r="W9742" s="7"/>
      <c r="X9742" s="7"/>
    </row>
    <row r="9743">
      <c r="W9743" s="7"/>
      <c r="X9743" s="7"/>
    </row>
    <row r="9744">
      <c r="W9744" s="7"/>
      <c r="X9744" s="7"/>
    </row>
    <row r="9745">
      <c r="W9745" s="7"/>
      <c r="X9745" s="7"/>
    </row>
    <row r="9746">
      <c r="W9746" s="7"/>
      <c r="X9746" s="7"/>
    </row>
    <row r="9747">
      <c r="W9747" s="7"/>
      <c r="X9747" s="7"/>
    </row>
    <row r="9748">
      <c r="W9748" s="7"/>
      <c r="X9748" s="7"/>
    </row>
    <row r="9749">
      <c r="W9749" s="7"/>
      <c r="X9749" s="7"/>
    </row>
    <row r="9750">
      <c r="W9750" s="7"/>
      <c r="X9750" s="7"/>
    </row>
    <row r="9751">
      <c r="W9751" s="7"/>
      <c r="X9751" s="7"/>
    </row>
    <row r="9752">
      <c r="W9752" s="7"/>
      <c r="X9752" s="7"/>
    </row>
    <row r="9753">
      <c r="W9753" s="7"/>
      <c r="X9753" s="7"/>
    </row>
    <row r="9754">
      <c r="W9754" s="7"/>
      <c r="X9754" s="7"/>
    </row>
    <row r="9755">
      <c r="W9755" s="7"/>
      <c r="X9755" s="7"/>
    </row>
    <row r="9756">
      <c r="W9756" s="7"/>
      <c r="X9756" s="7"/>
    </row>
    <row r="9757">
      <c r="W9757" s="7"/>
      <c r="X9757" s="7"/>
    </row>
    <row r="9758">
      <c r="W9758" s="7"/>
      <c r="X9758" s="7"/>
    </row>
    <row r="9759">
      <c r="W9759" s="7"/>
      <c r="X9759" s="7"/>
    </row>
    <row r="9760">
      <c r="W9760" s="7"/>
      <c r="X9760" s="7"/>
    </row>
    <row r="9761">
      <c r="W9761" s="7"/>
      <c r="X9761" s="7"/>
    </row>
    <row r="9762">
      <c r="W9762" s="7"/>
      <c r="X9762" s="7"/>
    </row>
    <row r="9763">
      <c r="W9763" s="7"/>
      <c r="X9763" s="7"/>
    </row>
    <row r="9764">
      <c r="W9764" s="7"/>
      <c r="X9764" s="7"/>
    </row>
    <row r="9765">
      <c r="W9765" s="7"/>
      <c r="X9765" s="7"/>
    </row>
    <row r="9766">
      <c r="W9766" s="7"/>
      <c r="X9766" s="7"/>
    </row>
    <row r="9767">
      <c r="W9767" s="7"/>
      <c r="X9767" s="7"/>
    </row>
    <row r="9768">
      <c r="W9768" s="7"/>
      <c r="X9768" s="7"/>
    </row>
    <row r="9769">
      <c r="W9769" s="7"/>
      <c r="X9769" s="7"/>
    </row>
    <row r="9770">
      <c r="W9770" s="7"/>
      <c r="X9770" s="7"/>
    </row>
    <row r="9771">
      <c r="W9771" s="7"/>
      <c r="X9771" s="7"/>
    </row>
    <row r="9772">
      <c r="W9772" s="7"/>
      <c r="X9772" s="7"/>
    </row>
    <row r="9773">
      <c r="W9773" s="7"/>
      <c r="X9773" s="7"/>
    </row>
    <row r="9774">
      <c r="W9774" s="7"/>
      <c r="X9774" s="7"/>
    </row>
    <row r="9775">
      <c r="W9775" s="7"/>
      <c r="X9775" s="7"/>
    </row>
    <row r="9776">
      <c r="W9776" s="7"/>
      <c r="X9776" s="7"/>
    </row>
    <row r="9777">
      <c r="W9777" s="7"/>
      <c r="X9777" s="7"/>
    </row>
    <row r="9778">
      <c r="W9778" s="7"/>
      <c r="X9778" s="7"/>
    </row>
    <row r="9779">
      <c r="W9779" s="7"/>
      <c r="X9779" s="7"/>
    </row>
    <row r="9780">
      <c r="W9780" s="7"/>
      <c r="X9780" s="7"/>
    </row>
    <row r="9781">
      <c r="W9781" s="7"/>
      <c r="X9781" s="7"/>
    </row>
    <row r="9782">
      <c r="W9782" s="7"/>
      <c r="X9782" s="7"/>
    </row>
    <row r="9783">
      <c r="W9783" s="7"/>
      <c r="X9783" s="7"/>
    </row>
    <row r="9784">
      <c r="W9784" s="7"/>
      <c r="X9784" s="7"/>
    </row>
    <row r="9785">
      <c r="W9785" s="7"/>
      <c r="X9785" s="7"/>
    </row>
    <row r="9786">
      <c r="W9786" s="7"/>
      <c r="X9786" s="7"/>
    </row>
    <row r="9787">
      <c r="W9787" s="7"/>
      <c r="X9787" s="7"/>
    </row>
    <row r="9788">
      <c r="W9788" s="7"/>
      <c r="X9788" s="7"/>
    </row>
    <row r="9789">
      <c r="W9789" s="7"/>
      <c r="X9789" s="7"/>
    </row>
    <row r="9790">
      <c r="W9790" s="7"/>
      <c r="X9790" s="7"/>
    </row>
    <row r="9791">
      <c r="W9791" s="7"/>
      <c r="X9791" s="7"/>
    </row>
    <row r="9792">
      <c r="W9792" s="7"/>
      <c r="X9792" s="7"/>
    </row>
    <row r="9793">
      <c r="W9793" s="7"/>
      <c r="X9793" s="7"/>
    </row>
    <row r="9794">
      <c r="W9794" s="7"/>
      <c r="X9794" s="7"/>
    </row>
    <row r="9795">
      <c r="W9795" s="7"/>
      <c r="X9795" s="7"/>
    </row>
    <row r="9796">
      <c r="W9796" s="7"/>
      <c r="X9796" s="7"/>
    </row>
    <row r="9797">
      <c r="W9797" s="7"/>
      <c r="X9797" s="7"/>
    </row>
    <row r="9798">
      <c r="W9798" s="7"/>
      <c r="X9798" s="7"/>
    </row>
    <row r="9799">
      <c r="W9799" s="7"/>
      <c r="X9799" s="7"/>
    </row>
    <row r="9800">
      <c r="W9800" s="7"/>
      <c r="X9800" s="7"/>
    </row>
    <row r="9801">
      <c r="W9801" s="7"/>
      <c r="X9801" s="7"/>
    </row>
    <row r="9802">
      <c r="W9802" s="7"/>
      <c r="X9802" s="7"/>
    </row>
    <row r="9803">
      <c r="W9803" s="7"/>
      <c r="X9803" s="7"/>
    </row>
    <row r="9804">
      <c r="W9804" s="7"/>
      <c r="X9804" s="7"/>
    </row>
    <row r="9805">
      <c r="W9805" s="7"/>
      <c r="X9805" s="7"/>
    </row>
    <row r="9806">
      <c r="W9806" s="7"/>
      <c r="X9806" s="7"/>
    </row>
    <row r="9807">
      <c r="W9807" s="7"/>
      <c r="X9807" s="7"/>
    </row>
    <row r="9808">
      <c r="W9808" s="7"/>
      <c r="X9808" s="7"/>
    </row>
    <row r="9809">
      <c r="W9809" s="7"/>
      <c r="X9809" s="7"/>
    </row>
    <row r="9810">
      <c r="W9810" s="7"/>
      <c r="X9810" s="7"/>
    </row>
    <row r="9811">
      <c r="W9811" s="7"/>
      <c r="X9811" s="7"/>
    </row>
    <row r="9812">
      <c r="W9812" s="7"/>
      <c r="X9812" s="7"/>
    </row>
    <row r="9813">
      <c r="W9813" s="7"/>
      <c r="X9813" s="7"/>
    </row>
    <row r="9814">
      <c r="W9814" s="7"/>
      <c r="X9814" s="7"/>
    </row>
    <row r="9815">
      <c r="W9815" s="7"/>
      <c r="X9815" s="7"/>
    </row>
    <row r="9816">
      <c r="W9816" s="7"/>
      <c r="X9816" s="7"/>
    </row>
    <row r="9817">
      <c r="W9817" s="7"/>
      <c r="X9817" s="7"/>
    </row>
    <row r="9818">
      <c r="W9818" s="7"/>
      <c r="X9818" s="7"/>
    </row>
    <row r="9819">
      <c r="W9819" s="7"/>
      <c r="X9819" s="7"/>
    </row>
    <row r="9820">
      <c r="W9820" s="7"/>
      <c r="X9820" s="7"/>
    </row>
    <row r="9821">
      <c r="W9821" s="7"/>
      <c r="X9821" s="7"/>
    </row>
    <row r="9822">
      <c r="W9822" s="7"/>
      <c r="X9822" s="7"/>
    </row>
    <row r="9823">
      <c r="W9823" s="7"/>
      <c r="X9823" s="7"/>
    </row>
    <row r="9824">
      <c r="W9824" s="7"/>
      <c r="X9824" s="7"/>
    </row>
    <row r="9825">
      <c r="W9825" s="7"/>
      <c r="X9825" s="7"/>
    </row>
    <row r="9826">
      <c r="W9826" s="7"/>
      <c r="X9826" s="7"/>
    </row>
    <row r="9827">
      <c r="W9827" s="7"/>
      <c r="X9827" s="7"/>
    </row>
    <row r="9828">
      <c r="W9828" s="7"/>
      <c r="X9828" s="7"/>
    </row>
    <row r="9829">
      <c r="W9829" s="7"/>
      <c r="X9829" s="7"/>
    </row>
    <row r="9830">
      <c r="W9830" s="7"/>
      <c r="X9830" s="7"/>
    </row>
    <row r="9831">
      <c r="W9831" s="7"/>
      <c r="X9831" s="7"/>
    </row>
    <row r="9832">
      <c r="W9832" s="7"/>
      <c r="X9832" s="7"/>
    </row>
    <row r="9833">
      <c r="W9833" s="7"/>
      <c r="X9833" s="7"/>
    </row>
    <row r="9834">
      <c r="W9834" s="7"/>
      <c r="X9834" s="7"/>
    </row>
    <row r="9835">
      <c r="W9835" s="7"/>
      <c r="X9835" s="7"/>
    </row>
    <row r="9836">
      <c r="W9836" s="7"/>
      <c r="X9836" s="7"/>
    </row>
    <row r="9837">
      <c r="W9837" s="7"/>
      <c r="X9837" s="7"/>
    </row>
    <row r="9838">
      <c r="W9838" s="7"/>
      <c r="X9838" s="7"/>
    </row>
    <row r="9839">
      <c r="W9839" s="7"/>
      <c r="X9839" s="7"/>
    </row>
    <row r="9840">
      <c r="W9840" s="7"/>
      <c r="X9840" s="7"/>
    </row>
    <row r="9841">
      <c r="W9841" s="7"/>
      <c r="X9841" s="7"/>
    </row>
    <row r="9842">
      <c r="W9842" s="7"/>
      <c r="X9842" s="7"/>
    </row>
    <row r="9843">
      <c r="W9843" s="7"/>
      <c r="X9843" s="7"/>
    </row>
    <row r="9844">
      <c r="W9844" s="7"/>
      <c r="X9844" s="7"/>
    </row>
    <row r="9845">
      <c r="W9845" s="7"/>
      <c r="X9845" s="7"/>
    </row>
    <row r="9846">
      <c r="W9846" s="7"/>
      <c r="X9846" s="7"/>
    </row>
    <row r="9847">
      <c r="W9847" s="7"/>
      <c r="X9847" s="7"/>
    </row>
    <row r="9848">
      <c r="W9848" s="7"/>
      <c r="X9848" s="7"/>
    </row>
    <row r="9849">
      <c r="W9849" s="7"/>
      <c r="X9849" s="7"/>
    </row>
    <row r="9850">
      <c r="W9850" s="7"/>
      <c r="X9850" s="7"/>
    </row>
    <row r="9851">
      <c r="W9851" s="7"/>
      <c r="X9851" s="7"/>
    </row>
    <row r="9852">
      <c r="W9852" s="7"/>
      <c r="X9852" s="7"/>
    </row>
    <row r="9853">
      <c r="W9853" s="7"/>
      <c r="X9853" s="7"/>
    </row>
    <row r="9854">
      <c r="W9854" s="7"/>
      <c r="X9854" s="7"/>
    </row>
    <row r="9855">
      <c r="W9855" s="7"/>
      <c r="X9855" s="7"/>
    </row>
    <row r="9856">
      <c r="W9856" s="7"/>
      <c r="X9856" s="7"/>
    </row>
    <row r="9857">
      <c r="W9857" s="7"/>
      <c r="X9857" s="7"/>
    </row>
    <row r="9858">
      <c r="W9858" s="7"/>
      <c r="X9858" s="7"/>
    </row>
    <row r="9859">
      <c r="W9859" s="7"/>
      <c r="X9859" s="7"/>
    </row>
    <row r="9860">
      <c r="W9860" s="7"/>
      <c r="X9860" s="7"/>
    </row>
    <row r="9861">
      <c r="W9861" s="7"/>
      <c r="X9861" s="7"/>
    </row>
    <row r="9862">
      <c r="W9862" s="7"/>
      <c r="X9862" s="7"/>
    </row>
    <row r="9863">
      <c r="W9863" s="7"/>
      <c r="X9863" s="7"/>
    </row>
    <row r="9864">
      <c r="W9864" s="7"/>
      <c r="X9864" s="7"/>
    </row>
    <row r="9865">
      <c r="W9865" s="7"/>
      <c r="X9865" s="7"/>
    </row>
    <row r="9866">
      <c r="W9866" s="7"/>
      <c r="X9866" s="7"/>
    </row>
    <row r="9867">
      <c r="W9867" s="7"/>
      <c r="X9867" s="7"/>
    </row>
    <row r="9868">
      <c r="W9868" s="7"/>
      <c r="X9868" s="7"/>
    </row>
    <row r="9869">
      <c r="W9869" s="7"/>
      <c r="X9869" s="7"/>
    </row>
    <row r="9870">
      <c r="W9870" s="7"/>
      <c r="X9870" s="7"/>
    </row>
    <row r="9871">
      <c r="W9871" s="7"/>
      <c r="X9871" s="7"/>
    </row>
    <row r="9872">
      <c r="W9872" s="7"/>
      <c r="X9872" s="7"/>
    </row>
    <row r="9873">
      <c r="W9873" s="7"/>
      <c r="X9873" s="7"/>
    </row>
    <row r="9874">
      <c r="W9874" s="7"/>
      <c r="X9874" s="7"/>
    </row>
    <row r="9875">
      <c r="W9875" s="7"/>
      <c r="X9875" s="7"/>
    </row>
    <row r="9876">
      <c r="W9876" s="7"/>
      <c r="X9876" s="7"/>
    </row>
    <row r="9877">
      <c r="W9877" s="7"/>
      <c r="X9877" s="7"/>
    </row>
    <row r="9878">
      <c r="W9878" s="7"/>
      <c r="X9878" s="7"/>
    </row>
    <row r="9879">
      <c r="W9879" s="7"/>
      <c r="X9879" s="7"/>
    </row>
    <row r="9880">
      <c r="W9880" s="7"/>
      <c r="X9880" s="7"/>
    </row>
    <row r="9881">
      <c r="W9881" s="7"/>
      <c r="X9881" s="7"/>
    </row>
    <row r="9882">
      <c r="W9882" s="7"/>
      <c r="X9882" s="7"/>
    </row>
    <row r="9883">
      <c r="W9883" s="7"/>
      <c r="X9883" s="7"/>
    </row>
    <row r="9884">
      <c r="W9884" s="7"/>
      <c r="X9884" s="7"/>
    </row>
    <row r="9885">
      <c r="W9885" s="7"/>
      <c r="X9885" s="7"/>
    </row>
    <row r="9886">
      <c r="W9886" s="7"/>
      <c r="X9886" s="7"/>
    </row>
    <row r="9887">
      <c r="W9887" s="7"/>
      <c r="X9887" s="7"/>
    </row>
    <row r="9888">
      <c r="W9888" s="7"/>
      <c r="X9888" s="7"/>
    </row>
    <row r="9889">
      <c r="W9889" s="7"/>
      <c r="X9889" s="7"/>
    </row>
    <row r="9890">
      <c r="W9890" s="7"/>
      <c r="X9890" s="7"/>
    </row>
    <row r="9891">
      <c r="W9891" s="7"/>
      <c r="X9891" s="7"/>
    </row>
    <row r="9892">
      <c r="W9892" s="7"/>
      <c r="X9892" s="7"/>
    </row>
    <row r="9893">
      <c r="W9893" s="7"/>
      <c r="X9893" s="7"/>
    </row>
    <row r="9894">
      <c r="W9894" s="7"/>
      <c r="X9894" s="7"/>
    </row>
    <row r="9895">
      <c r="W9895" s="7"/>
      <c r="X9895" s="7"/>
    </row>
    <row r="9896">
      <c r="W9896" s="7"/>
      <c r="X9896" s="7"/>
    </row>
    <row r="9897">
      <c r="W9897" s="7"/>
      <c r="X9897" s="7"/>
    </row>
    <row r="9898">
      <c r="W9898" s="7"/>
      <c r="X9898" s="7"/>
    </row>
    <row r="9899">
      <c r="W9899" s="7"/>
      <c r="X9899" s="7"/>
    </row>
    <row r="9900">
      <c r="W9900" s="7"/>
      <c r="X9900" s="7"/>
    </row>
    <row r="9901">
      <c r="W9901" s="7"/>
      <c r="X9901" s="7"/>
    </row>
    <row r="9902">
      <c r="W9902" s="7"/>
      <c r="X9902" s="7"/>
    </row>
    <row r="9903">
      <c r="W9903" s="7"/>
      <c r="X9903" s="7"/>
    </row>
    <row r="9904">
      <c r="W9904" s="7"/>
      <c r="X9904" s="7"/>
    </row>
    <row r="9905">
      <c r="W9905" s="7"/>
      <c r="X9905" s="7"/>
    </row>
    <row r="9906">
      <c r="W9906" s="7"/>
      <c r="X9906" s="7"/>
    </row>
    <row r="9907">
      <c r="W9907" s="7"/>
      <c r="X9907" s="7"/>
    </row>
    <row r="9908">
      <c r="W9908" s="7"/>
      <c r="X9908" s="7"/>
    </row>
    <row r="9909">
      <c r="W9909" s="7"/>
      <c r="X9909" s="7"/>
    </row>
    <row r="9910">
      <c r="W9910" s="7"/>
      <c r="X9910" s="7"/>
    </row>
    <row r="9911">
      <c r="W9911" s="7"/>
      <c r="X9911" s="7"/>
    </row>
    <row r="9912">
      <c r="W9912" s="7"/>
      <c r="X9912" s="7"/>
    </row>
    <row r="9913">
      <c r="W9913" s="7"/>
      <c r="X9913" s="7"/>
    </row>
    <row r="9914">
      <c r="W9914" s="7"/>
      <c r="X9914" s="7"/>
    </row>
    <row r="9915">
      <c r="W9915" s="7"/>
      <c r="X9915" s="7"/>
    </row>
    <row r="9916">
      <c r="W9916" s="7"/>
      <c r="X9916" s="7"/>
    </row>
    <row r="9917">
      <c r="W9917" s="7"/>
      <c r="X9917" s="7"/>
    </row>
    <row r="9918">
      <c r="W9918" s="7"/>
      <c r="X9918" s="7"/>
    </row>
    <row r="9919">
      <c r="W9919" s="7"/>
      <c r="X9919" s="7"/>
    </row>
    <row r="9920">
      <c r="W9920" s="7"/>
      <c r="X9920" s="7"/>
    </row>
    <row r="9921">
      <c r="W9921" s="7"/>
      <c r="X9921" s="7"/>
    </row>
    <row r="9922">
      <c r="W9922" s="7"/>
      <c r="X9922" s="7"/>
    </row>
    <row r="9923">
      <c r="W9923" s="7"/>
      <c r="X9923" s="7"/>
    </row>
    <row r="9924">
      <c r="W9924" s="7"/>
      <c r="X9924" s="7"/>
    </row>
    <row r="9925">
      <c r="W9925" s="7"/>
      <c r="X9925" s="7"/>
    </row>
    <row r="9926">
      <c r="W9926" s="7"/>
      <c r="X9926" s="7"/>
    </row>
    <row r="9927">
      <c r="W9927" s="7"/>
      <c r="X9927" s="7"/>
    </row>
    <row r="9928">
      <c r="W9928" s="7"/>
      <c r="X9928" s="7"/>
    </row>
    <row r="9929">
      <c r="W9929" s="7"/>
      <c r="X9929" s="7"/>
    </row>
    <row r="9930">
      <c r="W9930" s="7"/>
      <c r="X9930" s="7"/>
    </row>
    <row r="9931">
      <c r="W9931" s="7"/>
      <c r="X9931" s="7"/>
    </row>
    <row r="9932">
      <c r="W9932" s="7"/>
      <c r="X9932" s="7"/>
    </row>
    <row r="9933">
      <c r="W9933" s="7"/>
      <c r="X9933" s="7"/>
    </row>
    <row r="9934">
      <c r="W9934" s="7"/>
      <c r="X9934" s="7"/>
    </row>
    <row r="9935">
      <c r="W9935" s="7"/>
      <c r="X9935" s="7"/>
    </row>
    <row r="9936">
      <c r="W9936" s="7"/>
      <c r="X9936" s="7"/>
    </row>
    <row r="9937">
      <c r="W9937" s="7"/>
      <c r="X9937" s="7"/>
    </row>
    <row r="9938">
      <c r="W9938" s="7"/>
      <c r="X9938" s="7"/>
    </row>
    <row r="9939">
      <c r="W9939" s="7"/>
      <c r="X9939" s="7"/>
    </row>
    <row r="9940">
      <c r="W9940" s="7"/>
      <c r="X9940" s="7"/>
    </row>
    <row r="9941">
      <c r="W9941" s="7"/>
      <c r="X9941" s="7"/>
    </row>
    <row r="9942">
      <c r="W9942" s="7"/>
      <c r="X9942" s="7"/>
    </row>
    <row r="9943">
      <c r="W9943" s="7"/>
      <c r="X9943" s="7"/>
    </row>
    <row r="9944">
      <c r="W9944" s="7"/>
      <c r="X9944" s="7"/>
    </row>
    <row r="9945">
      <c r="W9945" s="7"/>
      <c r="X9945" s="7"/>
    </row>
    <row r="9946">
      <c r="W9946" s="7"/>
      <c r="X9946" s="7"/>
    </row>
    <row r="9947">
      <c r="W9947" s="7"/>
      <c r="X9947" s="7"/>
    </row>
    <row r="9948">
      <c r="W9948" s="7"/>
      <c r="X9948" s="7"/>
    </row>
    <row r="9949">
      <c r="W9949" s="7"/>
      <c r="X9949" s="7"/>
    </row>
    <row r="9950">
      <c r="W9950" s="7"/>
      <c r="X9950" s="7"/>
    </row>
    <row r="9951">
      <c r="W9951" s="7"/>
      <c r="X9951" s="7"/>
    </row>
    <row r="9952">
      <c r="W9952" s="7"/>
      <c r="X9952" s="7"/>
    </row>
    <row r="9953">
      <c r="W9953" s="7"/>
      <c r="X9953" s="7"/>
    </row>
    <row r="9954">
      <c r="W9954" s="7"/>
      <c r="X9954" s="7"/>
    </row>
    <row r="9955">
      <c r="W9955" s="7"/>
      <c r="X9955" s="7"/>
    </row>
    <row r="9956">
      <c r="W9956" s="7"/>
      <c r="X9956" s="7"/>
    </row>
    <row r="9957">
      <c r="W9957" s="7"/>
      <c r="X9957" s="7"/>
    </row>
    <row r="9958">
      <c r="W9958" s="7"/>
      <c r="X9958" s="7"/>
    </row>
    <row r="9959">
      <c r="W9959" s="7"/>
      <c r="X9959" s="7"/>
    </row>
    <row r="9960">
      <c r="W9960" s="7"/>
      <c r="X9960" s="7"/>
    </row>
    <row r="9961">
      <c r="W9961" s="7"/>
      <c r="X9961" s="7"/>
    </row>
    <row r="9962">
      <c r="W9962" s="7"/>
      <c r="X9962" s="7"/>
    </row>
    <row r="9963">
      <c r="W9963" s="7"/>
      <c r="X9963" s="7"/>
    </row>
    <row r="9964">
      <c r="W9964" s="7"/>
      <c r="X9964" s="7"/>
    </row>
    <row r="9965">
      <c r="W9965" s="7"/>
      <c r="X9965" s="7"/>
    </row>
    <row r="9966">
      <c r="W9966" s="7"/>
      <c r="X9966" s="7"/>
    </row>
    <row r="9967">
      <c r="W9967" s="7"/>
      <c r="X9967" s="7"/>
    </row>
    <row r="9968">
      <c r="W9968" s="7"/>
      <c r="X9968" s="7"/>
    </row>
    <row r="9969">
      <c r="W9969" s="7"/>
      <c r="X9969" s="7"/>
    </row>
    <row r="9970">
      <c r="W9970" s="7"/>
      <c r="X9970" s="7"/>
    </row>
    <row r="9971">
      <c r="W9971" s="7"/>
      <c r="X9971" s="7"/>
    </row>
    <row r="9972">
      <c r="W9972" s="7"/>
      <c r="X9972" s="7"/>
    </row>
    <row r="9973">
      <c r="W9973" s="7"/>
      <c r="X9973" s="7"/>
    </row>
    <row r="9974">
      <c r="W9974" s="7"/>
      <c r="X9974" s="7"/>
    </row>
    <row r="9975">
      <c r="W9975" s="7"/>
      <c r="X9975" s="7"/>
    </row>
    <row r="9976">
      <c r="W9976" s="7"/>
      <c r="X9976" s="7"/>
    </row>
    <row r="9977">
      <c r="W9977" s="7"/>
      <c r="X9977" s="7"/>
    </row>
    <row r="9978">
      <c r="W9978" s="7"/>
      <c r="X9978" s="7"/>
    </row>
    <row r="9979">
      <c r="W9979" s="7"/>
      <c r="X9979" s="7"/>
    </row>
    <row r="9980">
      <c r="W9980" s="7"/>
      <c r="X9980" s="7"/>
    </row>
    <row r="9981">
      <c r="W9981" s="7"/>
      <c r="X9981" s="7"/>
    </row>
    <row r="9982">
      <c r="W9982" s="7"/>
      <c r="X9982" s="7"/>
    </row>
    <row r="9983">
      <c r="W9983" s="7"/>
      <c r="X9983" s="7"/>
    </row>
    <row r="9984">
      <c r="W9984" s="7"/>
      <c r="X9984" s="7"/>
    </row>
    <row r="9985">
      <c r="W9985" s="7"/>
      <c r="X9985" s="7"/>
    </row>
    <row r="9986">
      <c r="W9986" s="7"/>
      <c r="X9986" s="7"/>
    </row>
    <row r="9987">
      <c r="W9987" s="7"/>
      <c r="X9987" s="7"/>
    </row>
    <row r="9988">
      <c r="W9988" s="7"/>
      <c r="X9988" s="7"/>
    </row>
    <row r="9989">
      <c r="W9989" s="7"/>
      <c r="X9989" s="7"/>
    </row>
    <row r="9990">
      <c r="W9990" s="7"/>
      <c r="X9990" s="7"/>
    </row>
    <row r="9991">
      <c r="W9991" s="7"/>
      <c r="X9991" s="7"/>
    </row>
    <row r="9992">
      <c r="W9992" s="7"/>
      <c r="X9992" s="7"/>
    </row>
    <row r="9993">
      <c r="W9993" s="7"/>
      <c r="X9993" s="7"/>
    </row>
    <row r="9994">
      <c r="W9994" s="7"/>
      <c r="X9994" s="7"/>
    </row>
    <row r="9995">
      <c r="W9995" s="7"/>
      <c r="X9995" s="7"/>
    </row>
    <row r="9996">
      <c r="W9996" s="7"/>
      <c r="X9996" s="7"/>
    </row>
    <row r="9997">
      <c r="W9997" s="7"/>
      <c r="X9997" s="7"/>
    </row>
    <row r="9998">
      <c r="W9998" s="7"/>
      <c r="X9998" s="7"/>
    </row>
    <row r="9999">
      <c r="W9999" s="7"/>
      <c r="X9999" s="7"/>
    </row>
    <row r="10000">
      <c r="W10000" s="7"/>
      <c r="X10000" s="7"/>
    </row>
    <row r="10001">
      <c r="W10001" s="7"/>
      <c r="X10001" s="7"/>
    </row>
    <row r="10002">
      <c r="W10002" s="7"/>
      <c r="X10002" s="7"/>
    </row>
    <row r="10003">
      <c r="W10003" s="7"/>
      <c r="X10003" s="7"/>
    </row>
    <row r="10004">
      <c r="W10004" s="7"/>
      <c r="X10004" s="7"/>
    </row>
    <row r="10005">
      <c r="W10005" s="7"/>
      <c r="X10005" s="7"/>
    </row>
    <row r="10006">
      <c r="W10006" s="7"/>
      <c r="X10006" s="7"/>
    </row>
    <row r="10007">
      <c r="W10007" s="7"/>
      <c r="X10007" s="7"/>
    </row>
    <row r="10008">
      <c r="W10008" s="7"/>
      <c r="X10008" s="7"/>
    </row>
    <row r="10009">
      <c r="W10009" s="7"/>
      <c r="X10009" s="7"/>
    </row>
    <row r="10010">
      <c r="W10010" s="7"/>
      <c r="X10010" s="7"/>
    </row>
    <row r="10011">
      <c r="W10011" s="7"/>
      <c r="X10011" s="7"/>
    </row>
    <row r="10012">
      <c r="W10012" s="7"/>
      <c r="X10012" s="7"/>
    </row>
    <row r="10013">
      <c r="W10013" s="7"/>
      <c r="X10013" s="7"/>
    </row>
    <row r="10014">
      <c r="W10014" s="7"/>
      <c r="X10014" s="7"/>
    </row>
    <row r="10015">
      <c r="W10015" s="7"/>
      <c r="X10015" s="7"/>
    </row>
    <row r="10016">
      <c r="W10016" s="7"/>
      <c r="X10016" s="7"/>
    </row>
    <row r="10017">
      <c r="W10017" s="7"/>
      <c r="X10017" s="7"/>
    </row>
    <row r="10018">
      <c r="W10018" s="7"/>
      <c r="X10018" s="7"/>
    </row>
    <row r="10019">
      <c r="W10019" s="7"/>
      <c r="X10019" s="7"/>
    </row>
    <row r="10020">
      <c r="W10020" s="7"/>
      <c r="X10020" s="7"/>
    </row>
    <row r="10021">
      <c r="W10021" s="7"/>
      <c r="X10021" s="7"/>
    </row>
    <row r="10022">
      <c r="W10022" s="7"/>
      <c r="X10022" s="7"/>
    </row>
    <row r="10023">
      <c r="W10023" s="7"/>
      <c r="X10023" s="7"/>
    </row>
    <row r="10024">
      <c r="W10024" s="7"/>
      <c r="X10024" s="7"/>
    </row>
    <row r="10025">
      <c r="W10025" s="7"/>
      <c r="X10025" s="7"/>
    </row>
    <row r="10026">
      <c r="W10026" s="7"/>
      <c r="X10026" s="7"/>
    </row>
    <row r="10027">
      <c r="W10027" s="7"/>
      <c r="X10027" s="7"/>
    </row>
    <row r="10028">
      <c r="W10028" s="7"/>
      <c r="X10028" s="7"/>
    </row>
    <row r="10029">
      <c r="W10029" s="7"/>
      <c r="X10029" s="7"/>
    </row>
    <row r="10030">
      <c r="W10030" s="7"/>
      <c r="X10030" s="7"/>
    </row>
    <row r="10031">
      <c r="W10031" s="7"/>
      <c r="X10031" s="7"/>
    </row>
    <row r="10032">
      <c r="W10032" s="7"/>
      <c r="X10032" s="7"/>
    </row>
    <row r="10033">
      <c r="W10033" s="7"/>
      <c r="X10033" s="7"/>
    </row>
    <row r="10034">
      <c r="W10034" s="7"/>
      <c r="X10034" s="7"/>
    </row>
    <row r="10035">
      <c r="W10035" s="7"/>
      <c r="X10035" s="7"/>
    </row>
    <row r="10036">
      <c r="W10036" s="7"/>
      <c r="X10036" s="7"/>
    </row>
    <row r="10037">
      <c r="W10037" s="7"/>
      <c r="X10037" s="7"/>
    </row>
    <row r="10038">
      <c r="W10038" s="7"/>
      <c r="X10038" s="7"/>
    </row>
    <row r="10039">
      <c r="W10039" s="7"/>
      <c r="X10039" s="7"/>
    </row>
    <row r="10040">
      <c r="W10040" s="7"/>
      <c r="X10040" s="7"/>
    </row>
    <row r="10041">
      <c r="W10041" s="7"/>
      <c r="X10041" s="7"/>
    </row>
    <row r="10042">
      <c r="W10042" s="7"/>
      <c r="X10042" s="7"/>
    </row>
    <row r="10043">
      <c r="W10043" s="7"/>
      <c r="X10043" s="7"/>
    </row>
    <row r="10044">
      <c r="W10044" s="7"/>
      <c r="X10044" s="7"/>
    </row>
    <row r="10045">
      <c r="W10045" s="7"/>
      <c r="X10045" s="7"/>
    </row>
    <row r="10046">
      <c r="W10046" s="7"/>
      <c r="X10046" s="7"/>
    </row>
    <row r="10047">
      <c r="W10047" s="7"/>
      <c r="X10047" s="7"/>
    </row>
    <row r="10048">
      <c r="W10048" s="7"/>
      <c r="X10048" s="7"/>
    </row>
    <row r="10049">
      <c r="W10049" s="7"/>
      <c r="X10049" s="7"/>
    </row>
    <row r="10050">
      <c r="W10050" s="7"/>
      <c r="X10050" s="7"/>
    </row>
    <row r="10051">
      <c r="W10051" s="7"/>
      <c r="X10051" s="7"/>
    </row>
    <row r="10052">
      <c r="W10052" s="7"/>
      <c r="X10052" s="7"/>
    </row>
    <row r="10053">
      <c r="W10053" s="7"/>
      <c r="X10053" s="7"/>
    </row>
    <row r="10054">
      <c r="W10054" s="7"/>
      <c r="X10054" s="7"/>
    </row>
    <row r="10055">
      <c r="W10055" s="7"/>
      <c r="X10055" s="7"/>
    </row>
    <row r="10056">
      <c r="W10056" s="7"/>
      <c r="X10056" s="7"/>
    </row>
    <row r="10057">
      <c r="W10057" s="7"/>
      <c r="X10057" s="7"/>
    </row>
    <row r="10058">
      <c r="W10058" s="7"/>
      <c r="X10058" s="7"/>
    </row>
    <row r="10059">
      <c r="W10059" s="7"/>
      <c r="X10059" s="7"/>
    </row>
    <row r="10060">
      <c r="W10060" s="7"/>
      <c r="X10060" s="7"/>
    </row>
    <row r="10061">
      <c r="W10061" s="7"/>
      <c r="X10061" s="7"/>
    </row>
    <row r="10062">
      <c r="W10062" s="7"/>
      <c r="X10062" s="7"/>
    </row>
    <row r="10063">
      <c r="W10063" s="7"/>
      <c r="X10063" s="7"/>
    </row>
    <row r="10064">
      <c r="W10064" s="7"/>
      <c r="X10064" s="7"/>
    </row>
    <row r="10065">
      <c r="W10065" s="7"/>
      <c r="X10065" s="7"/>
    </row>
    <row r="10066">
      <c r="W10066" s="7"/>
      <c r="X10066" s="7"/>
    </row>
    <row r="10067">
      <c r="W10067" s="7"/>
      <c r="X10067" s="7"/>
    </row>
    <row r="10068">
      <c r="W10068" s="7"/>
      <c r="X10068" s="7"/>
    </row>
    <row r="10069">
      <c r="W10069" s="7"/>
      <c r="X10069" s="7"/>
    </row>
    <row r="10070">
      <c r="W10070" s="7"/>
      <c r="X10070" s="7"/>
    </row>
    <row r="10071">
      <c r="W10071" s="7"/>
      <c r="X10071" s="7"/>
    </row>
    <row r="10072">
      <c r="W10072" s="7"/>
      <c r="X10072" s="7"/>
    </row>
    <row r="10073">
      <c r="W10073" s="7"/>
      <c r="X10073" s="7"/>
    </row>
    <row r="10074">
      <c r="W10074" s="7"/>
      <c r="X10074" s="7"/>
    </row>
    <row r="10075">
      <c r="W10075" s="7"/>
      <c r="X10075" s="7"/>
    </row>
    <row r="10076">
      <c r="W10076" s="7"/>
      <c r="X10076" s="7"/>
    </row>
    <row r="10077">
      <c r="W10077" s="7"/>
      <c r="X10077" s="7"/>
    </row>
    <row r="10078">
      <c r="W10078" s="7"/>
      <c r="X10078" s="7"/>
    </row>
    <row r="10079">
      <c r="W10079" s="7"/>
      <c r="X10079" s="7"/>
    </row>
    <row r="10080">
      <c r="W10080" s="7"/>
      <c r="X10080" s="7"/>
    </row>
    <row r="10081">
      <c r="W10081" s="7"/>
      <c r="X10081" s="7"/>
    </row>
    <row r="10082">
      <c r="W10082" s="7"/>
      <c r="X10082" s="7"/>
    </row>
    <row r="10083">
      <c r="W10083" s="7"/>
      <c r="X10083" s="7"/>
    </row>
    <row r="10084">
      <c r="W10084" s="7"/>
      <c r="X10084" s="7"/>
    </row>
    <row r="10085">
      <c r="W10085" s="7"/>
      <c r="X10085" s="7"/>
    </row>
    <row r="10086">
      <c r="W10086" s="7"/>
      <c r="X10086" s="7"/>
    </row>
    <row r="10087">
      <c r="W10087" s="7"/>
      <c r="X10087" s="7"/>
    </row>
    <row r="10088">
      <c r="W10088" s="7"/>
      <c r="X10088" s="7"/>
    </row>
    <row r="10089">
      <c r="W10089" s="7"/>
      <c r="X10089" s="7"/>
    </row>
    <row r="10090">
      <c r="W10090" s="7"/>
      <c r="X10090" s="7"/>
    </row>
    <row r="10091">
      <c r="W10091" s="7"/>
      <c r="X10091" s="7"/>
    </row>
    <row r="10092">
      <c r="W10092" s="7"/>
      <c r="X10092" s="7"/>
    </row>
    <row r="10093">
      <c r="W10093" s="7"/>
      <c r="X10093" s="7"/>
    </row>
    <row r="10094">
      <c r="W10094" s="7"/>
      <c r="X10094" s="7"/>
    </row>
    <row r="10095">
      <c r="W10095" s="7"/>
      <c r="X10095" s="7"/>
    </row>
    <row r="10096">
      <c r="W10096" s="7"/>
      <c r="X10096" s="7"/>
    </row>
    <row r="10097">
      <c r="W10097" s="7"/>
      <c r="X10097" s="7"/>
    </row>
    <row r="10098">
      <c r="W10098" s="7"/>
      <c r="X10098" s="7"/>
    </row>
    <row r="10099">
      <c r="W10099" s="7"/>
      <c r="X10099" s="7"/>
    </row>
    <row r="10100">
      <c r="W10100" s="7"/>
      <c r="X10100" s="7"/>
    </row>
    <row r="10101">
      <c r="W10101" s="7"/>
      <c r="X10101" s="7"/>
    </row>
    <row r="10102">
      <c r="W10102" s="7"/>
      <c r="X10102" s="7"/>
    </row>
    <row r="10103">
      <c r="W10103" s="7"/>
      <c r="X10103" s="7"/>
    </row>
    <row r="10104">
      <c r="W10104" s="7"/>
      <c r="X10104" s="7"/>
    </row>
    <row r="10105">
      <c r="W10105" s="7"/>
      <c r="X10105" s="7"/>
    </row>
    <row r="10106">
      <c r="W10106" s="7"/>
      <c r="X10106" s="7"/>
    </row>
    <row r="10107">
      <c r="W10107" s="7"/>
      <c r="X10107" s="7"/>
    </row>
    <row r="10108">
      <c r="W10108" s="7"/>
      <c r="X10108" s="7"/>
    </row>
    <row r="10109">
      <c r="W10109" s="7"/>
      <c r="X10109" s="7"/>
    </row>
    <row r="10110">
      <c r="W10110" s="7"/>
      <c r="X10110" s="7"/>
    </row>
    <row r="10111">
      <c r="W10111" s="7"/>
      <c r="X10111" s="7"/>
    </row>
    <row r="10112">
      <c r="W10112" s="7"/>
      <c r="X10112" s="7"/>
    </row>
    <row r="10113">
      <c r="W10113" s="7"/>
      <c r="X10113" s="7"/>
    </row>
    <row r="10114">
      <c r="W10114" s="7"/>
      <c r="X10114" s="7"/>
    </row>
    <row r="10115">
      <c r="W10115" s="7"/>
      <c r="X10115" s="7"/>
    </row>
    <row r="10116">
      <c r="W10116" s="7"/>
      <c r="X10116" s="7"/>
    </row>
    <row r="10117">
      <c r="W10117" s="7"/>
      <c r="X10117" s="7"/>
    </row>
    <row r="10118">
      <c r="W10118" s="7"/>
      <c r="X10118" s="7"/>
    </row>
    <row r="10119">
      <c r="W10119" s="7"/>
      <c r="X10119" s="7"/>
    </row>
    <row r="10120">
      <c r="W10120" s="7"/>
      <c r="X10120" s="7"/>
    </row>
    <row r="10121">
      <c r="W10121" s="7"/>
      <c r="X10121" s="7"/>
    </row>
    <row r="10122">
      <c r="W10122" s="7"/>
      <c r="X10122" s="7"/>
    </row>
    <row r="10123">
      <c r="W10123" s="7"/>
      <c r="X10123" s="7"/>
    </row>
    <row r="10124">
      <c r="W10124" s="7"/>
      <c r="X10124" s="7"/>
    </row>
    <row r="10125">
      <c r="W10125" s="7"/>
      <c r="X10125" s="7"/>
    </row>
    <row r="10126">
      <c r="W10126" s="7"/>
      <c r="X10126" s="7"/>
    </row>
    <row r="10127">
      <c r="W10127" s="7"/>
      <c r="X10127" s="7"/>
    </row>
    <row r="10128">
      <c r="W10128" s="7"/>
      <c r="X10128" s="7"/>
    </row>
    <row r="10129">
      <c r="W10129" s="7"/>
      <c r="X10129" s="7"/>
    </row>
    <row r="10130">
      <c r="W10130" s="7"/>
      <c r="X10130" s="7"/>
    </row>
    <row r="10131">
      <c r="W10131" s="7"/>
      <c r="X10131" s="7"/>
    </row>
    <row r="10132">
      <c r="W10132" s="7"/>
      <c r="X10132" s="7"/>
    </row>
    <row r="10133">
      <c r="W10133" s="7"/>
      <c r="X10133" s="7"/>
    </row>
    <row r="10134">
      <c r="W10134" s="7"/>
      <c r="X10134" s="7"/>
    </row>
    <row r="10135">
      <c r="W10135" s="7"/>
      <c r="X10135" s="7"/>
    </row>
    <row r="10136">
      <c r="W10136" s="7"/>
      <c r="X10136" s="7"/>
    </row>
    <row r="10137">
      <c r="W10137" s="7"/>
      <c r="X10137" s="7"/>
    </row>
    <row r="10138">
      <c r="W10138" s="7"/>
      <c r="X10138" s="7"/>
    </row>
    <row r="10139">
      <c r="W10139" s="7"/>
      <c r="X10139" s="7"/>
    </row>
    <row r="10140">
      <c r="W10140" s="7"/>
      <c r="X10140" s="7"/>
    </row>
    <row r="10141">
      <c r="W10141" s="7"/>
      <c r="X10141" s="7"/>
    </row>
    <row r="10142">
      <c r="W10142" s="7"/>
      <c r="X10142" s="7"/>
    </row>
    <row r="10143">
      <c r="W10143" s="7"/>
      <c r="X10143" s="7"/>
    </row>
    <row r="10144">
      <c r="W10144" s="7"/>
      <c r="X10144" s="7"/>
    </row>
    <row r="10145">
      <c r="W10145" s="7"/>
      <c r="X10145" s="7"/>
    </row>
    <row r="10146">
      <c r="W10146" s="7"/>
      <c r="X10146" s="7"/>
    </row>
    <row r="10147">
      <c r="W10147" s="7"/>
      <c r="X10147" s="7"/>
    </row>
    <row r="10148">
      <c r="W10148" s="7"/>
      <c r="X10148" s="7"/>
    </row>
    <row r="10149">
      <c r="W10149" s="7"/>
      <c r="X10149" s="7"/>
    </row>
    <row r="10150">
      <c r="W10150" s="7"/>
      <c r="X10150" s="7"/>
    </row>
    <row r="10151">
      <c r="W10151" s="7"/>
      <c r="X10151" s="7"/>
    </row>
    <row r="10152">
      <c r="W10152" s="7"/>
      <c r="X10152" s="7"/>
    </row>
    <row r="10153">
      <c r="W10153" s="7"/>
      <c r="X10153" s="7"/>
    </row>
    <row r="10154">
      <c r="W10154" s="7"/>
      <c r="X10154" s="7"/>
    </row>
    <row r="10155">
      <c r="W10155" s="7"/>
      <c r="X10155" s="7"/>
    </row>
    <row r="10156">
      <c r="W10156" s="7"/>
      <c r="X10156" s="7"/>
    </row>
    <row r="10157">
      <c r="W10157" s="7"/>
      <c r="X10157" s="7"/>
    </row>
    <row r="10158">
      <c r="W10158" s="7"/>
      <c r="X10158" s="7"/>
    </row>
    <row r="10159">
      <c r="W10159" s="7"/>
      <c r="X10159" s="7"/>
    </row>
    <row r="10160">
      <c r="W10160" s="7"/>
      <c r="X10160" s="7"/>
    </row>
    <row r="10161">
      <c r="W10161" s="7"/>
      <c r="X10161" s="7"/>
    </row>
    <row r="10162">
      <c r="W10162" s="7"/>
      <c r="X10162" s="7"/>
    </row>
    <row r="10163">
      <c r="W10163" s="7"/>
      <c r="X10163" s="7"/>
    </row>
    <row r="10164">
      <c r="W10164" s="7"/>
      <c r="X10164" s="7"/>
    </row>
    <row r="10165">
      <c r="W10165" s="7"/>
      <c r="X10165" s="7"/>
    </row>
    <row r="10166">
      <c r="W10166" s="7"/>
      <c r="X10166" s="7"/>
    </row>
    <row r="10167">
      <c r="W10167" s="7"/>
      <c r="X10167" s="7"/>
    </row>
    <row r="10168">
      <c r="W10168" s="7"/>
      <c r="X10168" s="7"/>
    </row>
    <row r="10169">
      <c r="W10169" s="7"/>
      <c r="X10169" s="7"/>
    </row>
    <row r="10170">
      <c r="W10170" s="7"/>
      <c r="X10170" s="7"/>
    </row>
    <row r="10171">
      <c r="W10171" s="7"/>
      <c r="X10171" s="7"/>
    </row>
    <row r="10172">
      <c r="W10172" s="7"/>
      <c r="X10172" s="7"/>
    </row>
    <row r="10173">
      <c r="W10173" s="7"/>
      <c r="X10173" s="7"/>
    </row>
    <row r="10174">
      <c r="W10174" s="7"/>
      <c r="X10174" s="7"/>
    </row>
    <row r="10175">
      <c r="W10175" s="7"/>
      <c r="X10175" s="7"/>
    </row>
    <row r="10176">
      <c r="W10176" s="7"/>
      <c r="X10176" s="7"/>
    </row>
    <row r="10177">
      <c r="W10177" s="7"/>
      <c r="X10177" s="7"/>
    </row>
    <row r="10178">
      <c r="W10178" s="7"/>
      <c r="X10178" s="7"/>
    </row>
    <row r="10179">
      <c r="W10179" s="7"/>
      <c r="X10179" s="7"/>
    </row>
    <row r="10180">
      <c r="W10180" s="7"/>
      <c r="X10180" s="7"/>
    </row>
    <row r="10181">
      <c r="W10181" s="7"/>
      <c r="X10181" s="7"/>
    </row>
    <row r="10182">
      <c r="W10182" s="7"/>
      <c r="X10182" s="7"/>
    </row>
    <row r="10183">
      <c r="W10183" s="7"/>
      <c r="X10183" s="7"/>
    </row>
    <row r="10184">
      <c r="W10184" s="7"/>
      <c r="X10184" s="7"/>
    </row>
    <row r="10185">
      <c r="W10185" s="7"/>
      <c r="X10185" s="7"/>
    </row>
    <row r="10186">
      <c r="W10186" s="7"/>
      <c r="X10186" s="7"/>
    </row>
    <row r="10187">
      <c r="W10187" s="7"/>
      <c r="X10187" s="7"/>
    </row>
    <row r="10188">
      <c r="W10188" s="7"/>
      <c r="X10188" s="7"/>
    </row>
    <row r="10189">
      <c r="W10189" s="7"/>
      <c r="X10189" s="7"/>
    </row>
    <row r="10190">
      <c r="W10190" s="7"/>
      <c r="X10190" s="7"/>
    </row>
    <row r="10191">
      <c r="W10191" s="7"/>
      <c r="X10191" s="7"/>
    </row>
    <row r="10192">
      <c r="W10192" s="7"/>
      <c r="X10192" s="7"/>
    </row>
    <row r="10193">
      <c r="W10193" s="7"/>
      <c r="X10193" s="7"/>
    </row>
    <row r="10194">
      <c r="W10194" s="7"/>
      <c r="X10194" s="7"/>
    </row>
    <row r="10195">
      <c r="W10195" s="7"/>
      <c r="X10195" s="7"/>
    </row>
    <row r="10196">
      <c r="W10196" s="7"/>
      <c r="X10196" s="7"/>
    </row>
    <row r="10197">
      <c r="W10197" s="7"/>
      <c r="X10197" s="7"/>
    </row>
    <row r="10198">
      <c r="W10198" s="7"/>
      <c r="X10198" s="7"/>
    </row>
    <row r="10199">
      <c r="W10199" s="7"/>
      <c r="X10199" s="7"/>
    </row>
    <row r="10200">
      <c r="W10200" s="7"/>
      <c r="X10200" s="7"/>
    </row>
    <row r="10201">
      <c r="W10201" s="7"/>
      <c r="X10201" s="7"/>
    </row>
    <row r="10202">
      <c r="W10202" s="7"/>
      <c r="X10202" s="7"/>
    </row>
    <row r="10203">
      <c r="W10203" s="7"/>
      <c r="X10203" s="7"/>
    </row>
    <row r="10204">
      <c r="W10204" s="7"/>
      <c r="X10204" s="7"/>
    </row>
    <row r="10205">
      <c r="W10205" s="7"/>
      <c r="X10205" s="7"/>
    </row>
    <row r="10206">
      <c r="W10206" s="7"/>
      <c r="X10206" s="7"/>
    </row>
    <row r="10207">
      <c r="W10207" s="7"/>
      <c r="X10207" s="7"/>
    </row>
    <row r="10208">
      <c r="W10208" s="7"/>
      <c r="X10208" s="7"/>
    </row>
    <row r="10209">
      <c r="W10209" s="7"/>
      <c r="X10209" s="7"/>
    </row>
    <row r="10210">
      <c r="W10210" s="7"/>
      <c r="X10210" s="7"/>
    </row>
    <row r="10211">
      <c r="W10211" s="7"/>
      <c r="X10211" s="7"/>
    </row>
    <row r="10212">
      <c r="W10212" s="7"/>
      <c r="X10212" s="7"/>
    </row>
    <row r="10213">
      <c r="W10213" s="7"/>
      <c r="X10213" s="7"/>
    </row>
    <row r="10214">
      <c r="W10214" s="7"/>
      <c r="X10214" s="7"/>
    </row>
    <row r="10215">
      <c r="W10215" s="7"/>
      <c r="X10215" s="7"/>
    </row>
    <row r="10216">
      <c r="W10216" s="7"/>
      <c r="X10216" s="7"/>
    </row>
    <row r="10217">
      <c r="W10217" s="7"/>
      <c r="X10217" s="7"/>
    </row>
    <row r="10218">
      <c r="W10218" s="7"/>
      <c r="X10218" s="7"/>
    </row>
    <row r="10219">
      <c r="W10219" s="7"/>
      <c r="X10219" s="7"/>
    </row>
    <row r="10220">
      <c r="W10220" s="7"/>
      <c r="X10220" s="7"/>
    </row>
    <row r="10221">
      <c r="W10221" s="7"/>
      <c r="X10221" s="7"/>
    </row>
    <row r="10222">
      <c r="W10222" s="7"/>
      <c r="X10222" s="7"/>
    </row>
    <row r="10223">
      <c r="W10223" s="7"/>
      <c r="X10223" s="7"/>
    </row>
    <row r="10224">
      <c r="W10224" s="7"/>
      <c r="X10224" s="7"/>
    </row>
    <row r="10225">
      <c r="W10225" s="7"/>
      <c r="X10225" s="7"/>
    </row>
    <row r="10226">
      <c r="W10226" s="7"/>
      <c r="X10226" s="7"/>
    </row>
    <row r="10227">
      <c r="W10227" s="7"/>
      <c r="X10227" s="7"/>
    </row>
    <row r="10228">
      <c r="W10228" s="7"/>
      <c r="X10228" s="7"/>
    </row>
    <row r="10229">
      <c r="W10229" s="7"/>
      <c r="X10229" s="7"/>
    </row>
    <row r="10230">
      <c r="W10230" s="7"/>
      <c r="X10230" s="7"/>
    </row>
    <row r="10231">
      <c r="W10231" s="7"/>
      <c r="X10231" s="7"/>
    </row>
    <row r="10232">
      <c r="W10232" s="7"/>
      <c r="X10232" s="7"/>
    </row>
    <row r="10233">
      <c r="W10233" s="7"/>
      <c r="X10233" s="7"/>
    </row>
    <row r="10234">
      <c r="W10234" s="7"/>
      <c r="X10234" s="7"/>
    </row>
    <row r="10235">
      <c r="W10235" s="7"/>
      <c r="X10235" s="7"/>
    </row>
    <row r="10236">
      <c r="W10236" s="7"/>
      <c r="X10236" s="7"/>
    </row>
    <row r="10237">
      <c r="W10237" s="7"/>
      <c r="X10237" s="7"/>
    </row>
    <row r="10238">
      <c r="W10238" s="7"/>
      <c r="X10238" s="7"/>
    </row>
    <row r="10239">
      <c r="W10239" s="7"/>
      <c r="X10239" s="7"/>
    </row>
    <row r="10240">
      <c r="W10240" s="7"/>
      <c r="X10240" s="7"/>
    </row>
    <row r="10241">
      <c r="W10241" s="7"/>
      <c r="X10241" s="7"/>
    </row>
    <row r="10242">
      <c r="W10242" s="7"/>
      <c r="X10242" s="7"/>
    </row>
    <row r="10243">
      <c r="W10243" s="7"/>
      <c r="X10243" s="7"/>
    </row>
    <row r="10244">
      <c r="W10244" s="7"/>
      <c r="X10244" s="7"/>
    </row>
    <row r="10245">
      <c r="W10245" s="7"/>
      <c r="X10245" s="7"/>
    </row>
    <row r="10246">
      <c r="W10246" s="7"/>
      <c r="X10246" s="7"/>
    </row>
    <row r="10247">
      <c r="W10247" s="7"/>
      <c r="X10247" s="7"/>
    </row>
    <row r="10248">
      <c r="W10248" s="7"/>
      <c r="X10248" s="7"/>
    </row>
    <row r="10249">
      <c r="W10249" s="7"/>
      <c r="X10249" s="7"/>
    </row>
    <row r="10250">
      <c r="W10250" s="7"/>
      <c r="X10250" s="7"/>
    </row>
    <row r="10251">
      <c r="W10251" s="7"/>
      <c r="X10251" s="7"/>
    </row>
    <row r="10252">
      <c r="W10252" s="7"/>
      <c r="X10252" s="7"/>
    </row>
    <row r="10253">
      <c r="W10253" s="7"/>
      <c r="X10253" s="7"/>
    </row>
    <row r="10254">
      <c r="W10254" s="7"/>
      <c r="X10254" s="7"/>
    </row>
    <row r="10255">
      <c r="W10255" s="7"/>
      <c r="X10255" s="7"/>
    </row>
    <row r="10256">
      <c r="W10256" s="7"/>
      <c r="X10256" s="7"/>
    </row>
    <row r="10257">
      <c r="W10257" s="7"/>
      <c r="X10257" s="7"/>
    </row>
    <row r="10258">
      <c r="W10258" s="7"/>
      <c r="X10258" s="7"/>
    </row>
    <row r="10259">
      <c r="W10259" s="7"/>
      <c r="X10259" s="7"/>
    </row>
    <row r="10260">
      <c r="W10260" s="7"/>
      <c r="X10260" s="7"/>
    </row>
    <row r="10261">
      <c r="W10261" s="7"/>
      <c r="X10261" s="7"/>
    </row>
    <row r="10262">
      <c r="W10262" s="7"/>
      <c r="X10262" s="7"/>
    </row>
    <row r="10263">
      <c r="W10263" s="7"/>
      <c r="X10263" s="7"/>
    </row>
    <row r="10264">
      <c r="W10264" s="7"/>
      <c r="X10264" s="7"/>
    </row>
    <row r="10265">
      <c r="W10265" s="7"/>
      <c r="X10265" s="7"/>
    </row>
    <row r="10266">
      <c r="W10266" s="7"/>
      <c r="X10266" s="7"/>
    </row>
    <row r="10267">
      <c r="W10267" s="7"/>
      <c r="X10267" s="7"/>
    </row>
    <row r="10268">
      <c r="W10268" s="7"/>
      <c r="X10268" s="7"/>
    </row>
    <row r="10269">
      <c r="W10269" s="7"/>
      <c r="X10269" s="7"/>
    </row>
    <row r="10270">
      <c r="W10270" s="7"/>
      <c r="X10270" s="7"/>
    </row>
    <row r="10271">
      <c r="W10271" s="7"/>
      <c r="X10271" s="7"/>
    </row>
    <row r="10272">
      <c r="W10272" s="7"/>
      <c r="X10272" s="7"/>
    </row>
    <row r="10273">
      <c r="W10273" s="7"/>
      <c r="X10273" s="7"/>
    </row>
    <row r="10274">
      <c r="W10274" s="7"/>
      <c r="X10274" s="7"/>
    </row>
    <row r="10275">
      <c r="W10275" s="7"/>
      <c r="X10275" s="7"/>
    </row>
    <row r="10276">
      <c r="W10276" s="7"/>
      <c r="X10276" s="7"/>
    </row>
    <row r="10277">
      <c r="W10277" s="7"/>
      <c r="X10277" s="7"/>
    </row>
    <row r="10278">
      <c r="W10278" s="7"/>
      <c r="X10278" s="7"/>
    </row>
    <row r="10279">
      <c r="W10279" s="7"/>
      <c r="X10279" s="7"/>
    </row>
    <row r="10280">
      <c r="W10280" s="7"/>
      <c r="X10280" s="7"/>
    </row>
    <row r="10281">
      <c r="W10281" s="7"/>
      <c r="X10281" s="7"/>
    </row>
    <row r="10282">
      <c r="W10282" s="7"/>
      <c r="X10282" s="7"/>
    </row>
    <row r="10283">
      <c r="W10283" s="7"/>
      <c r="X10283" s="7"/>
    </row>
    <row r="10284">
      <c r="W10284" s="7"/>
      <c r="X10284" s="7"/>
    </row>
    <row r="10285">
      <c r="W10285" s="7"/>
      <c r="X10285" s="7"/>
    </row>
    <row r="10286">
      <c r="W10286" s="7"/>
      <c r="X10286" s="7"/>
    </row>
    <row r="10287">
      <c r="W10287" s="7"/>
      <c r="X10287" s="7"/>
    </row>
    <row r="10288">
      <c r="W10288" s="7"/>
      <c r="X10288" s="7"/>
    </row>
    <row r="10289">
      <c r="W10289" s="7"/>
      <c r="X10289" s="7"/>
    </row>
    <row r="10290">
      <c r="W10290" s="7"/>
      <c r="X10290" s="7"/>
    </row>
    <row r="10291">
      <c r="W10291" s="7"/>
      <c r="X10291" s="7"/>
    </row>
    <row r="10292">
      <c r="W10292" s="7"/>
      <c r="X10292" s="7"/>
    </row>
    <row r="10293">
      <c r="W10293" s="7"/>
      <c r="X10293" s="7"/>
    </row>
    <row r="10294">
      <c r="W10294" s="7"/>
      <c r="X10294" s="7"/>
    </row>
    <row r="10295">
      <c r="W10295" s="7"/>
      <c r="X10295" s="7"/>
    </row>
    <row r="10296">
      <c r="W10296" s="7"/>
      <c r="X10296" s="7"/>
    </row>
    <row r="10297">
      <c r="W10297" s="7"/>
      <c r="X10297" s="7"/>
    </row>
    <row r="10298">
      <c r="W10298" s="7"/>
      <c r="X10298" s="7"/>
    </row>
    <row r="10299">
      <c r="W10299" s="7"/>
      <c r="X10299" s="7"/>
    </row>
    <row r="10300">
      <c r="W10300" s="7"/>
      <c r="X10300" s="7"/>
    </row>
    <row r="10301">
      <c r="W10301" s="7"/>
      <c r="X10301" s="7"/>
    </row>
    <row r="10302">
      <c r="W10302" s="7"/>
      <c r="X10302" s="7"/>
    </row>
    <row r="10303">
      <c r="W10303" s="7"/>
      <c r="X10303" s="7"/>
    </row>
    <row r="10304">
      <c r="W10304" s="7"/>
      <c r="X10304" s="7"/>
    </row>
    <row r="10305">
      <c r="W10305" s="7"/>
      <c r="X10305" s="7"/>
    </row>
    <row r="10306">
      <c r="W10306" s="7"/>
      <c r="X10306" s="7"/>
    </row>
    <row r="10307">
      <c r="W10307" s="7"/>
      <c r="X10307" s="7"/>
    </row>
    <row r="10308">
      <c r="W10308" s="7"/>
      <c r="X10308" s="7"/>
    </row>
    <row r="10309">
      <c r="W10309" s="7"/>
      <c r="X10309" s="7"/>
    </row>
    <row r="10310">
      <c r="W10310" s="7"/>
      <c r="X10310" s="7"/>
    </row>
    <row r="10311">
      <c r="W10311" s="7"/>
      <c r="X10311" s="7"/>
    </row>
    <row r="10312">
      <c r="W10312" s="7"/>
      <c r="X10312" s="7"/>
    </row>
    <row r="10313">
      <c r="W10313" s="7"/>
      <c r="X10313" s="7"/>
    </row>
    <row r="10314">
      <c r="W10314" s="7"/>
      <c r="X10314" s="7"/>
    </row>
    <row r="10315">
      <c r="W10315" s="7"/>
      <c r="X10315" s="7"/>
    </row>
    <row r="10316">
      <c r="W10316" s="7"/>
      <c r="X10316" s="7"/>
    </row>
    <row r="10317">
      <c r="W10317" s="7"/>
      <c r="X10317" s="7"/>
    </row>
    <row r="10318">
      <c r="W10318" s="7"/>
      <c r="X10318" s="7"/>
    </row>
    <row r="10319">
      <c r="W10319" s="7"/>
      <c r="X10319" s="7"/>
    </row>
    <row r="10320">
      <c r="W10320" s="7"/>
      <c r="X10320" s="7"/>
    </row>
    <row r="10321">
      <c r="W10321" s="7"/>
      <c r="X10321" s="7"/>
    </row>
    <row r="10322">
      <c r="W10322" s="7"/>
      <c r="X10322" s="7"/>
    </row>
    <row r="10323">
      <c r="W10323" s="7"/>
      <c r="X10323" s="7"/>
    </row>
    <row r="10324">
      <c r="W10324" s="7"/>
      <c r="X10324" s="7"/>
    </row>
    <row r="10325">
      <c r="W10325" s="7"/>
      <c r="X10325" s="7"/>
    </row>
    <row r="10326">
      <c r="W10326" s="7"/>
      <c r="X10326" s="7"/>
    </row>
    <row r="10327">
      <c r="W10327" s="7"/>
      <c r="X10327" s="7"/>
    </row>
    <row r="10328">
      <c r="W10328" s="7"/>
      <c r="X10328" s="7"/>
    </row>
    <row r="10329">
      <c r="W10329" s="7"/>
      <c r="X10329" s="7"/>
    </row>
    <row r="10330">
      <c r="W10330" s="7"/>
      <c r="X10330" s="7"/>
    </row>
    <row r="10331">
      <c r="W10331" s="7"/>
      <c r="X10331" s="7"/>
    </row>
    <row r="10332">
      <c r="W10332" s="7"/>
      <c r="X10332" s="7"/>
    </row>
    <row r="10333">
      <c r="W10333" s="7"/>
      <c r="X10333" s="7"/>
    </row>
    <row r="10334">
      <c r="W10334" s="7"/>
      <c r="X10334" s="7"/>
    </row>
    <row r="10335">
      <c r="W10335" s="7"/>
      <c r="X10335" s="7"/>
    </row>
    <row r="10336">
      <c r="W10336" s="7"/>
      <c r="X10336" s="7"/>
    </row>
    <row r="10337">
      <c r="W10337" s="7"/>
      <c r="X10337" s="7"/>
    </row>
    <row r="10338">
      <c r="W10338" s="7"/>
      <c r="X10338" s="7"/>
    </row>
    <row r="10339">
      <c r="W10339" s="7"/>
      <c r="X10339" s="7"/>
    </row>
    <row r="10340">
      <c r="W10340" s="7"/>
      <c r="X10340" s="7"/>
    </row>
    <row r="10341">
      <c r="W10341" s="7"/>
      <c r="X10341" s="7"/>
    </row>
    <row r="10342">
      <c r="W10342" s="7"/>
      <c r="X10342" s="7"/>
    </row>
    <row r="10343">
      <c r="W10343" s="7"/>
      <c r="X10343" s="7"/>
    </row>
    <row r="10344">
      <c r="W10344" s="7"/>
      <c r="X10344" s="7"/>
    </row>
    <row r="10345">
      <c r="W10345" s="7"/>
      <c r="X10345" s="7"/>
    </row>
    <row r="10346">
      <c r="W10346" s="7"/>
      <c r="X10346" s="7"/>
    </row>
    <row r="10347">
      <c r="W10347" s="7"/>
      <c r="X10347" s="7"/>
    </row>
    <row r="10348">
      <c r="W10348" s="7"/>
      <c r="X10348" s="7"/>
    </row>
    <row r="10349">
      <c r="W10349" s="7"/>
      <c r="X10349" s="7"/>
    </row>
    <row r="10350">
      <c r="W10350" s="7"/>
      <c r="X10350" s="7"/>
    </row>
    <row r="10351">
      <c r="W10351" s="7"/>
      <c r="X10351" s="7"/>
    </row>
    <row r="10352">
      <c r="W10352" s="7"/>
      <c r="X10352" s="7"/>
    </row>
    <row r="10353">
      <c r="W10353" s="7"/>
      <c r="X10353" s="7"/>
    </row>
    <row r="10354">
      <c r="W10354" s="7"/>
      <c r="X10354" s="7"/>
    </row>
    <row r="10355">
      <c r="W10355" s="7"/>
      <c r="X10355" s="7"/>
    </row>
    <row r="10356">
      <c r="W10356" s="7"/>
      <c r="X10356" s="7"/>
    </row>
    <row r="10357">
      <c r="W10357" s="7"/>
      <c r="X10357" s="7"/>
    </row>
    <row r="10358">
      <c r="W10358" s="7"/>
      <c r="X10358" s="7"/>
    </row>
    <row r="10359">
      <c r="W10359" s="7"/>
      <c r="X10359" s="7"/>
    </row>
    <row r="10360">
      <c r="W10360" s="7"/>
      <c r="X10360" s="7"/>
    </row>
    <row r="10361">
      <c r="W10361" s="7"/>
      <c r="X10361" s="7"/>
    </row>
    <row r="10362">
      <c r="W10362" s="7"/>
      <c r="X10362" s="7"/>
    </row>
    <row r="10363">
      <c r="W10363" s="7"/>
      <c r="X10363" s="7"/>
    </row>
    <row r="10364">
      <c r="W10364" s="7"/>
      <c r="X10364" s="7"/>
    </row>
    <row r="10365">
      <c r="W10365" s="7"/>
      <c r="X10365" s="7"/>
    </row>
    <row r="10366">
      <c r="W10366" s="7"/>
      <c r="X10366" s="7"/>
    </row>
    <row r="10367">
      <c r="W10367" s="7"/>
      <c r="X10367" s="7"/>
    </row>
    <row r="10368">
      <c r="W10368" s="7"/>
      <c r="X10368" s="7"/>
    </row>
    <row r="10369">
      <c r="W10369" s="7"/>
      <c r="X10369" s="7"/>
    </row>
    <row r="10370">
      <c r="W10370" s="7"/>
      <c r="X10370" s="7"/>
    </row>
    <row r="10371">
      <c r="W10371" s="7"/>
      <c r="X10371" s="7"/>
    </row>
    <row r="10372">
      <c r="W10372" s="7"/>
      <c r="X10372" s="7"/>
    </row>
    <row r="10373">
      <c r="W10373" s="7"/>
      <c r="X10373" s="7"/>
    </row>
    <row r="10374">
      <c r="W10374" s="7"/>
      <c r="X10374" s="7"/>
    </row>
    <row r="10375">
      <c r="W10375" s="7"/>
      <c r="X10375" s="7"/>
    </row>
    <row r="10376">
      <c r="W10376" s="7"/>
      <c r="X10376" s="7"/>
    </row>
    <row r="10377">
      <c r="W10377" s="7"/>
      <c r="X10377" s="7"/>
    </row>
    <row r="10378">
      <c r="W10378" s="7"/>
      <c r="X10378" s="7"/>
    </row>
    <row r="10379">
      <c r="W10379" s="7"/>
      <c r="X10379" s="7"/>
    </row>
    <row r="10380">
      <c r="W10380" s="7"/>
      <c r="X10380" s="7"/>
    </row>
    <row r="10381">
      <c r="W10381" s="7"/>
      <c r="X10381" s="7"/>
    </row>
    <row r="10382">
      <c r="W10382" s="7"/>
      <c r="X10382" s="7"/>
    </row>
    <row r="10383">
      <c r="W10383" s="7"/>
      <c r="X10383" s="7"/>
    </row>
    <row r="10384">
      <c r="W10384" s="7"/>
      <c r="X10384" s="7"/>
    </row>
    <row r="10385">
      <c r="W10385" s="7"/>
      <c r="X10385" s="7"/>
    </row>
    <row r="10386">
      <c r="W10386" s="7"/>
      <c r="X10386" s="7"/>
    </row>
    <row r="10387">
      <c r="W10387" s="7"/>
      <c r="X10387" s="7"/>
    </row>
    <row r="10388">
      <c r="W10388" s="7"/>
      <c r="X10388" s="7"/>
    </row>
    <row r="10389">
      <c r="W10389" s="7"/>
      <c r="X10389" s="7"/>
    </row>
    <row r="10390">
      <c r="W10390" s="7"/>
      <c r="X10390" s="7"/>
    </row>
    <row r="10391">
      <c r="W10391" s="7"/>
      <c r="X10391" s="7"/>
    </row>
    <row r="10392">
      <c r="W10392" s="7"/>
      <c r="X10392" s="7"/>
    </row>
    <row r="10393">
      <c r="W10393" s="7"/>
      <c r="X10393" s="7"/>
    </row>
    <row r="10394">
      <c r="W10394" s="7"/>
      <c r="X10394" s="7"/>
    </row>
    <row r="10395">
      <c r="W10395" s="7"/>
      <c r="X10395" s="7"/>
    </row>
    <row r="10396">
      <c r="W10396" s="7"/>
      <c r="X10396" s="7"/>
    </row>
    <row r="10397">
      <c r="W10397" s="7"/>
      <c r="X10397" s="7"/>
    </row>
    <row r="10398">
      <c r="W10398" s="7"/>
      <c r="X10398" s="7"/>
    </row>
    <row r="10399">
      <c r="W10399" s="7"/>
      <c r="X10399" s="7"/>
    </row>
    <row r="10400">
      <c r="W10400" s="7"/>
      <c r="X10400" s="7"/>
    </row>
    <row r="10401">
      <c r="W10401" s="7"/>
      <c r="X10401" s="7"/>
    </row>
    <row r="10402">
      <c r="W10402" s="7"/>
      <c r="X10402" s="7"/>
    </row>
    <row r="10403">
      <c r="W10403" s="7"/>
      <c r="X10403" s="7"/>
    </row>
    <row r="10404">
      <c r="W10404" s="7"/>
      <c r="X10404" s="7"/>
    </row>
    <row r="10405">
      <c r="W10405" s="7"/>
      <c r="X10405" s="7"/>
    </row>
    <row r="10406">
      <c r="W10406" s="7"/>
      <c r="X10406" s="7"/>
    </row>
    <row r="10407">
      <c r="W10407" s="7"/>
      <c r="X10407" s="7"/>
    </row>
    <row r="10408">
      <c r="W10408" s="7"/>
      <c r="X10408" s="7"/>
    </row>
    <row r="10409">
      <c r="W10409" s="7"/>
      <c r="X10409" s="7"/>
    </row>
    <row r="10410">
      <c r="W10410" s="7"/>
      <c r="X10410" s="7"/>
    </row>
    <row r="10411">
      <c r="W10411" s="7"/>
      <c r="X10411" s="7"/>
    </row>
    <row r="10412">
      <c r="W10412" s="7"/>
      <c r="X10412" s="7"/>
    </row>
    <row r="10413">
      <c r="W10413" s="7"/>
      <c r="X10413" s="7"/>
    </row>
    <row r="10414">
      <c r="W10414" s="7"/>
      <c r="X10414" s="7"/>
    </row>
    <row r="10415">
      <c r="W10415" s="7"/>
      <c r="X10415" s="7"/>
    </row>
    <row r="10416">
      <c r="W10416" s="7"/>
      <c r="X10416" s="7"/>
    </row>
    <row r="10417">
      <c r="W10417" s="7"/>
      <c r="X10417" s="7"/>
    </row>
    <row r="10418">
      <c r="W10418" s="7"/>
      <c r="X10418" s="7"/>
    </row>
    <row r="10419">
      <c r="W10419" s="7"/>
      <c r="X10419" s="7"/>
    </row>
    <row r="10420">
      <c r="W10420" s="7"/>
      <c r="X10420" s="7"/>
    </row>
    <row r="10421">
      <c r="W10421" s="7"/>
      <c r="X10421" s="7"/>
    </row>
    <row r="10422">
      <c r="W10422" s="7"/>
      <c r="X10422" s="7"/>
    </row>
    <row r="10423">
      <c r="W10423" s="7"/>
      <c r="X10423" s="7"/>
    </row>
    <row r="10424">
      <c r="W10424" s="7"/>
      <c r="X10424" s="7"/>
    </row>
    <row r="10425">
      <c r="W10425" s="7"/>
      <c r="X10425" s="7"/>
    </row>
    <row r="10426">
      <c r="W10426" s="7"/>
      <c r="X10426" s="7"/>
    </row>
    <row r="10427">
      <c r="W10427" s="7"/>
      <c r="X10427" s="7"/>
    </row>
    <row r="10428">
      <c r="W10428" s="7"/>
      <c r="X10428" s="7"/>
    </row>
    <row r="10429">
      <c r="W10429" s="7"/>
      <c r="X10429" s="7"/>
    </row>
    <row r="10430">
      <c r="W10430" s="7"/>
      <c r="X10430" s="7"/>
    </row>
    <row r="10431">
      <c r="W10431" s="7"/>
      <c r="X10431" s="7"/>
    </row>
    <row r="10432">
      <c r="W10432" s="7"/>
      <c r="X10432" s="7"/>
    </row>
    <row r="10433">
      <c r="W10433" s="7"/>
      <c r="X10433" s="7"/>
    </row>
    <row r="10434">
      <c r="W10434" s="7"/>
      <c r="X10434" s="7"/>
    </row>
    <row r="10435">
      <c r="W10435" s="7"/>
      <c r="X10435" s="7"/>
    </row>
    <row r="10436">
      <c r="W10436" s="7"/>
      <c r="X10436" s="7"/>
    </row>
    <row r="10437">
      <c r="W10437" s="7"/>
      <c r="X10437" s="7"/>
    </row>
    <row r="10438">
      <c r="W10438" s="7"/>
      <c r="X10438" s="7"/>
    </row>
    <row r="10439">
      <c r="W10439" s="7"/>
      <c r="X10439" s="7"/>
    </row>
    <row r="10440">
      <c r="W10440" s="7"/>
      <c r="X10440" s="7"/>
    </row>
    <row r="10441">
      <c r="W10441" s="7"/>
      <c r="X10441" s="7"/>
    </row>
    <row r="10442">
      <c r="W10442" s="7"/>
      <c r="X10442" s="7"/>
    </row>
    <row r="10443">
      <c r="W10443" s="7"/>
      <c r="X10443" s="7"/>
    </row>
    <row r="10444">
      <c r="W10444" s="7"/>
      <c r="X10444" s="7"/>
    </row>
    <row r="10445">
      <c r="W10445" s="7"/>
      <c r="X10445" s="7"/>
    </row>
    <row r="10446">
      <c r="W10446" s="7"/>
      <c r="X10446" s="7"/>
    </row>
    <row r="10447">
      <c r="W10447" s="7"/>
      <c r="X10447" s="7"/>
    </row>
    <row r="10448">
      <c r="W10448" s="7"/>
      <c r="X10448" s="7"/>
    </row>
    <row r="10449">
      <c r="W10449" s="7"/>
      <c r="X10449" s="7"/>
    </row>
    <row r="10450">
      <c r="W10450" s="7"/>
      <c r="X10450" s="7"/>
    </row>
    <row r="10451">
      <c r="W10451" s="7"/>
      <c r="X10451" s="7"/>
    </row>
    <row r="10452">
      <c r="W10452" s="7"/>
      <c r="X10452" s="7"/>
    </row>
    <row r="10453">
      <c r="W10453" s="7"/>
      <c r="X10453" s="7"/>
    </row>
    <row r="10454">
      <c r="W10454" s="7"/>
      <c r="X10454" s="7"/>
    </row>
    <row r="10455">
      <c r="W10455" s="7"/>
      <c r="X10455" s="7"/>
    </row>
    <row r="10456">
      <c r="W10456" s="7"/>
      <c r="X10456" s="7"/>
    </row>
    <row r="10457">
      <c r="W10457" s="7"/>
      <c r="X10457" s="7"/>
    </row>
    <row r="10458">
      <c r="W10458" s="7"/>
      <c r="X10458" s="7"/>
    </row>
    <row r="10459">
      <c r="W10459" s="7"/>
      <c r="X10459" s="7"/>
    </row>
    <row r="10460">
      <c r="W10460" s="7"/>
      <c r="X10460" s="7"/>
    </row>
    <row r="10461">
      <c r="W10461" s="7"/>
      <c r="X10461" s="7"/>
    </row>
    <row r="10462">
      <c r="W10462" s="7"/>
      <c r="X10462" s="7"/>
    </row>
    <row r="10463">
      <c r="W10463" s="7"/>
      <c r="X10463" s="7"/>
    </row>
    <row r="10464">
      <c r="W10464" s="7"/>
      <c r="X10464" s="7"/>
    </row>
    <row r="10465">
      <c r="W10465" s="7"/>
      <c r="X10465" s="7"/>
    </row>
    <row r="10466">
      <c r="W10466" s="7"/>
      <c r="X10466" s="7"/>
    </row>
    <row r="10467">
      <c r="W10467" s="7"/>
      <c r="X10467" s="7"/>
    </row>
    <row r="10468">
      <c r="W10468" s="7"/>
      <c r="X10468" s="7"/>
    </row>
    <row r="10469">
      <c r="W10469" s="7"/>
      <c r="X10469" s="7"/>
    </row>
    <row r="10470">
      <c r="W10470" s="7"/>
      <c r="X10470" s="7"/>
    </row>
    <row r="10471">
      <c r="W10471" s="7"/>
      <c r="X10471" s="7"/>
    </row>
    <row r="10472">
      <c r="W10472" s="7"/>
      <c r="X10472" s="7"/>
    </row>
    <row r="10473">
      <c r="W10473" s="7"/>
      <c r="X10473" s="7"/>
    </row>
    <row r="10474">
      <c r="W10474" s="7"/>
      <c r="X10474" s="7"/>
    </row>
    <row r="10475">
      <c r="W10475" s="7"/>
      <c r="X10475" s="7"/>
    </row>
    <row r="10476">
      <c r="W10476" s="7"/>
      <c r="X10476" s="7"/>
    </row>
    <row r="10477">
      <c r="W10477" s="7"/>
      <c r="X10477" s="7"/>
    </row>
    <row r="10478">
      <c r="W10478" s="7"/>
      <c r="X10478" s="7"/>
    </row>
    <row r="10479">
      <c r="W10479" s="7"/>
      <c r="X10479" s="7"/>
    </row>
    <row r="10480">
      <c r="W10480" s="7"/>
      <c r="X10480" s="7"/>
    </row>
    <row r="10481">
      <c r="W10481" s="7"/>
      <c r="X10481" s="7"/>
    </row>
    <row r="10482">
      <c r="W10482" s="7"/>
      <c r="X10482" s="7"/>
    </row>
    <row r="10483">
      <c r="W10483" s="7"/>
      <c r="X10483" s="7"/>
    </row>
    <row r="10484">
      <c r="W10484" s="7"/>
      <c r="X10484" s="7"/>
    </row>
    <row r="10485">
      <c r="W10485" s="7"/>
      <c r="X10485" s="7"/>
    </row>
    <row r="10486">
      <c r="W10486" s="7"/>
      <c r="X10486" s="7"/>
    </row>
    <row r="10487">
      <c r="W10487" s="7"/>
      <c r="X10487" s="7"/>
    </row>
    <row r="10488">
      <c r="W10488" s="7"/>
      <c r="X10488" s="7"/>
    </row>
    <row r="10489">
      <c r="W10489" s="7"/>
      <c r="X10489" s="7"/>
    </row>
    <row r="10490">
      <c r="W10490" s="7"/>
      <c r="X10490" s="7"/>
    </row>
    <row r="10491">
      <c r="W10491" s="7"/>
      <c r="X10491" s="7"/>
    </row>
    <row r="10492">
      <c r="W10492" s="7"/>
      <c r="X10492" s="7"/>
    </row>
    <row r="10493">
      <c r="W10493" s="7"/>
      <c r="X10493" s="7"/>
    </row>
    <row r="10494">
      <c r="W10494" s="7"/>
      <c r="X10494" s="7"/>
    </row>
    <row r="10495">
      <c r="W10495" s="7"/>
      <c r="X10495" s="7"/>
    </row>
    <row r="10496">
      <c r="W10496" s="7"/>
      <c r="X10496" s="7"/>
    </row>
    <row r="10497">
      <c r="W10497" s="7"/>
      <c r="X10497" s="7"/>
    </row>
    <row r="10498">
      <c r="W10498" s="7"/>
      <c r="X10498" s="7"/>
    </row>
    <row r="10499">
      <c r="W10499" s="7"/>
      <c r="X10499" s="7"/>
    </row>
    <row r="10500">
      <c r="W10500" s="7"/>
      <c r="X10500" s="7"/>
    </row>
    <row r="10501">
      <c r="W10501" s="7"/>
      <c r="X10501" s="7"/>
    </row>
    <row r="10502">
      <c r="W10502" s="7"/>
      <c r="X10502" s="7"/>
    </row>
    <row r="10503">
      <c r="W10503" s="7"/>
      <c r="X10503" s="7"/>
    </row>
    <row r="10504">
      <c r="W10504" s="7"/>
      <c r="X10504" s="7"/>
    </row>
    <row r="10505">
      <c r="W10505" s="7"/>
      <c r="X10505" s="7"/>
    </row>
    <row r="10506">
      <c r="W10506" s="7"/>
      <c r="X10506" s="7"/>
    </row>
    <row r="10507">
      <c r="W10507" s="7"/>
      <c r="X10507" s="7"/>
    </row>
    <row r="10508">
      <c r="W10508" s="7"/>
      <c r="X10508" s="7"/>
    </row>
    <row r="10509">
      <c r="W10509" s="7"/>
      <c r="X10509" s="7"/>
    </row>
    <row r="10510">
      <c r="W10510" s="7"/>
      <c r="X10510" s="7"/>
    </row>
    <row r="10511">
      <c r="W10511" s="7"/>
      <c r="X10511" s="7"/>
    </row>
    <row r="10512">
      <c r="W10512" s="7"/>
      <c r="X10512" s="7"/>
    </row>
    <row r="10513">
      <c r="W10513" s="7"/>
      <c r="X10513" s="7"/>
    </row>
    <row r="10514">
      <c r="W10514" s="7"/>
      <c r="X10514" s="7"/>
    </row>
    <row r="10515">
      <c r="W10515" s="7"/>
      <c r="X10515" s="7"/>
    </row>
    <row r="10516">
      <c r="W10516" s="7"/>
      <c r="X10516" s="7"/>
    </row>
    <row r="10517">
      <c r="W10517" s="7"/>
      <c r="X10517" s="7"/>
    </row>
    <row r="10518">
      <c r="W10518" s="7"/>
      <c r="X10518" s="7"/>
    </row>
    <row r="10519">
      <c r="W10519" s="7"/>
      <c r="X10519" s="7"/>
    </row>
    <row r="10520">
      <c r="W10520" s="7"/>
      <c r="X10520" s="7"/>
    </row>
    <row r="10521">
      <c r="W10521" s="7"/>
      <c r="X10521" s="7"/>
    </row>
    <row r="10522">
      <c r="W10522" s="7"/>
      <c r="X10522" s="7"/>
    </row>
    <row r="10523">
      <c r="W10523" s="7"/>
      <c r="X10523" s="7"/>
    </row>
    <row r="10524">
      <c r="W10524" s="7"/>
      <c r="X10524" s="7"/>
    </row>
    <row r="10525">
      <c r="W10525" s="7"/>
      <c r="X10525" s="7"/>
    </row>
    <row r="10526">
      <c r="W10526" s="7"/>
      <c r="X10526" s="7"/>
    </row>
    <row r="10527">
      <c r="W10527" s="7"/>
      <c r="X10527" s="7"/>
    </row>
    <row r="10528">
      <c r="W10528" s="7"/>
      <c r="X10528" s="7"/>
    </row>
    <row r="10529">
      <c r="W10529" s="7"/>
      <c r="X10529" s="7"/>
    </row>
    <row r="10530">
      <c r="W10530" s="7"/>
      <c r="X10530" s="7"/>
    </row>
    <row r="10531">
      <c r="W10531" s="7"/>
      <c r="X10531" s="7"/>
    </row>
    <row r="10532">
      <c r="W10532" s="7"/>
      <c r="X10532" s="7"/>
    </row>
    <row r="10533">
      <c r="W10533" s="7"/>
      <c r="X10533" s="7"/>
    </row>
    <row r="10534">
      <c r="W10534" s="7"/>
      <c r="X10534" s="7"/>
    </row>
    <row r="10535">
      <c r="W10535" s="7"/>
      <c r="X10535" s="7"/>
    </row>
    <row r="10536">
      <c r="W10536" s="7"/>
      <c r="X10536" s="7"/>
    </row>
    <row r="10537">
      <c r="W10537" s="7"/>
      <c r="X10537" s="7"/>
    </row>
    <row r="10538">
      <c r="W10538" s="7"/>
      <c r="X10538" s="7"/>
    </row>
    <row r="10539">
      <c r="W10539" s="7"/>
      <c r="X10539" s="7"/>
    </row>
    <row r="10540">
      <c r="W10540" s="7"/>
      <c r="X10540" s="7"/>
    </row>
    <row r="10541">
      <c r="W10541" s="7"/>
      <c r="X10541" s="7"/>
    </row>
    <row r="10542">
      <c r="W10542" s="7"/>
      <c r="X10542" s="7"/>
    </row>
    <row r="10543">
      <c r="W10543" s="7"/>
      <c r="X10543" s="7"/>
    </row>
    <row r="10544">
      <c r="W10544" s="7"/>
      <c r="X10544" s="7"/>
    </row>
    <row r="10545">
      <c r="W10545" s="7"/>
      <c r="X10545" s="7"/>
    </row>
    <row r="10546">
      <c r="W10546" s="7"/>
      <c r="X10546" s="7"/>
    </row>
    <row r="10547">
      <c r="W10547" s="7"/>
      <c r="X10547" s="7"/>
    </row>
    <row r="10548">
      <c r="W10548" s="7"/>
      <c r="X10548" s="7"/>
    </row>
    <row r="10549">
      <c r="W10549" s="7"/>
      <c r="X10549" s="7"/>
    </row>
    <row r="10550">
      <c r="W10550" s="7"/>
      <c r="X10550" s="7"/>
    </row>
    <row r="10551">
      <c r="W10551" s="7"/>
      <c r="X10551" s="7"/>
    </row>
    <row r="10552">
      <c r="W10552" s="7"/>
      <c r="X10552" s="7"/>
    </row>
    <row r="10553">
      <c r="W10553" s="7"/>
      <c r="X10553" s="7"/>
    </row>
    <row r="10554">
      <c r="W10554" s="7"/>
      <c r="X10554" s="7"/>
    </row>
    <row r="10555">
      <c r="W10555" s="7"/>
      <c r="X10555" s="7"/>
    </row>
    <row r="10556">
      <c r="W10556" s="7"/>
      <c r="X10556" s="7"/>
    </row>
    <row r="10557">
      <c r="W10557" s="7"/>
      <c r="X10557" s="7"/>
    </row>
    <row r="10558">
      <c r="W10558" s="7"/>
      <c r="X10558" s="7"/>
    </row>
    <row r="10559">
      <c r="W10559" s="7"/>
      <c r="X10559" s="7"/>
    </row>
    <row r="10560">
      <c r="W10560" s="7"/>
      <c r="X10560" s="7"/>
    </row>
    <row r="10561">
      <c r="W10561" s="7"/>
      <c r="X10561" s="7"/>
    </row>
    <row r="10562">
      <c r="W10562" s="7"/>
      <c r="X10562" s="7"/>
    </row>
    <row r="10563">
      <c r="W10563" s="7"/>
      <c r="X10563" s="7"/>
    </row>
    <row r="10564">
      <c r="W10564" s="7"/>
      <c r="X10564" s="7"/>
    </row>
    <row r="10565">
      <c r="W10565" s="7"/>
      <c r="X10565" s="7"/>
    </row>
    <row r="10566">
      <c r="W10566" s="7"/>
      <c r="X10566" s="7"/>
    </row>
    <row r="10567">
      <c r="W10567" s="7"/>
      <c r="X10567" s="7"/>
    </row>
    <row r="10568">
      <c r="W10568" s="7"/>
      <c r="X10568" s="7"/>
    </row>
    <row r="10569">
      <c r="W10569" s="7"/>
      <c r="X10569" s="7"/>
    </row>
    <row r="10570">
      <c r="W10570" s="7"/>
      <c r="X10570" s="7"/>
    </row>
    <row r="10571">
      <c r="W10571" s="7"/>
      <c r="X10571" s="7"/>
    </row>
    <row r="10572">
      <c r="W10572" s="7"/>
      <c r="X10572" s="7"/>
    </row>
    <row r="10573">
      <c r="W10573" s="7"/>
      <c r="X10573" s="7"/>
    </row>
    <row r="10574">
      <c r="W10574" s="7"/>
      <c r="X10574" s="7"/>
    </row>
    <row r="10575">
      <c r="W10575" s="7"/>
      <c r="X10575" s="7"/>
    </row>
    <row r="10576">
      <c r="W10576" s="7"/>
      <c r="X10576" s="7"/>
    </row>
    <row r="10577">
      <c r="W10577" s="7"/>
      <c r="X10577" s="7"/>
    </row>
    <row r="10578">
      <c r="W10578" s="7"/>
      <c r="X10578" s="7"/>
    </row>
    <row r="10579">
      <c r="W10579" s="7"/>
      <c r="X10579" s="7"/>
    </row>
    <row r="10580">
      <c r="W10580" s="7"/>
      <c r="X10580" s="7"/>
    </row>
    <row r="10581">
      <c r="W10581" s="7"/>
      <c r="X10581" s="7"/>
    </row>
    <row r="10582">
      <c r="W10582" s="7"/>
      <c r="X10582" s="7"/>
    </row>
    <row r="10583">
      <c r="W10583" s="7"/>
      <c r="X10583" s="7"/>
    </row>
    <row r="10584">
      <c r="W10584" s="7"/>
      <c r="X10584" s="7"/>
    </row>
    <row r="10585">
      <c r="W10585" s="7"/>
      <c r="X10585" s="7"/>
    </row>
    <row r="10586">
      <c r="W10586" s="7"/>
      <c r="X10586" s="7"/>
    </row>
    <row r="10587">
      <c r="W10587" s="7"/>
      <c r="X10587" s="7"/>
    </row>
    <row r="10588">
      <c r="W10588" s="7"/>
      <c r="X10588" s="7"/>
    </row>
    <row r="10589">
      <c r="W10589" s="7"/>
      <c r="X10589" s="7"/>
    </row>
    <row r="10590">
      <c r="W10590" s="7"/>
      <c r="X10590" s="7"/>
    </row>
    <row r="10591">
      <c r="W10591" s="7"/>
      <c r="X10591" s="7"/>
    </row>
    <row r="10592">
      <c r="W10592" s="7"/>
      <c r="X10592" s="7"/>
    </row>
    <row r="10593">
      <c r="W10593" s="7"/>
      <c r="X10593" s="7"/>
    </row>
    <row r="10594">
      <c r="W10594" s="7"/>
      <c r="X10594" s="7"/>
    </row>
    <row r="10595">
      <c r="W10595" s="7"/>
      <c r="X10595" s="7"/>
    </row>
    <row r="10596">
      <c r="W10596" s="7"/>
      <c r="X10596" s="7"/>
    </row>
    <row r="10597">
      <c r="W10597" s="7"/>
      <c r="X10597" s="7"/>
    </row>
    <row r="10598">
      <c r="W10598" s="7"/>
      <c r="X10598" s="7"/>
    </row>
    <row r="10599">
      <c r="W10599" s="7"/>
      <c r="X10599" s="7"/>
    </row>
    <row r="10600">
      <c r="W10600" s="7"/>
      <c r="X10600" s="7"/>
    </row>
    <row r="10601">
      <c r="W10601" s="7"/>
      <c r="X10601" s="7"/>
    </row>
    <row r="10602">
      <c r="W10602" s="7"/>
      <c r="X10602" s="7"/>
    </row>
    <row r="10603">
      <c r="W10603" s="7"/>
      <c r="X10603" s="7"/>
    </row>
    <row r="10604">
      <c r="W10604" s="7"/>
      <c r="X10604" s="7"/>
    </row>
    <row r="10605">
      <c r="W10605" s="7"/>
      <c r="X10605" s="7"/>
    </row>
    <row r="10606">
      <c r="W10606" s="7"/>
      <c r="X10606" s="7"/>
    </row>
    <row r="10607">
      <c r="W10607" s="7"/>
      <c r="X10607" s="7"/>
    </row>
    <row r="10608">
      <c r="W10608" s="7"/>
      <c r="X10608" s="7"/>
    </row>
    <row r="10609">
      <c r="W10609" s="7"/>
      <c r="X10609" s="7"/>
    </row>
    <row r="10610">
      <c r="W10610" s="7"/>
      <c r="X10610" s="7"/>
    </row>
    <row r="10611">
      <c r="W10611" s="7"/>
      <c r="X10611" s="7"/>
    </row>
    <row r="10612">
      <c r="W10612" s="7"/>
      <c r="X10612" s="7"/>
    </row>
    <row r="10613">
      <c r="W10613" s="7"/>
      <c r="X10613" s="7"/>
    </row>
    <row r="10614">
      <c r="W10614" s="7"/>
      <c r="X10614" s="7"/>
    </row>
    <row r="10615">
      <c r="W10615" s="7"/>
      <c r="X10615" s="7"/>
    </row>
    <row r="10616">
      <c r="W10616" s="7"/>
      <c r="X10616" s="7"/>
    </row>
    <row r="10617">
      <c r="W10617" s="7"/>
      <c r="X10617" s="7"/>
    </row>
    <row r="10618">
      <c r="W10618" s="7"/>
      <c r="X10618" s="7"/>
    </row>
    <row r="10619">
      <c r="W10619" s="7"/>
      <c r="X10619" s="7"/>
    </row>
    <row r="10620">
      <c r="W10620" s="7"/>
      <c r="X10620" s="7"/>
    </row>
    <row r="10621">
      <c r="W10621" s="7"/>
      <c r="X10621" s="7"/>
    </row>
    <row r="10622">
      <c r="W10622" s="7"/>
      <c r="X10622" s="7"/>
    </row>
    <row r="10623">
      <c r="W10623" s="7"/>
      <c r="X10623" s="7"/>
    </row>
    <row r="10624">
      <c r="W10624" s="7"/>
      <c r="X10624" s="7"/>
    </row>
    <row r="10625">
      <c r="W10625" s="7"/>
      <c r="X10625" s="7"/>
    </row>
    <row r="10626">
      <c r="W10626" s="7"/>
      <c r="X10626" s="7"/>
    </row>
    <row r="10627">
      <c r="W10627" s="7"/>
      <c r="X10627" s="7"/>
    </row>
    <row r="10628">
      <c r="W10628" s="7"/>
      <c r="X10628" s="7"/>
    </row>
    <row r="10629">
      <c r="W10629" s="7"/>
      <c r="X10629" s="7"/>
    </row>
    <row r="10630">
      <c r="W10630" s="7"/>
      <c r="X10630" s="7"/>
    </row>
    <row r="10631">
      <c r="W10631" s="7"/>
      <c r="X10631" s="7"/>
    </row>
    <row r="10632">
      <c r="W10632" s="7"/>
      <c r="X10632" s="7"/>
    </row>
    <row r="10633">
      <c r="W10633" s="7"/>
      <c r="X10633" s="7"/>
    </row>
    <row r="10634">
      <c r="W10634" s="7"/>
      <c r="X10634" s="7"/>
    </row>
    <row r="10635">
      <c r="W10635" s="7"/>
      <c r="X10635" s="7"/>
    </row>
    <row r="10636">
      <c r="W10636" s="7"/>
      <c r="X10636" s="7"/>
    </row>
    <row r="10637">
      <c r="W10637" s="7"/>
      <c r="X10637" s="7"/>
    </row>
    <row r="10638">
      <c r="W10638" s="7"/>
      <c r="X10638" s="7"/>
    </row>
    <row r="10639">
      <c r="W10639" s="7"/>
      <c r="X10639" s="7"/>
    </row>
    <row r="10640">
      <c r="W10640" s="7"/>
      <c r="X10640" s="7"/>
    </row>
    <row r="10641">
      <c r="W10641" s="7"/>
      <c r="X10641" s="7"/>
    </row>
    <row r="10642">
      <c r="W10642" s="7"/>
      <c r="X10642" s="7"/>
    </row>
    <row r="10643">
      <c r="W10643" s="7"/>
      <c r="X10643" s="7"/>
    </row>
    <row r="10644">
      <c r="W10644" s="7"/>
      <c r="X10644" s="7"/>
    </row>
    <row r="10645">
      <c r="W10645" s="7"/>
      <c r="X10645" s="7"/>
    </row>
    <row r="10646">
      <c r="W10646" s="7"/>
      <c r="X10646" s="7"/>
    </row>
    <row r="10647">
      <c r="W10647" s="7"/>
      <c r="X10647" s="7"/>
    </row>
    <row r="10648">
      <c r="W10648" s="7"/>
      <c r="X10648" s="7"/>
    </row>
    <row r="10649">
      <c r="W10649" s="7"/>
      <c r="X10649" s="7"/>
    </row>
    <row r="10650">
      <c r="W10650" s="7"/>
      <c r="X10650" s="7"/>
    </row>
    <row r="10651">
      <c r="W10651" s="7"/>
      <c r="X10651" s="7"/>
    </row>
    <row r="10652">
      <c r="W10652" s="7"/>
      <c r="X10652" s="7"/>
    </row>
    <row r="10653">
      <c r="W10653" s="7"/>
      <c r="X10653" s="7"/>
    </row>
    <row r="10654">
      <c r="W10654" s="7"/>
      <c r="X10654" s="7"/>
    </row>
    <row r="10655">
      <c r="W10655" s="7"/>
      <c r="X10655" s="7"/>
    </row>
    <row r="10656">
      <c r="W10656" s="7"/>
      <c r="X10656" s="7"/>
    </row>
    <row r="10657">
      <c r="W10657" s="7"/>
      <c r="X10657" s="7"/>
    </row>
    <row r="10658">
      <c r="W10658" s="7"/>
      <c r="X10658" s="7"/>
    </row>
    <row r="10659">
      <c r="W10659" s="7"/>
      <c r="X10659" s="7"/>
    </row>
    <row r="10660">
      <c r="W10660" s="7"/>
      <c r="X10660" s="7"/>
    </row>
    <row r="10661">
      <c r="W10661" s="7"/>
      <c r="X10661" s="7"/>
    </row>
    <row r="10662">
      <c r="W10662" s="7"/>
      <c r="X10662" s="7"/>
    </row>
    <row r="10663">
      <c r="W10663" s="7"/>
      <c r="X10663" s="7"/>
    </row>
    <row r="10664">
      <c r="W10664" s="7"/>
      <c r="X10664" s="7"/>
    </row>
    <row r="10665">
      <c r="W10665" s="7"/>
      <c r="X10665" s="7"/>
    </row>
    <row r="10666">
      <c r="W10666" s="7"/>
      <c r="X10666" s="7"/>
    </row>
    <row r="10667">
      <c r="W10667" s="7"/>
      <c r="X10667" s="7"/>
    </row>
    <row r="10668">
      <c r="W10668" s="7"/>
      <c r="X10668" s="7"/>
    </row>
    <row r="10669">
      <c r="W10669" s="7"/>
      <c r="X10669" s="7"/>
    </row>
    <row r="10670">
      <c r="W10670" s="7"/>
      <c r="X10670" s="7"/>
    </row>
    <row r="10671">
      <c r="W10671" s="7"/>
      <c r="X10671" s="7"/>
    </row>
    <row r="10672">
      <c r="W10672" s="7"/>
      <c r="X10672" s="7"/>
    </row>
    <row r="10673">
      <c r="W10673" s="7"/>
      <c r="X10673" s="7"/>
    </row>
    <row r="10674">
      <c r="W10674" s="7"/>
      <c r="X10674" s="7"/>
    </row>
    <row r="10675">
      <c r="W10675" s="7"/>
      <c r="X10675" s="7"/>
    </row>
    <row r="10676">
      <c r="W10676" s="7"/>
      <c r="X10676" s="7"/>
    </row>
    <row r="10677">
      <c r="W10677" s="7"/>
      <c r="X10677" s="7"/>
    </row>
    <row r="10678">
      <c r="W10678" s="7"/>
      <c r="X10678" s="7"/>
    </row>
    <row r="10679">
      <c r="W10679" s="7"/>
      <c r="X10679" s="7"/>
    </row>
    <row r="10680">
      <c r="W10680" s="7"/>
      <c r="X10680" s="7"/>
    </row>
    <row r="10681">
      <c r="W10681" s="7"/>
      <c r="X10681" s="7"/>
    </row>
    <row r="10682">
      <c r="W10682" s="7"/>
      <c r="X10682" s="7"/>
    </row>
    <row r="10683">
      <c r="W10683" s="7"/>
      <c r="X10683" s="7"/>
    </row>
    <row r="10684">
      <c r="W10684" s="7"/>
      <c r="X10684" s="7"/>
    </row>
    <row r="10685">
      <c r="W10685" s="7"/>
      <c r="X10685" s="7"/>
    </row>
    <row r="10686">
      <c r="W10686" s="7"/>
      <c r="X10686" s="7"/>
    </row>
    <row r="10687">
      <c r="W10687" s="7"/>
      <c r="X10687" s="7"/>
    </row>
    <row r="10688">
      <c r="W10688" s="7"/>
      <c r="X10688" s="7"/>
    </row>
    <row r="10689">
      <c r="W10689" s="7"/>
      <c r="X10689" s="7"/>
    </row>
    <row r="10690">
      <c r="W10690" s="7"/>
      <c r="X10690" s="7"/>
    </row>
    <row r="10691">
      <c r="W10691" s="7"/>
      <c r="X10691" s="7"/>
    </row>
    <row r="10692">
      <c r="W10692" s="7"/>
      <c r="X10692" s="7"/>
    </row>
    <row r="10693">
      <c r="W10693" s="7"/>
      <c r="X10693" s="7"/>
    </row>
    <row r="10694">
      <c r="W10694" s="7"/>
      <c r="X10694" s="7"/>
    </row>
    <row r="10695">
      <c r="W10695" s="7"/>
      <c r="X10695" s="7"/>
    </row>
    <row r="10696">
      <c r="W10696" s="7"/>
      <c r="X10696" s="7"/>
    </row>
    <row r="10697">
      <c r="W10697" s="7"/>
      <c r="X10697" s="7"/>
    </row>
    <row r="10698">
      <c r="W10698" s="7"/>
      <c r="X10698" s="7"/>
    </row>
    <row r="10699">
      <c r="W10699" s="7"/>
      <c r="X10699" s="7"/>
    </row>
    <row r="10700">
      <c r="W10700" s="7"/>
      <c r="X10700" s="7"/>
    </row>
    <row r="10701">
      <c r="W10701" s="7"/>
      <c r="X10701" s="7"/>
    </row>
    <row r="10702">
      <c r="W10702" s="7"/>
      <c r="X10702" s="7"/>
    </row>
    <row r="10703">
      <c r="W10703" s="7"/>
      <c r="X10703" s="7"/>
    </row>
    <row r="10704">
      <c r="W10704" s="7"/>
      <c r="X10704" s="7"/>
    </row>
    <row r="10705">
      <c r="W10705" s="7"/>
      <c r="X10705" s="7"/>
    </row>
    <row r="10706">
      <c r="W10706" s="7"/>
      <c r="X10706" s="7"/>
    </row>
    <row r="10707">
      <c r="W10707" s="7"/>
      <c r="X10707" s="7"/>
    </row>
    <row r="10708">
      <c r="W10708" s="7"/>
      <c r="X10708" s="7"/>
    </row>
    <row r="10709">
      <c r="W10709" s="7"/>
      <c r="X10709" s="7"/>
    </row>
    <row r="10710">
      <c r="W10710" s="7"/>
      <c r="X10710" s="7"/>
    </row>
    <row r="10711">
      <c r="W10711" s="7"/>
      <c r="X10711" s="7"/>
    </row>
    <row r="10712">
      <c r="W10712" s="7"/>
      <c r="X10712" s="7"/>
    </row>
    <row r="10713">
      <c r="W10713" s="7"/>
      <c r="X10713" s="7"/>
    </row>
    <row r="10714">
      <c r="W10714" s="7"/>
      <c r="X10714" s="7"/>
    </row>
    <row r="10715">
      <c r="W10715" s="7"/>
      <c r="X10715" s="7"/>
    </row>
    <row r="10716">
      <c r="W10716" s="7"/>
      <c r="X10716" s="7"/>
    </row>
    <row r="10717">
      <c r="W10717" s="7"/>
      <c r="X10717" s="7"/>
    </row>
    <row r="10718">
      <c r="W10718" s="7"/>
      <c r="X10718" s="7"/>
    </row>
    <row r="10719">
      <c r="W10719" s="7"/>
      <c r="X10719" s="7"/>
    </row>
    <row r="10720">
      <c r="W10720" s="7"/>
      <c r="X10720" s="7"/>
    </row>
    <row r="10721">
      <c r="W10721" s="7"/>
      <c r="X10721" s="7"/>
    </row>
    <row r="10722">
      <c r="W10722" s="7"/>
      <c r="X10722" s="7"/>
    </row>
    <row r="10723">
      <c r="W10723" s="7"/>
      <c r="X10723" s="7"/>
    </row>
    <row r="10724">
      <c r="W10724" s="7"/>
      <c r="X10724" s="7"/>
    </row>
    <row r="10725">
      <c r="W10725" s="7"/>
      <c r="X10725" s="7"/>
    </row>
    <row r="10726">
      <c r="W10726" s="7"/>
      <c r="X10726" s="7"/>
    </row>
    <row r="10727">
      <c r="W10727" s="7"/>
      <c r="X10727" s="7"/>
    </row>
    <row r="10728">
      <c r="W10728" s="7"/>
      <c r="X10728" s="7"/>
    </row>
    <row r="10729">
      <c r="W10729" s="7"/>
      <c r="X10729" s="7"/>
    </row>
    <row r="10730">
      <c r="W10730" s="7"/>
      <c r="X10730" s="7"/>
    </row>
    <row r="10731">
      <c r="W10731" s="7"/>
      <c r="X10731" s="7"/>
    </row>
    <row r="10732">
      <c r="W10732" s="7"/>
      <c r="X10732" s="7"/>
    </row>
    <row r="10733">
      <c r="W10733" s="7"/>
      <c r="X10733" s="7"/>
    </row>
    <row r="10734">
      <c r="W10734" s="7"/>
      <c r="X10734" s="7"/>
    </row>
    <row r="10735">
      <c r="W10735" s="7"/>
      <c r="X10735" s="7"/>
    </row>
    <row r="10736">
      <c r="W10736" s="7"/>
      <c r="X10736" s="7"/>
    </row>
    <row r="10737">
      <c r="W10737" s="7"/>
      <c r="X10737" s="7"/>
    </row>
    <row r="10738">
      <c r="W10738" s="7"/>
      <c r="X10738" s="7"/>
    </row>
    <row r="10739">
      <c r="W10739" s="7"/>
      <c r="X10739" s="7"/>
    </row>
    <row r="10740">
      <c r="W10740" s="7"/>
      <c r="X10740" s="7"/>
    </row>
    <row r="10741">
      <c r="W10741" s="7"/>
      <c r="X10741" s="7"/>
    </row>
    <row r="10742">
      <c r="W10742" s="7"/>
      <c r="X10742" s="7"/>
    </row>
    <row r="10743">
      <c r="W10743" s="7"/>
      <c r="X10743" s="7"/>
    </row>
    <row r="10744">
      <c r="W10744" s="7"/>
      <c r="X10744" s="7"/>
    </row>
    <row r="10745">
      <c r="W10745" s="7"/>
      <c r="X10745" s="7"/>
    </row>
    <row r="10746">
      <c r="W10746" s="7"/>
      <c r="X10746" s="7"/>
    </row>
    <row r="10747">
      <c r="W10747" s="7"/>
      <c r="X10747" s="7"/>
    </row>
    <row r="10748">
      <c r="W10748" s="7"/>
      <c r="X10748" s="7"/>
    </row>
    <row r="10749">
      <c r="W10749" s="7"/>
      <c r="X10749" s="7"/>
    </row>
    <row r="10750">
      <c r="W10750" s="7"/>
      <c r="X10750" s="7"/>
    </row>
    <row r="10751">
      <c r="W10751" s="7"/>
      <c r="X10751" s="7"/>
    </row>
    <row r="10752">
      <c r="W10752" s="7"/>
      <c r="X10752" s="7"/>
    </row>
    <row r="10753">
      <c r="W10753" s="7"/>
      <c r="X10753" s="7"/>
    </row>
    <row r="10754">
      <c r="W10754" s="7"/>
      <c r="X10754" s="7"/>
    </row>
    <row r="10755">
      <c r="W10755" s="7"/>
      <c r="X10755" s="7"/>
    </row>
    <row r="10756">
      <c r="W10756" s="7"/>
      <c r="X10756" s="7"/>
    </row>
    <row r="10757">
      <c r="W10757" s="7"/>
      <c r="X10757" s="7"/>
    </row>
    <row r="10758">
      <c r="W10758" s="7"/>
      <c r="X10758" s="7"/>
    </row>
    <row r="10759">
      <c r="W10759" s="7"/>
      <c r="X10759" s="7"/>
    </row>
    <row r="10760">
      <c r="W10760" s="7"/>
      <c r="X10760" s="7"/>
    </row>
    <row r="10761">
      <c r="W10761" s="7"/>
      <c r="X10761" s="7"/>
    </row>
    <row r="10762">
      <c r="W10762" s="7"/>
      <c r="X10762" s="7"/>
    </row>
    <row r="10763">
      <c r="W10763" s="7"/>
      <c r="X10763" s="7"/>
    </row>
    <row r="10764">
      <c r="W10764" s="7"/>
      <c r="X10764" s="7"/>
    </row>
    <row r="10765">
      <c r="W10765" s="7"/>
      <c r="X10765" s="7"/>
    </row>
    <row r="10766">
      <c r="W10766" s="7"/>
      <c r="X10766" s="7"/>
    </row>
    <row r="10767">
      <c r="W10767" s="7"/>
      <c r="X10767" s="7"/>
    </row>
    <row r="10768">
      <c r="W10768" s="7"/>
      <c r="X10768" s="7"/>
    </row>
    <row r="10769">
      <c r="W10769" s="7"/>
      <c r="X10769" s="7"/>
    </row>
    <row r="10770">
      <c r="W10770" s="7"/>
      <c r="X10770" s="7"/>
    </row>
    <row r="10771">
      <c r="W10771" s="7"/>
      <c r="X10771" s="7"/>
    </row>
    <row r="10772">
      <c r="W10772" s="7"/>
      <c r="X10772" s="7"/>
    </row>
    <row r="10773">
      <c r="W10773" s="7"/>
      <c r="X10773" s="7"/>
    </row>
    <row r="10774">
      <c r="W10774" s="7"/>
      <c r="X10774" s="7"/>
    </row>
    <row r="10775">
      <c r="W10775" s="7"/>
      <c r="X10775" s="7"/>
    </row>
    <row r="10776">
      <c r="W10776" s="7"/>
      <c r="X10776" s="7"/>
    </row>
    <row r="10777">
      <c r="W10777" s="7"/>
      <c r="X10777" s="7"/>
    </row>
    <row r="10778">
      <c r="W10778" s="7"/>
      <c r="X10778" s="7"/>
    </row>
    <row r="10779">
      <c r="W10779" s="7"/>
      <c r="X10779" s="7"/>
    </row>
    <row r="10780">
      <c r="W10780" s="7"/>
      <c r="X10780" s="7"/>
    </row>
    <row r="10781">
      <c r="W10781" s="7"/>
      <c r="X10781" s="7"/>
    </row>
    <row r="10782">
      <c r="W10782" s="7"/>
      <c r="X10782" s="7"/>
    </row>
    <row r="10783">
      <c r="W10783" s="7"/>
      <c r="X10783" s="7"/>
    </row>
    <row r="10784">
      <c r="W10784" s="7"/>
      <c r="X10784" s="7"/>
    </row>
    <row r="10785">
      <c r="W10785" s="7"/>
      <c r="X10785" s="7"/>
    </row>
    <row r="10786">
      <c r="W10786" s="7"/>
      <c r="X10786" s="7"/>
    </row>
    <row r="10787">
      <c r="W10787" s="7"/>
      <c r="X10787" s="7"/>
    </row>
    <row r="10788">
      <c r="W10788" s="7"/>
      <c r="X10788" s="7"/>
    </row>
    <row r="10789">
      <c r="W10789" s="7"/>
      <c r="X10789" s="7"/>
    </row>
    <row r="10790">
      <c r="W10790" s="7"/>
      <c r="X10790" s="7"/>
    </row>
    <row r="10791">
      <c r="W10791" s="7"/>
      <c r="X10791" s="7"/>
    </row>
    <row r="10792">
      <c r="W10792" s="7"/>
      <c r="X10792" s="7"/>
    </row>
    <row r="10793">
      <c r="W10793" s="7"/>
      <c r="X10793" s="7"/>
    </row>
    <row r="10794">
      <c r="W10794" s="7"/>
      <c r="X10794" s="7"/>
    </row>
    <row r="10795">
      <c r="W10795" s="7"/>
      <c r="X10795" s="7"/>
    </row>
    <row r="10796">
      <c r="W10796" s="7"/>
      <c r="X10796" s="7"/>
    </row>
    <row r="10797">
      <c r="W10797" s="7"/>
      <c r="X10797" s="7"/>
    </row>
    <row r="10798">
      <c r="W10798" s="7"/>
      <c r="X10798" s="7"/>
    </row>
    <row r="10799">
      <c r="W10799" s="7"/>
      <c r="X10799" s="7"/>
    </row>
    <row r="10800">
      <c r="W10800" s="7"/>
      <c r="X10800" s="7"/>
    </row>
    <row r="10801">
      <c r="W10801" s="7"/>
      <c r="X10801" s="7"/>
    </row>
    <row r="10802">
      <c r="W10802" s="7"/>
      <c r="X10802" s="7"/>
    </row>
    <row r="10803">
      <c r="W10803" s="7"/>
      <c r="X10803" s="7"/>
    </row>
    <row r="10804">
      <c r="W10804" s="7"/>
      <c r="X10804" s="7"/>
    </row>
    <row r="10805">
      <c r="W10805" s="7"/>
      <c r="X10805" s="7"/>
    </row>
    <row r="10806">
      <c r="W10806" s="7"/>
      <c r="X10806" s="7"/>
    </row>
    <row r="10807">
      <c r="W10807" s="7"/>
      <c r="X10807" s="7"/>
    </row>
    <row r="10808">
      <c r="W10808" s="7"/>
      <c r="X10808" s="7"/>
    </row>
    <row r="10809">
      <c r="W10809" s="7"/>
      <c r="X10809" s="7"/>
    </row>
    <row r="10810">
      <c r="W10810" s="7"/>
      <c r="X10810" s="7"/>
    </row>
    <row r="10811">
      <c r="W10811" s="7"/>
      <c r="X10811" s="7"/>
    </row>
    <row r="10812">
      <c r="W10812" s="7"/>
      <c r="X10812" s="7"/>
    </row>
    <row r="10813">
      <c r="W10813" s="7"/>
      <c r="X10813" s="7"/>
    </row>
    <row r="10814">
      <c r="W10814" s="7"/>
      <c r="X10814" s="7"/>
    </row>
    <row r="10815">
      <c r="W10815" s="7"/>
      <c r="X10815" s="7"/>
    </row>
    <row r="10816">
      <c r="W10816" s="7"/>
      <c r="X10816" s="7"/>
    </row>
    <row r="10817">
      <c r="W10817" s="7"/>
      <c r="X10817" s="7"/>
    </row>
    <row r="10818">
      <c r="W10818" s="7"/>
      <c r="X10818" s="7"/>
    </row>
    <row r="10819">
      <c r="W10819" s="7"/>
      <c r="X10819" s="7"/>
    </row>
    <row r="10820">
      <c r="W10820" s="7"/>
      <c r="X10820" s="7"/>
    </row>
    <row r="10821">
      <c r="W10821" s="7"/>
      <c r="X10821" s="7"/>
    </row>
    <row r="10822">
      <c r="W10822" s="7"/>
      <c r="X10822" s="7"/>
    </row>
    <row r="10823">
      <c r="W10823" s="7"/>
      <c r="X10823" s="7"/>
    </row>
    <row r="10824">
      <c r="W10824" s="7"/>
      <c r="X10824" s="7"/>
    </row>
    <row r="10825">
      <c r="W10825" s="7"/>
      <c r="X10825" s="7"/>
    </row>
    <row r="10826">
      <c r="W10826" s="7"/>
      <c r="X10826" s="7"/>
    </row>
    <row r="10827">
      <c r="W10827" s="7"/>
      <c r="X10827" s="7"/>
    </row>
    <row r="10828">
      <c r="W10828" s="7"/>
      <c r="X10828" s="7"/>
    </row>
    <row r="10829">
      <c r="W10829" s="7"/>
      <c r="X10829" s="7"/>
    </row>
    <row r="10830">
      <c r="W10830" s="7"/>
      <c r="X10830" s="7"/>
    </row>
    <row r="10831">
      <c r="W10831" s="7"/>
      <c r="X10831" s="7"/>
    </row>
    <row r="10832">
      <c r="W10832" s="7"/>
      <c r="X10832" s="7"/>
    </row>
    <row r="10833">
      <c r="W10833" s="7"/>
      <c r="X10833" s="7"/>
    </row>
    <row r="10834">
      <c r="W10834" s="7"/>
      <c r="X10834" s="7"/>
    </row>
    <row r="10835">
      <c r="W10835" s="7"/>
      <c r="X10835" s="7"/>
    </row>
    <row r="10836">
      <c r="W10836" s="7"/>
      <c r="X10836" s="7"/>
    </row>
    <row r="10837">
      <c r="W10837" s="7"/>
      <c r="X10837" s="7"/>
    </row>
    <row r="10838">
      <c r="W10838" s="7"/>
      <c r="X10838" s="7"/>
    </row>
    <row r="10839">
      <c r="W10839" s="7"/>
      <c r="X10839" s="7"/>
    </row>
    <row r="10840">
      <c r="W10840" s="7"/>
      <c r="X10840" s="7"/>
    </row>
    <row r="10841">
      <c r="W10841" s="7"/>
      <c r="X10841" s="7"/>
    </row>
    <row r="10842">
      <c r="W10842" s="7"/>
      <c r="X10842" s="7"/>
    </row>
    <row r="10843">
      <c r="W10843" s="7"/>
      <c r="X10843" s="7"/>
    </row>
    <row r="10844">
      <c r="W10844" s="7"/>
      <c r="X10844" s="7"/>
    </row>
    <row r="10845">
      <c r="W10845" s="7"/>
      <c r="X10845" s="7"/>
    </row>
    <row r="10846">
      <c r="W10846" s="7"/>
      <c r="X10846" s="7"/>
    </row>
    <row r="10847">
      <c r="W10847" s="7"/>
      <c r="X10847" s="7"/>
    </row>
    <row r="10848">
      <c r="W10848" s="7"/>
      <c r="X10848" s="7"/>
    </row>
    <row r="10849">
      <c r="W10849" s="7"/>
      <c r="X10849" s="7"/>
    </row>
    <row r="10850">
      <c r="W10850" s="7"/>
      <c r="X10850" s="7"/>
    </row>
    <row r="10851">
      <c r="W10851" s="7"/>
      <c r="X10851" s="7"/>
    </row>
    <row r="10852">
      <c r="W10852" s="7"/>
      <c r="X10852" s="7"/>
    </row>
    <row r="10853">
      <c r="W10853" s="7"/>
      <c r="X10853" s="7"/>
    </row>
    <row r="10854">
      <c r="W10854" s="7"/>
      <c r="X10854" s="7"/>
    </row>
    <row r="10855">
      <c r="W10855" s="7"/>
      <c r="X10855" s="7"/>
    </row>
    <row r="10856">
      <c r="W10856" s="7"/>
      <c r="X10856" s="7"/>
    </row>
    <row r="10857">
      <c r="W10857" s="7"/>
      <c r="X10857" s="7"/>
    </row>
    <row r="10858">
      <c r="W10858" s="7"/>
      <c r="X10858" s="7"/>
    </row>
    <row r="10859">
      <c r="W10859" s="7"/>
      <c r="X10859" s="7"/>
    </row>
    <row r="10860">
      <c r="W10860" s="7"/>
      <c r="X10860" s="7"/>
    </row>
    <row r="10861">
      <c r="W10861" s="7"/>
      <c r="X10861" s="7"/>
    </row>
    <row r="10862">
      <c r="W10862" s="7"/>
      <c r="X10862" s="7"/>
    </row>
    <row r="10863">
      <c r="W10863" s="7"/>
      <c r="X10863" s="7"/>
    </row>
    <row r="10864">
      <c r="W10864" s="7"/>
      <c r="X10864" s="7"/>
    </row>
    <row r="10865">
      <c r="W10865" s="7"/>
      <c r="X10865" s="7"/>
    </row>
    <row r="10866">
      <c r="W10866" s="7"/>
      <c r="X10866" s="7"/>
    </row>
    <row r="10867">
      <c r="W10867" s="7"/>
      <c r="X10867" s="7"/>
    </row>
    <row r="10868">
      <c r="W10868" s="7"/>
      <c r="X10868" s="7"/>
    </row>
    <row r="10869">
      <c r="W10869" s="7"/>
      <c r="X10869" s="7"/>
    </row>
    <row r="10870">
      <c r="W10870" s="7"/>
      <c r="X10870" s="7"/>
    </row>
    <row r="10871">
      <c r="W10871" s="7"/>
      <c r="X10871" s="7"/>
    </row>
    <row r="10872">
      <c r="W10872" s="7"/>
      <c r="X10872" s="7"/>
    </row>
    <row r="10873">
      <c r="W10873" s="7"/>
      <c r="X10873" s="7"/>
    </row>
    <row r="10874">
      <c r="W10874" s="7"/>
      <c r="X10874" s="7"/>
    </row>
    <row r="10875">
      <c r="W10875" s="7"/>
      <c r="X10875" s="7"/>
    </row>
    <row r="10876">
      <c r="W10876" s="7"/>
      <c r="X10876" s="7"/>
    </row>
    <row r="10877">
      <c r="W10877" s="7"/>
      <c r="X10877" s="7"/>
    </row>
    <row r="10878">
      <c r="W10878" s="7"/>
      <c r="X10878" s="7"/>
    </row>
    <row r="10879">
      <c r="W10879" s="7"/>
      <c r="X10879" s="7"/>
    </row>
    <row r="10880">
      <c r="W10880" s="7"/>
      <c r="X10880" s="7"/>
    </row>
    <row r="10881">
      <c r="W10881" s="7"/>
      <c r="X10881" s="7"/>
    </row>
    <row r="10882">
      <c r="W10882" s="7"/>
      <c r="X10882" s="7"/>
    </row>
    <row r="10883">
      <c r="W10883" s="7"/>
      <c r="X10883" s="7"/>
    </row>
    <row r="10884">
      <c r="W10884" s="7"/>
      <c r="X10884" s="7"/>
    </row>
    <row r="10885">
      <c r="W10885" s="7"/>
      <c r="X10885" s="7"/>
    </row>
    <row r="10886">
      <c r="W10886" s="7"/>
      <c r="X10886" s="7"/>
    </row>
    <row r="10887">
      <c r="W10887" s="7"/>
      <c r="X10887" s="7"/>
    </row>
    <row r="10888">
      <c r="W10888" s="7"/>
      <c r="X10888" s="7"/>
    </row>
    <row r="10889">
      <c r="W10889" s="7"/>
      <c r="X10889" s="7"/>
    </row>
    <row r="10890">
      <c r="W10890" s="7"/>
      <c r="X10890" s="7"/>
    </row>
    <row r="10891">
      <c r="W10891" s="7"/>
      <c r="X10891" s="7"/>
    </row>
    <row r="10892">
      <c r="W10892" s="7"/>
      <c r="X10892" s="7"/>
    </row>
    <row r="10893">
      <c r="W10893" s="7"/>
      <c r="X10893" s="7"/>
    </row>
    <row r="10894">
      <c r="W10894" s="7"/>
      <c r="X10894" s="7"/>
    </row>
    <row r="10895">
      <c r="W10895" s="7"/>
      <c r="X10895" s="7"/>
    </row>
    <row r="10896">
      <c r="W10896" s="7"/>
      <c r="X10896" s="7"/>
    </row>
    <row r="10897">
      <c r="W10897" s="7"/>
      <c r="X10897" s="7"/>
    </row>
    <row r="10898">
      <c r="W10898" s="7"/>
      <c r="X10898" s="7"/>
    </row>
    <row r="10899">
      <c r="W10899" s="7"/>
      <c r="X10899" s="7"/>
    </row>
    <row r="10900">
      <c r="W10900" s="7"/>
      <c r="X10900" s="7"/>
    </row>
    <row r="10901">
      <c r="W10901" s="7"/>
      <c r="X10901" s="7"/>
    </row>
    <row r="10902">
      <c r="W10902" s="7"/>
      <c r="X10902" s="7"/>
    </row>
    <row r="10903">
      <c r="W10903" s="7"/>
      <c r="X10903" s="7"/>
    </row>
    <row r="10904">
      <c r="W10904" s="7"/>
      <c r="X10904" s="7"/>
    </row>
    <row r="10905">
      <c r="W10905" s="7"/>
      <c r="X10905" s="7"/>
    </row>
    <row r="10906">
      <c r="W10906" s="7"/>
      <c r="X10906" s="7"/>
    </row>
    <row r="10907">
      <c r="W10907" s="7"/>
      <c r="X10907" s="7"/>
    </row>
    <row r="10908">
      <c r="W10908" s="7"/>
      <c r="X10908" s="7"/>
    </row>
    <row r="10909">
      <c r="W10909" s="7"/>
      <c r="X10909" s="7"/>
    </row>
    <row r="10910">
      <c r="W10910" s="7"/>
      <c r="X10910" s="7"/>
    </row>
    <row r="10911">
      <c r="W10911" s="7"/>
      <c r="X10911" s="7"/>
    </row>
    <row r="10912">
      <c r="W10912" s="7"/>
      <c r="X10912" s="7"/>
    </row>
    <row r="10913">
      <c r="W10913" s="7"/>
      <c r="X10913" s="7"/>
    </row>
    <row r="10914">
      <c r="W10914" s="7"/>
      <c r="X10914" s="7"/>
    </row>
    <row r="10915">
      <c r="W10915" s="7"/>
      <c r="X10915" s="7"/>
    </row>
    <row r="10916">
      <c r="W10916" s="7"/>
      <c r="X10916" s="7"/>
    </row>
    <row r="10917">
      <c r="W10917" s="7"/>
      <c r="X10917" s="7"/>
    </row>
    <row r="10918">
      <c r="W10918" s="7"/>
      <c r="X10918" s="7"/>
    </row>
    <row r="10919">
      <c r="W10919" s="7"/>
      <c r="X10919" s="7"/>
    </row>
    <row r="10920">
      <c r="W10920" s="7"/>
      <c r="X10920" s="7"/>
    </row>
    <row r="10921">
      <c r="W10921" s="7"/>
      <c r="X10921" s="7"/>
    </row>
    <row r="10922">
      <c r="W10922" s="7"/>
      <c r="X10922" s="7"/>
    </row>
    <row r="10923">
      <c r="W10923" s="7"/>
      <c r="X10923" s="7"/>
    </row>
    <row r="10924">
      <c r="W10924" s="7"/>
      <c r="X10924" s="7"/>
    </row>
    <row r="10925">
      <c r="W10925" s="7"/>
      <c r="X10925" s="7"/>
    </row>
    <row r="10926">
      <c r="W10926" s="7"/>
      <c r="X10926" s="7"/>
    </row>
    <row r="10927">
      <c r="W10927" s="7"/>
      <c r="X10927" s="7"/>
    </row>
    <row r="10928">
      <c r="W10928" s="7"/>
      <c r="X10928" s="7"/>
    </row>
    <row r="10929">
      <c r="W10929" s="7"/>
      <c r="X10929" s="7"/>
    </row>
    <row r="10930">
      <c r="W10930" s="7"/>
      <c r="X10930" s="7"/>
    </row>
    <row r="10931">
      <c r="W10931" s="7"/>
      <c r="X10931" s="7"/>
    </row>
    <row r="10932">
      <c r="W10932" s="7"/>
      <c r="X10932" s="7"/>
    </row>
    <row r="10933">
      <c r="W10933" s="7"/>
      <c r="X10933" s="7"/>
    </row>
    <row r="10934">
      <c r="W10934" s="7"/>
      <c r="X10934" s="7"/>
    </row>
    <row r="10935">
      <c r="W10935" s="7"/>
      <c r="X10935" s="7"/>
    </row>
    <row r="10936">
      <c r="W10936" s="7"/>
      <c r="X10936" s="7"/>
    </row>
    <row r="10937">
      <c r="W10937" s="7"/>
      <c r="X10937" s="7"/>
    </row>
    <row r="10938">
      <c r="W10938" s="7"/>
      <c r="X10938" s="7"/>
    </row>
    <row r="10939">
      <c r="W10939" s="7"/>
      <c r="X10939" s="7"/>
    </row>
    <row r="10940">
      <c r="W10940" s="7"/>
      <c r="X10940" s="7"/>
    </row>
    <row r="10941">
      <c r="W10941" s="7"/>
      <c r="X10941" s="7"/>
    </row>
    <row r="10942">
      <c r="W10942" s="7"/>
      <c r="X10942" s="7"/>
    </row>
    <row r="10943">
      <c r="W10943" s="7"/>
      <c r="X10943" s="7"/>
    </row>
    <row r="10944">
      <c r="W10944" s="7"/>
      <c r="X10944" s="7"/>
    </row>
    <row r="10945">
      <c r="W10945" s="7"/>
      <c r="X10945" s="7"/>
    </row>
    <row r="10946">
      <c r="W10946" s="7"/>
      <c r="X10946" s="7"/>
    </row>
    <row r="10947">
      <c r="W10947" s="7"/>
      <c r="X10947" s="7"/>
    </row>
    <row r="10948">
      <c r="W10948" s="7"/>
      <c r="X10948" s="7"/>
    </row>
    <row r="10949">
      <c r="W10949" s="7"/>
      <c r="X10949" s="7"/>
    </row>
    <row r="10950">
      <c r="W10950" s="7"/>
      <c r="X10950" s="7"/>
    </row>
    <row r="10951">
      <c r="W10951" s="7"/>
      <c r="X10951" s="7"/>
    </row>
    <row r="10952">
      <c r="W10952" s="7"/>
      <c r="X10952" s="7"/>
    </row>
    <row r="10953">
      <c r="W10953" s="7"/>
      <c r="X10953" s="7"/>
    </row>
    <row r="10954">
      <c r="W10954" s="7"/>
      <c r="X10954" s="7"/>
    </row>
    <row r="10955">
      <c r="W10955" s="7"/>
      <c r="X10955" s="7"/>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11.38"/>
    <col customWidth="1" min="3" max="3" width="11.63"/>
    <col customWidth="1" min="4" max="4" width="9.38"/>
    <col customWidth="1" min="5" max="5" width="9.63"/>
    <col customWidth="1" min="6" max="6" width="9.38"/>
    <col customWidth="1" min="7" max="7" width="9.63"/>
    <col customWidth="1" min="8" max="8" width="9.38"/>
    <col customWidth="1" min="9" max="9" width="9.63"/>
    <col customWidth="1" min="10" max="10" width="9.38"/>
    <col customWidth="1" min="11" max="11" width="9.63"/>
    <col customWidth="1" min="12" max="12" width="10.38"/>
    <col customWidth="1" min="13" max="14" width="10.75"/>
    <col customWidth="1" min="15" max="15" width="11.0"/>
    <col customWidth="1" min="16" max="16" width="10.5"/>
    <col customWidth="1" min="17" max="17" width="10.75"/>
    <col customWidth="1" min="18" max="18" width="10.38"/>
    <col customWidth="1" min="19" max="20" width="10.63"/>
    <col customWidth="1" min="21" max="21" width="10.88"/>
    <col customWidth="1" min="22" max="22" width="10.63"/>
    <col customWidth="1" min="23" max="23" width="10.88"/>
    <col customWidth="1" min="24" max="24" width="9.25"/>
    <col customWidth="1" min="25" max="25" width="9.63"/>
    <col customWidth="1" min="26" max="26" width="10.88"/>
    <col customWidth="1" min="27" max="27" width="11.13"/>
    <col customWidth="1" min="28" max="28" width="10.75"/>
    <col customWidth="1" min="29" max="29" width="11.0"/>
    <col customWidth="1" min="30" max="30" width="10.63"/>
    <col customWidth="1" min="31" max="31" width="10.88"/>
    <col customWidth="1" min="32" max="32" width="10.25"/>
    <col customWidth="1" min="33" max="34" width="10.63"/>
    <col customWidth="1" min="35" max="35" width="10.88"/>
    <col customWidth="1" min="36" max="36" width="10.25"/>
    <col customWidth="1" min="37" max="38" width="10.63"/>
    <col customWidth="1" min="39" max="41" width="10.88"/>
    <col customWidth="1" min="42" max="42" width="23.0"/>
    <col customWidth="1" min="43" max="43" width="59.63"/>
  </cols>
  <sheetData>
    <row r="1">
      <c r="A1" s="1" t="s">
        <v>0</v>
      </c>
      <c r="B1" s="6" t="s">
        <v>25</v>
      </c>
      <c r="C1" s="6" t="s">
        <v>26</v>
      </c>
      <c r="D1" s="6" t="s">
        <v>27</v>
      </c>
      <c r="E1" s="3" t="s">
        <v>28</v>
      </c>
      <c r="F1" s="3" t="s">
        <v>29</v>
      </c>
      <c r="G1" s="3" t="s">
        <v>30</v>
      </c>
      <c r="H1" s="3" t="s">
        <v>31</v>
      </c>
      <c r="I1" s="3" t="s">
        <v>32</v>
      </c>
      <c r="J1" s="3" t="s">
        <v>33</v>
      </c>
      <c r="K1" s="3" t="s">
        <v>34</v>
      </c>
      <c r="L1" s="3" t="s">
        <v>35</v>
      </c>
      <c r="M1" s="3" t="s">
        <v>36</v>
      </c>
      <c r="N1" s="3" t="s">
        <v>37</v>
      </c>
      <c r="O1" s="3" t="s">
        <v>38</v>
      </c>
      <c r="P1" s="3" t="s">
        <v>39</v>
      </c>
      <c r="Q1" s="3" t="s">
        <v>40</v>
      </c>
      <c r="R1" s="3" t="s">
        <v>41</v>
      </c>
      <c r="S1" s="3" t="s">
        <v>42</v>
      </c>
      <c r="T1" s="3" t="s">
        <v>43</v>
      </c>
      <c r="U1" s="3" t="s">
        <v>44</v>
      </c>
      <c r="V1" s="3" t="s">
        <v>45</v>
      </c>
      <c r="W1" s="3" t="s">
        <v>46</v>
      </c>
      <c r="X1" s="6" t="s">
        <v>47</v>
      </c>
      <c r="Y1" s="6" t="s">
        <v>48</v>
      </c>
      <c r="Z1" s="6" t="s">
        <v>49</v>
      </c>
      <c r="AA1" s="6" t="s">
        <v>50</v>
      </c>
      <c r="AB1" s="6" t="s">
        <v>51</v>
      </c>
      <c r="AC1" s="6" t="s">
        <v>52</v>
      </c>
      <c r="AD1" s="6" t="s">
        <v>53</v>
      </c>
      <c r="AE1" s="6" t="s">
        <v>54</v>
      </c>
      <c r="AF1" s="6" t="s">
        <v>55</v>
      </c>
      <c r="AG1" s="6" t="s">
        <v>56</v>
      </c>
      <c r="AH1" s="6" t="s">
        <v>57</v>
      </c>
      <c r="AI1" s="6" t="s">
        <v>58</v>
      </c>
      <c r="AJ1" s="6" t="s">
        <v>59</v>
      </c>
      <c r="AK1" s="6" t="s">
        <v>60</v>
      </c>
      <c r="AL1" s="6" t="s">
        <v>61</v>
      </c>
      <c r="AM1" s="6" t="s">
        <v>62</v>
      </c>
      <c r="AN1" s="6" t="s">
        <v>63</v>
      </c>
      <c r="AO1" s="6" t="s">
        <v>64</v>
      </c>
      <c r="AP1" s="6" t="s">
        <v>23</v>
      </c>
      <c r="AQ1" s="2" t="s">
        <v>24</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37" max="37" width="6.38"/>
    <col customWidth="1" min="73" max="73" width="6.38"/>
    <col customWidth="1" min="109" max="109" width="6.38"/>
  </cols>
  <sheetData>
    <row r="1">
      <c r="A1" s="9" t="s">
        <v>65</v>
      </c>
      <c r="B1" s="9" t="s">
        <v>66</v>
      </c>
      <c r="C1" s="9" t="s">
        <v>67</v>
      </c>
      <c r="D1" s="9" t="s">
        <v>68</v>
      </c>
      <c r="E1" s="9" t="s">
        <v>69</v>
      </c>
      <c r="F1" s="9" t="s">
        <v>70</v>
      </c>
      <c r="G1" s="9" t="s">
        <v>71</v>
      </c>
      <c r="H1" s="9" t="s">
        <v>72</v>
      </c>
      <c r="I1" s="9" t="s">
        <v>73</v>
      </c>
      <c r="J1" s="9" t="s">
        <v>74</v>
      </c>
      <c r="K1" s="9" t="s">
        <v>75</v>
      </c>
      <c r="L1" s="9" t="s">
        <v>76</v>
      </c>
      <c r="M1" s="9" t="s">
        <v>77</v>
      </c>
      <c r="N1" s="9" t="s">
        <v>78</v>
      </c>
      <c r="O1" s="9" t="s">
        <v>79</v>
      </c>
      <c r="P1" s="9" t="s">
        <v>80</v>
      </c>
      <c r="Q1" s="9" t="s">
        <v>81</v>
      </c>
      <c r="R1" s="9" t="s">
        <v>82</v>
      </c>
      <c r="S1" s="9" t="s">
        <v>83</v>
      </c>
      <c r="T1" s="9" t="s">
        <v>84</v>
      </c>
      <c r="U1" s="9" t="s">
        <v>85</v>
      </c>
      <c r="V1" s="9" t="s">
        <v>86</v>
      </c>
      <c r="W1" s="9" t="s">
        <v>87</v>
      </c>
      <c r="X1" s="9" t="s">
        <v>88</v>
      </c>
      <c r="Y1" s="9" t="s">
        <v>89</v>
      </c>
      <c r="Z1" s="9" t="s">
        <v>90</v>
      </c>
      <c r="AA1" s="9" t="s">
        <v>91</v>
      </c>
      <c r="AB1" s="9" t="s">
        <v>92</v>
      </c>
      <c r="AC1" s="9" t="s">
        <v>93</v>
      </c>
      <c r="AD1" s="9" t="s">
        <v>94</v>
      </c>
      <c r="AE1" s="9" t="s">
        <v>95</v>
      </c>
      <c r="AF1" s="9" t="s">
        <v>96</v>
      </c>
      <c r="AG1" s="9" t="s">
        <v>97</v>
      </c>
      <c r="AH1" s="9" t="s">
        <v>98</v>
      </c>
      <c r="AI1" s="9" t="s">
        <v>99</v>
      </c>
      <c r="AJ1" s="9" t="s">
        <v>100</v>
      </c>
      <c r="AK1" s="10"/>
      <c r="AL1" s="9" t="s">
        <v>101</v>
      </c>
      <c r="AM1" s="9" t="s">
        <v>102</v>
      </c>
      <c r="AN1" s="9" t="s">
        <v>103</v>
      </c>
      <c r="AO1" s="9" t="s">
        <v>104</v>
      </c>
      <c r="AP1" s="9" t="s">
        <v>105</v>
      </c>
      <c r="AQ1" s="9" t="s">
        <v>106</v>
      </c>
      <c r="AR1" s="9" t="s">
        <v>107</v>
      </c>
      <c r="AS1" s="9" t="s">
        <v>108</v>
      </c>
      <c r="AT1" s="9" t="s">
        <v>109</v>
      </c>
      <c r="AU1" s="9" t="s">
        <v>110</v>
      </c>
      <c r="AV1" s="9" t="s">
        <v>111</v>
      </c>
      <c r="AW1" s="9" t="s">
        <v>112</v>
      </c>
      <c r="AX1" s="9" t="s">
        <v>113</v>
      </c>
      <c r="AY1" s="9" t="s">
        <v>114</v>
      </c>
      <c r="AZ1" s="9" t="s">
        <v>115</v>
      </c>
      <c r="BA1" s="9" t="s">
        <v>116</v>
      </c>
      <c r="BB1" s="9" t="s">
        <v>117</v>
      </c>
      <c r="BC1" s="9" t="s">
        <v>118</v>
      </c>
      <c r="BD1" s="9" t="s">
        <v>119</v>
      </c>
      <c r="BE1" s="9" t="s">
        <v>120</v>
      </c>
      <c r="BF1" s="9" t="s">
        <v>121</v>
      </c>
      <c r="BG1" s="9" t="s">
        <v>122</v>
      </c>
      <c r="BH1" s="9" t="s">
        <v>123</v>
      </c>
      <c r="BI1" s="9" t="s">
        <v>124</v>
      </c>
      <c r="BJ1" s="9" t="s">
        <v>125</v>
      </c>
      <c r="BK1" s="9" t="s">
        <v>126</v>
      </c>
      <c r="BL1" s="9" t="s">
        <v>127</v>
      </c>
      <c r="BM1" s="9" t="s">
        <v>128</v>
      </c>
      <c r="BN1" s="9" t="s">
        <v>129</v>
      </c>
      <c r="BO1" s="9" t="s">
        <v>130</v>
      </c>
      <c r="BP1" s="9" t="s">
        <v>131</v>
      </c>
      <c r="BQ1" s="9" t="s">
        <v>132</v>
      </c>
      <c r="BR1" s="9" t="s">
        <v>133</v>
      </c>
      <c r="BS1" s="9" t="s">
        <v>134</v>
      </c>
      <c r="BT1" s="9" t="s">
        <v>135</v>
      </c>
      <c r="BU1" s="10"/>
      <c r="BV1" s="9" t="s">
        <v>136</v>
      </c>
      <c r="BW1" s="9" t="s">
        <v>137</v>
      </c>
      <c r="BX1" s="9" t="s">
        <v>138</v>
      </c>
      <c r="BY1" s="9" t="s">
        <v>139</v>
      </c>
      <c r="BZ1" s="9" t="s">
        <v>140</v>
      </c>
      <c r="CA1" s="9" t="s">
        <v>141</v>
      </c>
      <c r="CB1" s="9" t="s">
        <v>142</v>
      </c>
      <c r="CC1" s="9" t="s">
        <v>143</v>
      </c>
      <c r="CD1" s="9" t="s">
        <v>144</v>
      </c>
      <c r="CE1" s="9" t="s">
        <v>145</v>
      </c>
      <c r="CF1" s="9" t="s">
        <v>146</v>
      </c>
      <c r="CG1" s="9" t="s">
        <v>147</v>
      </c>
      <c r="CH1" s="9" t="s">
        <v>148</v>
      </c>
      <c r="CI1" s="9" t="s">
        <v>149</v>
      </c>
      <c r="CJ1" s="9" t="s">
        <v>150</v>
      </c>
      <c r="CK1" s="9" t="s">
        <v>151</v>
      </c>
      <c r="CL1" s="9" t="s">
        <v>152</v>
      </c>
      <c r="CM1" s="9" t="s">
        <v>153</v>
      </c>
      <c r="CN1" s="9" t="s">
        <v>154</v>
      </c>
      <c r="CO1" s="9" t="s">
        <v>155</v>
      </c>
      <c r="CP1" s="9" t="s">
        <v>156</v>
      </c>
      <c r="CQ1" s="9" t="s">
        <v>157</v>
      </c>
      <c r="CR1" s="9" t="s">
        <v>158</v>
      </c>
      <c r="CS1" s="9" t="s">
        <v>159</v>
      </c>
      <c r="CT1" s="9" t="s">
        <v>160</v>
      </c>
      <c r="CU1" s="9" t="s">
        <v>161</v>
      </c>
      <c r="CV1" s="9" t="s">
        <v>162</v>
      </c>
      <c r="CW1" s="9" t="s">
        <v>163</v>
      </c>
      <c r="CX1" s="9" t="s">
        <v>164</v>
      </c>
      <c r="CY1" s="9" t="s">
        <v>165</v>
      </c>
      <c r="CZ1" s="9" t="s">
        <v>166</v>
      </c>
      <c r="DA1" s="9" t="s">
        <v>167</v>
      </c>
      <c r="DB1" s="9" t="s">
        <v>168</v>
      </c>
      <c r="DC1" s="9" t="s">
        <v>169</v>
      </c>
      <c r="DD1" s="9" t="s">
        <v>170</v>
      </c>
      <c r="DE1" s="10"/>
      <c r="DF1" s="9" t="s">
        <v>171</v>
      </c>
      <c r="DG1" s="9" t="s">
        <v>172</v>
      </c>
      <c r="DH1" s="9" t="s">
        <v>173</v>
      </c>
      <c r="DI1" s="9" t="s">
        <v>174</v>
      </c>
      <c r="DJ1" s="9" t="s">
        <v>175</v>
      </c>
      <c r="DK1" s="9" t="s">
        <v>176</v>
      </c>
      <c r="DL1" s="9" t="s">
        <v>177</v>
      </c>
      <c r="DM1" s="9" t="s">
        <v>178</v>
      </c>
      <c r="DN1" s="9" t="s">
        <v>179</v>
      </c>
      <c r="DO1" s="9" t="s">
        <v>180</v>
      </c>
      <c r="DP1" s="9" t="s">
        <v>181</v>
      </c>
      <c r="DQ1" s="9" t="s">
        <v>182</v>
      </c>
      <c r="DR1" s="9" t="s">
        <v>183</v>
      </c>
      <c r="DS1" s="9" t="s">
        <v>184</v>
      </c>
      <c r="DT1" s="9" t="s">
        <v>185</v>
      </c>
      <c r="DU1" s="9" t="s">
        <v>186</v>
      </c>
      <c r="DV1" s="9" t="s">
        <v>187</v>
      </c>
      <c r="DW1" s="9" t="s">
        <v>188</v>
      </c>
      <c r="DX1" s="9" t="s">
        <v>189</v>
      </c>
      <c r="DY1" s="9" t="s">
        <v>190</v>
      </c>
      <c r="DZ1" s="9" t="s">
        <v>191</v>
      </c>
      <c r="EA1" s="9" t="s">
        <v>192</v>
      </c>
      <c r="EB1" s="9" t="s">
        <v>193</v>
      </c>
      <c r="EC1" s="9" t="s">
        <v>194</v>
      </c>
      <c r="ED1" s="9" t="s">
        <v>195</v>
      </c>
      <c r="EE1" s="9" t="s">
        <v>196</v>
      </c>
      <c r="EF1" s="9" t="s">
        <v>197</v>
      </c>
      <c r="EG1" s="9" t="s">
        <v>198</v>
      </c>
      <c r="EH1" s="9" t="s">
        <v>199</v>
      </c>
      <c r="EI1" s="9" t="s">
        <v>200</v>
      </c>
      <c r="EJ1" s="9" t="s">
        <v>201</v>
      </c>
      <c r="EK1" s="9" t="s">
        <v>202</v>
      </c>
      <c r="EL1" s="9" t="s">
        <v>203</v>
      </c>
      <c r="EM1" s="9" t="s">
        <v>204</v>
      </c>
      <c r="EN1" s="9" t="s">
        <v>205</v>
      </c>
      <c r="EO1" s="10"/>
      <c r="EP1" s="9" t="s">
        <v>206</v>
      </c>
      <c r="EQ1" s="9" t="s">
        <v>207</v>
      </c>
      <c r="ER1" s="9" t="s">
        <v>208</v>
      </c>
      <c r="ES1" s="9" t="s">
        <v>209</v>
      </c>
      <c r="ET1" s="9" t="s">
        <v>210</v>
      </c>
      <c r="EU1" s="9" t="s">
        <v>211</v>
      </c>
      <c r="EV1" s="9" t="s">
        <v>212</v>
      </c>
      <c r="EW1" s="9" t="s">
        <v>213</v>
      </c>
      <c r="EX1" s="9" t="s">
        <v>214</v>
      </c>
      <c r="EY1" s="9" t="s">
        <v>215</v>
      </c>
      <c r="EZ1" s="9" t="s">
        <v>216</v>
      </c>
      <c r="FA1" s="9" t="s">
        <v>217</v>
      </c>
      <c r="FB1" s="9" t="s">
        <v>218</v>
      </c>
      <c r="FC1" s="9" t="s">
        <v>219</v>
      </c>
      <c r="FD1" s="9" t="s">
        <v>220</v>
      </c>
      <c r="FE1" s="9" t="s">
        <v>221</v>
      </c>
      <c r="FF1" s="9" t="s">
        <v>222</v>
      </c>
      <c r="FG1" s="9" t="s">
        <v>223</v>
      </c>
      <c r="FH1" s="9" t="s">
        <v>224</v>
      </c>
      <c r="FI1" s="9" t="s">
        <v>225</v>
      </c>
      <c r="FJ1" s="9" t="s">
        <v>226</v>
      </c>
      <c r="FK1" s="9" t="s">
        <v>227</v>
      </c>
      <c r="FL1" s="9" t="s">
        <v>228</v>
      </c>
      <c r="FM1" s="9" t="s">
        <v>229</v>
      </c>
      <c r="FN1" s="9" t="s">
        <v>230</v>
      </c>
      <c r="FO1" s="9" t="s">
        <v>231</v>
      </c>
      <c r="FP1" s="9" t="s">
        <v>232</v>
      </c>
      <c r="FQ1" s="9" t="s">
        <v>233</v>
      </c>
      <c r="FR1" s="9" t="s">
        <v>234</v>
      </c>
      <c r="FS1" s="9" t="s">
        <v>235</v>
      </c>
      <c r="FT1" s="9" t="s">
        <v>236</v>
      </c>
      <c r="FU1" s="9" t="s">
        <v>237</v>
      </c>
      <c r="FV1" s="9" t="s">
        <v>238</v>
      </c>
      <c r="FW1" s="9" t="s">
        <v>239</v>
      </c>
      <c r="FX1" s="9" t="s">
        <v>240</v>
      </c>
    </row>
    <row r="2">
      <c r="A2" s="11" t="s">
        <v>241</v>
      </c>
      <c r="B2" s="12">
        <f t="array" ref="B2">IFERROR(INDIRECT("'" &amp; INDEX($A:$A, ROW()) &amp; "'!A16"), "")
</f>
        <v>0</v>
      </c>
      <c r="C2" s="12">
        <f t="array" ref="C2">IFERROR(INDIRECT("'" &amp; INDEX($A:$A, ROW()) &amp; "'!B16"), "")
</f>
        <v>0</v>
      </c>
      <c r="D2" s="12">
        <f t="array" ref="D2">IFERROR(INDIRECT("'" &amp; INDEX($A:$A, ROW()) &amp; "'!C16"), "")
</f>
        <v>0</v>
      </c>
      <c r="E2" s="12">
        <f t="array" ref="E2">IFERROR(INDIRECT("'" &amp; INDEX($A:$A, ROW()) &amp; "'!D16"), "")
</f>
        <v>0</v>
      </c>
      <c r="F2" s="12">
        <f t="array" ref="F2">IFERROR(INDIRECT("'" &amp; INDEX($A:$A, ROW()) &amp; "'!E16"), "")
</f>
        <v>0</v>
      </c>
      <c r="G2" s="12">
        <f t="array" ref="G2">IFERROR(INDIRECT("'" &amp; INDEX($A:$A, ROW()) &amp; "'!F16"), "")
</f>
        <v>0</v>
      </c>
      <c r="H2" s="12">
        <f t="array" ref="H2">IFERROR(INDIRECT("'" &amp; INDEX($A:$A, ROW()) &amp; "'!G16"), "")
</f>
        <v>0</v>
      </c>
      <c r="I2" s="12">
        <f t="array" ref="I2">IFERROR(INDIRECT("'" &amp; INDEX($A:$A, ROW()) &amp; "'!H16"), "")
</f>
        <v>0</v>
      </c>
      <c r="J2" s="12">
        <f t="array" ref="J2">IFERROR(INDIRECT("'" &amp; INDEX($A:$A, ROW()) &amp; "'!I16"), "")
</f>
        <v>0</v>
      </c>
      <c r="K2" s="12">
        <f t="array" ref="K2">IFERROR(INDIRECT("'" &amp; INDEX($A:$A, ROW()) &amp; "'!K16"), "")
</f>
        <v>0</v>
      </c>
      <c r="L2" s="12">
        <f t="array" ref="L2">IFERROR(INDIRECT("'" &amp; INDEX($A:$A, ROW()) &amp; "'!L16"), "")
</f>
        <v>0</v>
      </c>
      <c r="M2" s="12">
        <f t="array" ref="M2">IFERROR(INDIRECT("'" &amp; INDEX($A:$A, ROW()) &amp; "'!J16"), "")
</f>
        <v>0</v>
      </c>
      <c r="N2" s="12">
        <f t="array" ref="N2">IFERROR(INDIRECT("'" &amp; INDEX($A:$A, ROW()) &amp; "'!M16"), "")
</f>
        <v>0</v>
      </c>
      <c r="O2" s="12">
        <f t="array" ref="O2">IFERROR(INDIRECT("'" &amp; INDEX($A:$A, ROW()) &amp; "'!P16"), "")
</f>
        <v>0</v>
      </c>
      <c r="P2" s="13">
        <f t="array" ref="P2">IFERROR(INDIRECT("'" &amp; INDEX($A:$A, ROW()) &amp; "'!A37"), "")
</f>
        <v>0</v>
      </c>
      <c r="Q2" s="13">
        <f t="array" ref="Q2">IFERROR(INDIRECT("'" &amp; INDEX($A:$A, ROW()) &amp; "'!B37"), "")
</f>
        <v>0</v>
      </c>
      <c r="R2" s="13">
        <f t="array" ref="R2">IFERROR(INDIRECT("'" &amp; INDEX($A:$A, ROW()) &amp; "'!C37"), "")
</f>
        <v>0</v>
      </c>
      <c r="S2" s="13">
        <f t="array" ref="S2">IFERROR(INDIRECT("'" &amp; INDEX($A:$A, ROW()) &amp; "'!D37"), "")
</f>
        <v>0</v>
      </c>
      <c r="T2" s="13">
        <f t="array" ref="T2">IFERROR(INDIRECT("'" &amp; INDEX($A:$A, ROW()) &amp; "'!E37"), "")
</f>
        <v>0</v>
      </c>
      <c r="U2" s="13">
        <f t="array" ref="U2">IFERROR(INDIRECT("'" &amp; INDEX($A:$A, ROW()) &amp; "'!F37"), "")
</f>
        <v>0</v>
      </c>
      <c r="V2" s="13">
        <f t="array" ref="V2">IFERROR(INDIRECT("'" &amp; INDEX($A:$A, ROW()) &amp; "'!G37"), "")
</f>
        <v>0</v>
      </c>
      <c r="W2" s="14">
        <f t="array" ref="W2">IFERROR(INDIRECT("'" &amp; INDEX($A:$A, ROW()) &amp; "'!H37"), "")
</f>
        <v>0</v>
      </c>
      <c r="X2" s="14">
        <f t="array" ref="X2">IFERROR(INDIRECT("'" &amp; INDEX($A:$A, ROW()) &amp; "'!I37"), "")
</f>
        <v>0</v>
      </c>
      <c r="Y2" s="14">
        <f t="array" ref="Y2">IFERROR(INDIRECT("'" &amp; INDEX($A:$A, ROW()) &amp; "'!K37"), "")
</f>
        <v>0</v>
      </c>
      <c r="Z2" s="14">
        <f t="array" ref="Z2">IFERROR(INDIRECT("'" &amp; INDEX($A:$A, ROW()) &amp; "'!L37"), "")
</f>
        <v>0</v>
      </c>
      <c r="AA2" s="14">
        <f t="array" ref="AA2">IFERROR(INDIRECT("'" &amp; INDEX($A:$A, ROW()) &amp; "'!P58"), "")
</f>
        <v>0</v>
      </c>
      <c r="AB2" s="14">
        <f t="array" ref="AB2">IFERROR(INDIRECT("'" &amp; INDEX($A:$A, ROW()) &amp; "'!Q58"), "")
</f>
        <v>0</v>
      </c>
      <c r="AC2" s="14">
        <f t="array" ref="AC2">IFERROR(INDIRECT("'" &amp; INDEX($A:$A, ROW()) &amp; "'!Q37"), "")
</f>
        <v>0</v>
      </c>
      <c r="AD2" s="12">
        <f t="array" ref="AD2">IFERROR(INDIRECT("'" &amp; INDEX($A:$A, ROW()) &amp; "'!A58"), "")
</f>
        <v>0</v>
      </c>
      <c r="AE2" s="12">
        <f t="array" ref="AE2">IFERROR(INDIRECT("'" &amp; INDEX($A:$A, ROW()) &amp; "'!B58"), "")
</f>
        <v>0</v>
      </c>
      <c r="AF2" s="12">
        <f t="array" ref="AF2">IFERROR(INDIRECT("'" &amp; INDEX($A:$A, ROW()) &amp; "'!C58"), "")
</f>
        <v>0</v>
      </c>
      <c r="AG2" s="12">
        <f t="array" ref="AG2">IFERROR(INDIRECT("'" &amp; INDEX($A:$A, ROW()) &amp; "'!D58"), "")
</f>
        <v>0</v>
      </c>
      <c r="AH2" s="12">
        <f t="array" ref="AH2">IFERROR(INDIRECT("'" &amp; INDEX($A:$A, ROW()) &amp; "'!E58"), "")
</f>
        <v>0</v>
      </c>
      <c r="AI2" s="12">
        <f t="array" ref="AI2">IFERROR(INDIRECT("'" &amp; INDEX($A:$A, ROW()) &amp; "'!F58"), "")
</f>
        <v>0</v>
      </c>
      <c r="AJ2" s="12">
        <f t="array" ref="AJ2">IFERROR(INDIRECT("'" &amp; INDEX($A:$A, ROW()) &amp; "'!N58"), "")
</f>
        <v>0</v>
      </c>
      <c r="AK2" s="15"/>
      <c r="AL2" s="12">
        <f t="array" ref="AL2">IFERROR(INDIRECT("'" &amp; INDEX($A:$A, ROW()) &amp; "'!A19"), "")
</f>
        <v>0</v>
      </c>
      <c r="AM2" s="12">
        <f t="array" ref="AM2">IFERROR(INDIRECT("'" &amp; INDEX($A:$A, ROW()) &amp; "'!B19"), "")
</f>
        <v>0</v>
      </c>
      <c r="AN2" s="12">
        <f t="array" ref="AN2">IFERROR(INDIRECT("'" &amp; INDEX($A:$A, ROW()) &amp; "'!C19"), "")
</f>
        <v>0</v>
      </c>
      <c r="AO2" s="12">
        <f t="array" ref="AO2">IFERROR(INDIRECT("'" &amp; INDEX($A:$A, ROW()) &amp; "'!D19"), "")
</f>
        <v>0</v>
      </c>
      <c r="AP2" s="12">
        <f t="array" ref="AP2">IFERROR(INDIRECT("'" &amp; INDEX($A:$A, ROW()) &amp; "'!E19"), "")
</f>
        <v>0</v>
      </c>
      <c r="AQ2" s="12">
        <f t="array" ref="AQ2">IFERROR(INDIRECT("'" &amp; INDEX($A:$A, ROW()) &amp; "'!F19"), "")
</f>
        <v>0</v>
      </c>
      <c r="AR2" s="12">
        <f t="array" ref="AR2">IFERROR(INDIRECT("'" &amp; INDEX($A:$A, ROW()) &amp; "'!G19"), "")
</f>
        <v>0</v>
      </c>
      <c r="AS2" s="12">
        <f t="array" ref="AS2">IFERROR(INDIRECT("'" &amp; INDEX($A:$A, ROW()) &amp; "'!H19"), "")
</f>
        <v>0</v>
      </c>
      <c r="AT2" s="12">
        <f t="array" ref="AT2">IFERROR(INDIRECT("'" &amp; INDEX($A:$A, ROW()) &amp; "'!I19"), "")
</f>
        <v>0</v>
      </c>
      <c r="AU2" s="12">
        <f t="array" ref="AU2">IFERROR(INDIRECT("'" &amp; INDEX($A:$A, ROW()) &amp; "'!K19"), "")
</f>
        <v>0</v>
      </c>
      <c r="AV2" s="12">
        <f t="array" ref="AV2">IFERROR(INDIRECT("'" &amp; INDEX($A:$A, ROW()) &amp; "'!L19"), "")
</f>
        <v>0</v>
      </c>
      <c r="AW2" s="12">
        <f t="array" ref="AW2">IFERROR(INDIRECT("'" &amp; INDEX($A:$A, ROW()) &amp; "'!J19"), "")
</f>
        <v>0</v>
      </c>
      <c r="AX2" s="12">
        <f t="array" ref="AX2">IFERROR(INDIRECT("'" &amp; INDEX($A:$A, ROW()) &amp; "'!M19"), "")
</f>
        <v>0</v>
      </c>
      <c r="AY2" s="12">
        <f t="array" ref="AY2">IFERROR(INDIRECT("'" &amp; INDEX($A:$A, ROW()) &amp; "'!P19"), "")
</f>
        <v>0</v>
      </c>
      <c r="AZ2" s="13">
        <f t="array" ref="AZ2">IFERROR(INDIRECT("'" &amp; INDEX($A:$A, ROW()) &amp; "'!A40"), "")
</f>
        <v>0</v>
      </c>
      <c r="BA2" s="13">
        <f t="array" ref="BA2">IFERROR(INDIRECT("'" &amp; INDEX($A:$A, ROW()) &amp; "'!B40"), "")
</f>
        <v>0</v>
      </c>
      <c r="BB2" s="13">
        <f t="array" ref="BB2">IFERROR(INDIRECT("'" &amp; INDEX($A:$A, ROW()) &amp; "'!C40"), "")
</f>
        <v>0</v>
      </c>
      <c r="BC2" s="13">
        <f t="array" ref="BC2">IFERROR(INDIRECT("'" &amp; INDEX($A:$A, ROW()) &amp; "'!D40"), "")
</f>
        <v>0</v>
      </c>
      <c r="BD2" s="13">
        <f t="array" ref="BD2">IFERROR(INDIRECT("'" &amp; INDEX($A:$A, ROW()) &amp; "'!E40"), "")
</f>
        <v>0</v>
      </c>
      <c r="BE2" s="13">
        <f t="array" ref="BE2">IFERROR(INDIRECT("'" &amp; INDEX($A:$A, ROW()) &amp; "'!F40"), "")
</f>
        <v>0</v>
      </c>
      <c r="BF2" s="13">
        <f t="array" ref="BF2">IFERROR(INDIRECT("'" &amp; INDEX($A:$A, ROW()) &amp; "'!G40"), "")
</f>
        <v>0</v>
      </c>
      <c r="BG2" s="14">
        <f t="array" ref="BG2">IFERROR(INDIRECT("'" &amp; INDEX($A:$A, ROW()) &amp; "'!H40"), "")
</f>
        <v>0</v>
      </c>
      <c r="BH2" s="14">
        <f t="array" ref="BH2">IFERROR(INDIRECT("'" &amp; INDEX($A:$A, ROW()) &amp; "'!I40"), "")
</f>
        <v>0</v>
      </c>
      <c r="BI2" s="14">
        <f t="array" ref="BI2">IFERROR(INDIRECT("'" &amp; INDEX($A:$A, ROW()) &amp; "'!K40"), "")
</f>
        <v>0</v>
      </c>
      <c r="BJ2" s="14">
        <f t="array" ref="BJ2">IFERROR(INDIRECT("'" &amp; INDEX($A:$A, ROW()) &amp; "'!L40"), "")
</f>
        <v>0</v>
      </c>
      <c r="BK2" s="14">
        <f t="array" ref="BK2">IFERROR(INDIRECT("'" &amp; INDEX($A:$A, ROW()) &amp; "'!P61"), "")
</f>
        <v>0</v>
      </c>
      <c r="BL2" s="14">
        <f t="array" ref="BL2">IFERROR(INDIRECT("'" &amp; INDEX($A:$A, ROW()) &amp; "'!Q61"), "")
</f>
        <v>0</v>
      </c>
      <c r="BM2" s="14">
        <f t="array" ref="BM2">IFERROR(INDIRECT("'" &amp; INDEX($A:$A, ROW()) &amp; "'!Q40"), "")
</f>
        <v>0</v>
      </c>
      <c r="BN2" s="12">
        <f t="array" ref="BN2">IFERROR(INDIRECT("'" &amp; INDEX($A:$A, ROW()) &amp; "'!A61"), "")
</f>
        <v>0</v>
      </c>
      <c r="BO2" s="12">
        <f t="array" ref="BO2">IFERROR(INDIRECT("'" &amp; INDEX($A:$A, ROW()) &amp; "'!B61"), "")
</f>
        <v>0</v>
      </c>
      <c r="BP2" s="12">
        <f t="array" ref="BP2">IFERROR(INDIRECT("'" &amp; INDEX($A:$A, ROW()) &amp; "'!C61"), "")
</f>
        <v>0</v>
      </c>
      <c r="BQ2" s="12">
        <f t="array" ref="BQ2">IFERROR(INDIRECT("'" &amp; INDEX($A:$A, ROW()) &amp; "'!D61"), "")
</f>
        <v>0</v>
      </c>
      <c r="BR2" s="12">
        <f t="array" ref="BR2">IFERROR(INDIRECT("'" &amp; INDEX($A:$A, ROW()) &amp; "'!E61"), "")
</f>
        <v>0</v>
      </c>
      <c r="BS2" s="12">
        <f t="array" ref="BS2">IFERROR(INDIRECT("'" &amp; INDEX($A:$A, ROW()) &amp; "'!F61"), "")
</f>
        <v>0</v>
      </c>
      <c r="BT2" s="12">
        <f t="array" ref="BT2">IFERROR(INDIRECT("'" &amp; INDEX($A:$A, ROW()) &amp; "'!N61"), "")
</f>
        <v>0</v>
      </c>
      <c r="BU2" s="15"/>
      <c r="BV2" s="12">
        <f t="array" ref="BV2">IFERROR(INDIRECT("'" &amp; INDEX($A:$A, ROW()) &amp; "'!A22"), "")
</f>
        <v>0</v>
      </c>
      <c r="BW2" s="12">
        <f t="array" ref="BW2">IFERROR(INDIRECT("'" &amp; INDEX($A:$A, ROW()) &amp; "'!B22"), "")
</f>
        <v>0</v>
      </c>
      <c r="BX2" s="12">
        <f t="array" ref="BX2">IFERROR(INDIRECT("'" &amp; INDEX($A:$A, ROW()) &amp; "'!C22"), "")
</f>
        <v>0</v>
      </c>
      <c r="BY2" s="12">
        <f t="array" ref="BY2">IFERROR(INDIRECT("'" &amp; INDEX($A:$A, ROW()) &amp; "'!D22"), "")
</f>
        <v>0</v>
      </c>
      <c r="BZ2" s="12">
        <f t="array" ref="BZ2">IFERROR(INDIRECT("'" &amp; INDEX($A:$A, ROW()) &amp; "'!E22"), "")
</f>
        <v>0</v>
      </c>
      <c r="CA2" s="12">
        <f t="array" ref="CA2">IFERROR(INDIRECT("'" &amp; INDEX($A:$A, ROW()) &amp; "'!F22"), "")
</f>
        <v>0</v>
      </c>
      <c r="CB2" s="12">
        <f t="array" ref="CB2">IFERROR(INDIRECT("'" &amp; INDEX($A:$A, ROW()) &amp; "'!G22"), "")
</f>
        <v>0</v>
      </c>
      <c r="CC2" s="12">
        <f t="array" ref="CC2">IFERROR(INDIRECT("'" &amp; INDEX($A:$A, ROW()) &amp; "'!H22"), "")
</f>
        <v>0</v>
      </c>
      <c r="CD2" s="12">
        <f t="array" ref="CD2">IFERROR(INDIRECT("'" &amp; INDEX($A:$A, ROW()) &amp; "'!I22"), "")
</f>
        <v>0</v>
      </c>
      <c r="CE2" s="12">
        <f t="array" ref="CE2">IFERROR(INDIRECT("'" &amp; INDEX($A:$A, ROW()) &amp; "'!K22"), "")
</f>
        <v>0</v>
      </c>
      <c r="CF2" s="12">
        <f t="array" ref="CF2">IFERROR(INDIRECT("'" &amp; INDEX($A:$A, ROW()) &amp; "'!L22"), "")
</f>
        <v>0</v>
      </c>
      <c r="CG2" s="12">
        <f t="array" ref="CG2">IFERROR(INDIRECT("'" &amp; INDEX($A:$A, ROW()) &amp; "'!J22"), "")
</f>
        <v>0</v>
      </c>
      <c r="CH2" s="12">
        <f t="array" ref="CH2">IFERROR(INDIRECT("'" &amp; INDEX($A:$A, ROW()) &amp; "'!M22"), "")
</f>
        <v>0</v>
      </c>
      <c r="CI2" s="12">
        <f t="array" ref="CI2">IFERROR(INDIRECT("'" &amp; INDEX($A:$A, ROW()) &amp; "'!P22"), "")
</f>
        <v>0</v>
      </c>
      <c r="CJ2" s="13">
        <f t="array" ref="CJ2">IFERROR(INDIRECT("'" &amp; INDEX($A:$A, ROW()) &amp; "'!A43"), "")
</f>
        <v>0</v>
      </c>
      <c r="CK2" s="13">
        <f t="array" ref="CK2">IFERROR(INDIRECT("'" &amp; INDEX($A:$A, ROW()) &amp; "'!B43"), "")
</f>
        <v>0</v>
      </c>
      <c r="CL2" s="13">
        <f t="array" ref="CL2">IFERROR(INDIRECT("'" &amp; INDEX($A:$A, ROW()) &amp; "'!C43"), "")
</f>
        <v>0</v>
      </c>
      <c r="CM2" s="13">
        <f t="array" ref="CM2">IFERROR(INDIRECT("'" &amp; INDEX($A:$A, ROW()) &amp; "'!D43"), "")
</f>
        <v>0</v>
      </c>
      <c r="CN2" s="13">
        <f t="array" ref="CN2">IFERROR(INDIRECT("'" &amp; INDEX($A:$A, ROW()) &amp; "'!E43"), "")
</f>
        <v>0</v>
      </c>
      <c r="CO2" s="13">
        <f t="array" ref="CO2">IFERROR(INDIRECT("'" &amp; INDEX($A:$A, ROW()) &amp; "'!F43"), "")
</f>
        <v>0</v>
      </c>
      <c r="CP2" s="13">
        <f t="array" ref="CP2">IFERROR(INDIRECT("'" &amp; INDEX($A:$A, ROW()) &amp; "'!G43"), "")
</f>
        <v>0</v>
      </c>
      <c r="CQ2" s="14">
        <f t="array" ref="CQ2">IFERROR(INDIRECT("'" &amp; INDEX($A:$A, ROW()) &amp; "'!H43"), "")
</f>
        <v>0</v>
      </c>
      <c r="CR2" s="14">
        <f t="array" ref="CR2">IFERROR(INDIRECT("'" &amp; INDEX($A:$A, ROW()) &amp; "'!I43"), "")
</f>
        <v>0</v>
      </c>
      <c r="CS2" s="14">
        <f t="array" ref="CS2">IFERROR(INDIRECT("'" &amp; INDEX($A:$A, ROW()) &amp; "'!K43"), "")
</f>
        <v>0</v>
      </c>
      <c r="CT2" s="14">
        <f t="array" ref="CT2">IFERROR(INDIRECT("'" &amp; INDEX($A:$A, ROW()) &amp; "'!L43"), "")
</f>
        <v>0</v>
      </c>
      <c r="CU2" s="14">
        <f t="array" ref="CU2">IFERROR(INDIRECT("'" &amp; INDEX($A:$A, ROW()) &amp; "'!P64"), "")
</f>
        <v>0</v>
      </c>
      <c r="CV2" s="14">
        <f t="array" ref="CV2">IFERROR(INDIRECT("'" &amp; INDEX($A:$A, ROW()) &amp; "'!Q64"), "")
</f>
        <v>0</v>
      </c>
      <c r="CW2" s="14">
        <f t="array" ref="CW2">IFERROR(INDIRECT("'" &amp; INDEX($A:$A, ROW()) &amp; "'!Q43"), "")
</f>
        <v>0</v>
      </c>
      <c r="CX2" s="12">
        <f t="array" ref="CX2">IFERROR(INDIRECT("'" &amp; INDEX($A:$A, ROW()) &amp; "'!A64"), "")
</f>
        <v>0</v>
      </c>
      <c r="CY2" s="12">
        <f t="array" ref="CY2">IFERROR(INDIRECT("'" &amp; INDEX($A:$A, ROW()) &amp; "'!B64"), "")
</f>
        <v>0</v>
      </c>
      <c r="CZ2" s="12">
        <f t="array" ref="CZ2">IFERROR(INDIRECT("'" &amp; INDEX($A:$A, ROW()) &amp; "'!C64"), "")
</f>
        <v>0</v>
      </c>
      <c r="DA2" s="12">
        <f t="array" ref="DA2">IFERROR(INDIRECT("'" &amp; INDEX($A:$A, ROW()) &amp; "'!D64"), "")
</f>
        <v>0</v>
      </c>
      <c r="DB2" s="12">
        <f t="array" ref="DB2">IFERROR(INDIRECT("'" &amp; INDEX($A:$A, ROW()) &amp; "'!E64"), "")
</f>
        <v>0</v>
      </c>
      <c r="DC2" s="12">
        <f t="array" ref="DC2">IFERROR(INDIRECT("'" &amp; INDEX($A:$A, ROW()) &amp; "'!F64"), "")
</f>
        <v>0</v>
      </c>
      <c r="DD2" s="12">
        <f t="array" ref="DD2">IFERROR(INDIRECT("'" &amp; INDEX($A:$A, ROW()) &amp; "'!N64"), "")
</f>
        <v>0</v>
      </c>
      <c r="DE2" s="15"/>
      <c r="DF2" s="12">
        <f t="array" ref="DF2">IFERROR(INDIRECT("'" &amp; INDEX($A:$A, ROW()) &amp; "'!A25"), "")
</f>
        <v>0</v>
      </c>
      <c r="DG2" s="12">
        <f t="array" ref="DG2">IFERROR(INDIRECT("'" &amp; INDEX($A:$A, ROW()) &amp; "'!B25"), "")
</f>
        <v>0</v>
      </c>
      <c r="DH2" s="12">
        <f t="array" ref="DH2">IFERROR(INDIRECT("'" &amp; INDEX($A:$A, ROW()) &amp; "'!C25"), "")
</f>
        <v>0</v>
      </c>
      <c r="DI2" s="12">
        <f t="array" ref="DI2">IFERROR(INDIRECT("'" &amp; INDEX($A:$A, ROW()) &amp; "'!D25"), "")
</f>
        <v>0</v>
      </c>
      <c r="DJ2" s="12">
        <f t="array" ref="DJ2">IFERROR(INDIRECT("'" &amp; INDEX($A:$A, ROW()) &amp; "'!E25"), "")
</f>
        <v>0</v>
      </c>
      <c r="DK2" s="12">
        <f t="array" ref="DK2">IFERROR(INDIRECT("'" &amp; INDEX($A:$A, ROW()) &amp; "'!F25"), "")
</f>
        <v>0</v>
      </c>
      <c r="DL2" s="12">
        <f t="array" ref="DL2">IFERROR(INDIRECT("'" &amp; INDEX($A:$A, ROW()) &amp; "'!G25"), "")
</f>
        <v>0</v>
      </c>
      <c r="DM2" s="12">
        <f t="array" ref="DM2">IFERROR(INDIRECT("'" &amp; INDEX($A:$A, ROW()) &amp; "'!H25"), "")
</f>
        <v>0</v>
      </c>
      <c r="DN2" s="12">
        <f t="array" ref="DN2">IFERROR(INDIRECT("'" &amp; INDEX($A:$A, ROW()) &amp; "'!I25"), "")
</f>
        <v>0</v>
      </c>
      <c r="DO2" s="12">
        <f t="array" ref="DO2">IFERROR(INDIRECT("'" &amp; INDEX($A:$A, ROW()) &amp; "'!K25"), "")
</f>
        <v>0</v>
      </c>
      <c r="DP2" s="12">
        <f t="array" ref="DP2">IFERROR(INDIRECT("'" &amp; INDEX($A:$A, ROW()) &amp; "'!L25"), "")
</f>
        <v>0</v>
      </c>
      <c r="DQ2" s="12">
        <f t="array" ref="DQ2">IFERROR(INDIRECT("'" &amp; INDEX($A:$A, ROW()) &amp; "'!J25"), "")
</f>
        <v>0</v>
      </c>
      <c r="DR2" s="12">
        <f t="array" ref="DR2">IFERROR(INDIRECT("'" &amp; INDEX($A:$A, ROW()) &amp; "'!M25"), "")
</f>
        <v>0</v>
      </c>
      <c r="DS2" s="12">
        <f t="array" ref="DS2">IFERROR(INDIRECT("'" &amp; INDEX($A:$A, ROW()) &amp; "'!P25"), "")
</f>
        <v>0</v>
      </c>
      <c r="DT2" s="13">
        <f t="array" ref="DT2">IFERROR(INDIRECT("'" &amp; INDEX($A:$A, ROW()) &amp; "'!A46"), "")
</f>
        <v>0</v>
      </c>
      <c r="DU2" s="13">
        <f t="array" ref="DU2">IFERROR(INDIRECT("'" &amp; INDEX($A:$A, ROW()) &amp; "'!B46"), "")
</f>
        <v>0</v>
      </c>
      <c r="DV2" s="13">
        <f t="array" ref="DV2">IFERROR(INDIRECT("'" &amp; INDEX($A:$A, ROW()) &amp; "'!C46"), "")
</f>
        <v>0</v>
      </c>
      <c r="DW2" s="13">
        <f t="array" ref="DW2">IFERROR(INDIRECT("'" &amp; INDEX($A:$A, ROW()) &amp; "'!D46"), "")
</f>
        <v>0</v>
      </c>
      <c r="DX2" s="13">
        <f t="array" ref="DX2">IFERROR(INDIRECT("'" &amp; INDEX($A:$A, ROW()) &amp; "'!E46"), "")
</f>
        <v>0</v>
      </c>
      <c r="DY2" s="13">
        <f t="array" ref="DY2">IFERROR(INDIRECT("'" &amp; INDEX($A:$A, ROW()) &amp; "'!F46"), "")
</f>
        <v>0</v>
      </c>
      <c r="DZ2" s="13">
        <f t="array" ref="DZ2">IFERROR(INDIRECT("'" &amp; INDEX($A:$A, ROW()) &amp; "'!G46"), "")
</f>
        <v>0</v>
      </c>
      <c r="EA2" s="14">
        <f t="array" ref="EA2">IFERROR(INDIRECT("'" &amp; INDEX($A:$A, ROW()) &amp; "'!H46"), "")
</f>
        <v>0</v>
      </c>
      <c r="EB2" s="14">
        <f t="array" ref="EB2">IFERROR(INDIRECT("'" &amp; INDEX($A:$A, ROW()) &amp; "'!I46"), "")
</f>
        <v>0</v>
      </c>
      <c r="EC2" s="14">
        <f t="array" ref="EC2">IFERROR(INDIRECT("'" &amp; INDEX($A:$A, ROW()) &amp; "'!K46"), "")
</f>
        <v>0</v>
      </c>
      <c r="ED2" s="14">
        <f t="array" ref="ED2">IFERROR(INDIRECT("'" &amp; INDEX($A:$A, ROW()) &amp; "'!L46"), "")
</f>
        <v>0</v>
      </c>
      <c r="EE2" s="14">
        <f t="array" ref="EE2">IFERROR(INDIRECT("'" &amp; INDEX($A:$A, ROW()) &amp; "'!P67"), "")
</f>
        <v>0</v>
      </c>
      <c r="EF2" s="14">
        <f t="array" ref="EF2">IFERROR(INDIRECT("'" &amp; INDEX($A:$A, ROW()) &amp; "'!Q67"), "")
</f>
        <v>0</v>
      </c>
      <c r="EG2" s="14">
        <f t="array" ref="EG2">IFERROR(INDIRECT("'" &amp; INDEX($A:$A, ROW()) &amp; "'!Q46"), "")
</f>
        <v>0</v>
      </c>
      <c r="EH2" s="12">
        <f t="array" ref="EH2">IFERROR(INDIRECT("'" &amp; INDEX($A:$A, ROW()) &amp; "'!A67"), "")
</f>
        <v>0</v>
      </c>
      <c r="EI2" s="12">
        <f t="array" ref="EI2">IFERROR(INDIRECT("'" &amp; INDEX($A:$A, ROW()) &amp; "'!B67"), "")
</f>
        <v>0</v>
      </c>
      <c r="EJ2" s="12">
        <f t="array" ref="EJ2">IFERROR(INDIRECT("'" &amp; INDEX($A:$A, ROW()) &amp; "'!C67"), "")
</f>
        <v>0</v>
      </c>
      <c r="EK2" s="12">
        <f t="array" ref="EK2">IFERROR(INDIRECT("'" &amp; INDEX($A:$A, ROW()) &amp; "'!D67"), "")
</f>
        <v>0</v>
      </c>
      <c r="EL2" s="12">
        <f t="array" ref="EL2">IFERROR(INDIRECT("'" &amp; INDEX($A:$A, ROW()) &amp; "'!E67"), "")
</f>
        <v>0</v>
      </c>
      <c r="EM2" s="12">
        <f t="array" ref="EM2">IFERROR(INDIRECT("'" &amp; INDEX($A:$A, ROW()) &amp; "'!F67"), "")
</f>
        <v>0</v>
      </c>
      <c r="EN2" s="12">
        <f t="array" ref="EN2">IFERROR(INDIRECT("'" &amp; INDEX($A:$A, ROW()) &amp; "'!N67"), "")
</f>
        <v>0</v>
      </c>
      <c r="EO2" s="15"/>
      <c r="EP2" s="12">
        <f t="array" ref="EP2">IFERROR(INDIRECT("'" &amp; INDEX($A:$A, ROW()) &amp; "'!A28"), "")
</f>
        <v>0</v>
      </c>
      <c r="EQ2" s="12">
        <f t="array" ref="EQ2">IFERROR(INDIRECT("'" &amp; INDEX($A:$A, ROW()) &amp; "'!B28"), "")
</f>
        <v>0</v>
      </c>
      <c r="ER2" s="12">
        <f t="array" ref="ER2">IFERROR(INDIRECT("'" &amp; INDEX($A:$A, ROW()) &amp; "'!C28"), "")
</f>
        <v>0</v>
      </c>
      <c r="ES2" s="12">
        <f t="array" ref="ES2">IFERROR(INDIRECT("'" &amp; INDEX($A:$A, ROW()) &amp; "'!D28"), "")
</f>
        <v>0</v>
      </c>
      <c r="ET2" s="12">
        <f t="array" ref="ET2">IFERROR(INDIRECT("'" &amp; INDEX($A:$A, ROW()) &amp; "'!E28"), "")
</f>
        <v>0</v>
      </c>
      <c r="EU2" s="12">
        <f t="array" ref="EU2">IFERROR(INDIRECT("'" &amp; INDEX($A:$A, ROW()) &amp; "'!F28"), "")
</f>
        <v>0</v>
      </c>
      <c r="EV2" s="12">
        <f t="array" ref="EV2">IFERROR(INDIRECT("'" &amp; INDEX($A:$A, ROW()) &amp; "'!G28"), "")
</f>
        <v>0</v>
      </c>
      <c r="EW2" s="12">
        <f t="array" ref="EW2">IFERROR(INDIRECT("'" &amp; INDEX($A:$A, ROW()) &amp; "'!H28"), "")
</f>
        <v>0</v>
      </c>
      <c r="EX2" s="12">
        <f t="array" ref="EX2">IFERROR(INDIRECT("'" &amp; INDEX($A:$A, ROW()) &amp; "'!I28"), "")
</f>
        <v>0</v>
      </c>
      <c r="EY2" s="12">
        <f t="array" ref="EY2">IFERROR(INDIRECT("'" &amp; INDEX($A:$A, ROW()) &amp; "'!K28"), "")
</f>
        <v>0</v>
      </c>
      <c r="EZ2" s="12">
        <f t="array" ref="EZ2">IFERROR(INDIRECT("'" &amp; INDEX($A:$A, ROW()) &amp; "'!L28"), "")
</f>
        <v>0</v>
      </c>
      <c r="FA2" s="12">
        <f t="array" ref="FA2">IFERROR(INDIRECT("'" &amp; INDEX($A:$A, ROW()) &amp; "'!J28"), "")
</f>
        <v>0</v>
      </c>
      <c r="FB2" s="12">
        <f t="array" ref="FB2">IFERROR(INDIRECT("'" &amp; INDEX($A:$A, ROW()) &amp; "'!M28"), "")
</f>
        <v>0</v>
      </c>
      <c r="FC2" s="12">
        <f t="array" ref="FC2">IFERROR(INDIRECT("'" &amp; INDEX($A:$A, ROW()) &amp; "'!P28"), "")
</f>
        <v>0</v>
      </c>
      <c r="FD2" s="13">
        <f t="array" ref="FD2">IFERROR(INDIRECT("'" &amp; INDEX($A:$A, ROW()) &amp; "'!A49"), "")
</f>
        <v>0</v>
      </c>
      <c r="FE2" s="13">
        <f t="array" ref="FE2">IFERROR(INDIRECT("'" &amp; INDEX($A:$A, ROW()) &amp; "'!B49"), "")
</f>
        <v>0</v>
      </c>
      <c r="FF2" s="13">
        <f t="array" ref="FF2">IFERROR(INDIRECT("'" &amp; INDEX($A:$A, ROW()) &amp; "'!C49"), "")
</f>
        <v>0</v>
      </c>
      <c r="FG2" s="13">
        <f t="array" ref="FG2">IFERROR(INDIRECT("'" &amp; INDEX($A:$A, ROW()) &amp; "'!D49"), "")
</f>
        <v>0</v>
      </c>
      <c r="FH2" s="13">
        <f t="array" ref="FH2">IFERROR(INDIRECT("'" &amp; INDEX($A:$A, ROW()) &amp; "'!E49"), "")
</f>
        <v>0</v>
      </c>
      <c r="FI2" s="13">
        <f t="array" ref="FI2">IFERROR(INDIRECT("'" &amp; INDEX($A:$A, ROW()) &amp; "'!F49"), "")
</f>
        <v>0</v>
      </c>
      <c r="FJ2" s="13">
        <f t="array" ref="FJ2">IFERROR(INDIRECT("'" &amp; INDEX($A:$A, ROW()) &amp; "'!G49"), "")
</f>
        <v>0</v>
      </c>
      <c r="FK2" s="14">
        <f t="array" ref="FK2">IFERROR(INDIRECT("'" &amp; INDEX($A:$A, ROW()) &amp; "'!H49"), "")
</f>
        <v>0</v>
      </c>
      <c r="FL2" s="14">
        <f t="array" ref="FL2">IFERROR(INDIRECT("'" &amp; INDEX($A:$A, ROW()) &amp; "'!I49"), "")
</f>
        <v>0</v>
      </c>
      <c r="FM2" s="14">
        <f t="array" ref="FM2">IFERROR(INDIRECT("'" &amp; INDEX($A:$A, ROW()) &amp; "'!K49"), "")
</f>
        <v>0</v>
      </c>
      <c r="FN2" s="14">
        <f t="array" ref="FN2">IFERROR(INDIRECT("'" &amp; INDEX($A:$A, ROW()) &amp; "'!L49"), "")
</f>
        <v>0</v>
      </c>
      <c r="FO2" s="14">
        <f t="array" ref="FO2">IFERROR(INDIRECT("'" &amp; INDEX($A:$A, ROW()) &amp; "'!P70"), "")
</f>
        <v>0</v>
      </c>
      <c r="FP2" s="14">
        <f t="array" ref="FP2">IFERROR(INDIRECT("'" &amp; INDEX($A:$A, ROW()) &amp; "'!Q70"), "")
</f>
        <v>0</v>
      </c>
      <c r="FQ2" s="14">
        <f t="array" ref="FQ2">IFERROR(INDIRECT("'" &amp; INDEX($A:$A, ROW()) &amp; "'!Q49"), "")
</f>
        <v>0</v>
      </c>
      <c r="FR2" s="12">
        <f t="array" ref="FR2">IFERROR(INDIRECT("'" &amp; INDEX($A:$A, ROW()) &amp; "'!A70"), "")
</f>
        <v>0</v>
      </c>
      <c r="FS2" s="12">
        <f t="array" ref="FS2">IFERROR(INDIRECT("'" &amp; INDEX($A:$A, ROW()) &amp; "'!B70"), "")
</f>
        <v>0</v>
      </c>
      <c r="FT2" s="12">
        <f t="array" ref="FT2">IFERROR(INDIRECT("'" &amp; INDEX($A:$A, ROW()) &amp; "'!C70"), "")
</f>
        <v>0</v>
      </c>
      <c r="FU2" s="12">
        <f t="array" ref="FU2">IFERROR(INDIRECT("'" &amp; INDEX($A:$A, ROW()) &amp; "'!D70"), "")
</f>
        <v>0</v>
      </c>
      <c r="FV2" s="12">
        <f t="array" ref="FV2">IFERROR(INDIRECT("'" &amp; INDEX($A:$A, ROW()) &amp; "'!E70"), "")
</f>
        <v>0</v>
      </c>
      <c r="FW2" s="12">
        <f t="array" ref="FW2">IFERROR(INDIRECT("'" &amp; INDEX($A:$A, ROW()) &amp; "'!F70"), "")
</f>
        <v>0</v>
      </c>
      <c r="FX2" s="12">
        <f t="array" ref="FX2">IFERROR(INDIRECT("'" &amp; INDEX($A:$A, ROW()) &amp; "'!N70"), "")
</f>
        <v>0</v>
      </c>
    </row>
    <row r="3">
      <c r="B3" s="12"/>
      <c r="C3" s="12"/>
      <c r="D3" s="12"/>
      <c r="E3" s="12"/>
      <c r="F3" s="12"/>
      <c r="G3" s="12"/>
      <c r="H3" s="12"/>
      <c r="I3" s="12"/>
      <c r="J3" s="12"/>
      <c r="K3" s="12"/>
      <c r="L3" s="12"/>
      <c r="M3" s="12"/>
      <c r="N3" s="12"/>
      <c r="O3" s="12"/>
      <c r="W3" s="14"/>
      <c r="X3" s="14"/>
      <c r="Y3" s="14"/>
      <c r="Z3" s="14"/>
      <c r="AA3" s="14"/>
      <c r="AB3" s="14"/>
      <c r="AC3" s="14"/>
      <c r="AD3" s="12"/>
      <c r="AE3" s="12"/>
      <c r="AF3" s="12"/>
      <c r="AG3" s="12"/>
      <c r="AH3" s="12"/>
      <c r="AI3" s="12"/>
      <c r="AJ3" s="12"/>
      <c r="AK3" s="15"/>
      <c r="AL3" s="12"/>
      <c r="AM3" s="12"/>
      <c r="AN3" s="12"/>
      <c r="AO3" s="12"/>
      <c r="AP3" s="12"/>
      <c r="AQ3" s="12"/>
      <c r="AR3" s="12"/>
      <c r="AS3" s="12"/>
      <c r="AT3" s="12"/>
      <c r="AU3" s="12"/>
      <c r="AV3" s="12"/>
      <c r="AW3" s="12"/>
      <c r="AX3" s="12"/>
      <c r="AY3" s="12"/>
      <c r="BG3" s="14"/>
      <c r="BH3" s="14"/>
      <c r="BI3" s="14"/>
      <c r="BJ3" s="14"/>
      <c r="BK3" s="14"/>
      <c r="BL3" s="14"/>
      <c r="BM3" s="14"/>
      <c r="BN3" s="12"/>
      <c r="BO3" s="12"/>
      <c r="BP3" s="12"/>
      <c r="BQ3" s="12"/>
      <c r="BR3" s="12"/>
      <c r="BS3" s="12"/>
      <c r="BT3" s="12"/>
      <c r="BU3" s="15"/>
      <c r="BV3" s="12"/>
      <c r="BW3" s="12"/>
      <c r="BX3" s="12"/>
      <c r="BY3" s="12"/>
      <c r="BZ3" s="12"/>
      <c r="CA3" s="12"/>
      <c r="CB3" s="12"/>
      <c r="CC3" s="12"/>
      <c r="CD3" s="12"/>
      <c r="CE3" s="12"/>
      <c r="CF3" s="12"/>
      <c r="CG3" s="12"/>
      <c r="CH3" s="12"/>
      <c r="CI3" s="12"/>
      <c r="CQ3" s="14"/>
      <c r="CR3" s="14"/>
      <c r="CS3" s="14"/>
      <c r="CT3" s="14"/>
      <c r="CU3" s="14"/>
      <c r="CV3" s="14"/>
      <c r="CW3" s="14"/>
      <c r="CX3" s="12"/>
      <c r="CY3" s="12"/>
      <c r="CZ3" s="12"/>
      <c r="DA3" s="12"/>
      <c r="DB3" s="12"/>
      <c r="DC3" s="12"/>
      <c r="DD3" s="12"/>
      <c r="DE3" s="15"/>
      <c r="DF3" s="12"/>
      <c r="DG3" s="12"/>
      <c r="DH3" s="12"/>
      <c r="DI3" s="12"/>
      <c r="DJ3" s="12"/>
      <c r="DK3" s="12"/>
      <c r="DL3" s="12"/>
      <c r="DM3" s="12"/>
      <c r="DN3" s="12"/>
      <c r="DO3" s="12"/>
      <c r="DP3" s="12"/>
      <c r="DQ3" s="12"/>
      <c r="DR3" s="12"/>
      <c r="DS3" s="12"/>
      <c r="EA3" s="14"/>
      <c r="EB3" s="14"/>
      <c r="EC3" s="14"/>
      <c r="ED3" s="14"/>
      <c r="EE3" s="14"/>
      <c r="EF3" s="14"/>
      <c r="EG3" s="14"/>
      <c r="EH3" s="12"/>
      <c r="EI3" s="12"/>
      <c r="EJ3" s="12"/>
      <c r="EK3" s="12"/>
      <c r="EL3" s="12"/>
      <c r="EM3" s="12"/>
      <c r="EN3" s="12"/>
      <c r="EO3" s="15"/>
      <c r="EP3" s="12"/>
      <c r="EQ3" s="12"/>
      <c r="ER3" s="12"/>
      <c r="ES3" s="12"/>
      <c r="ET3" s="12"/>
      <c r="EU3" s="12"/>
      <c r="EV3" s="12"/>
      <c r="EW3" s="12"/>
      <c r="EX3" s="12"/>
      <c r="EY3" s="12"/>
      <c r="EZ3" s="12"/>
      <c r="FA3" s="12"/>
      <c r="FB3" s="12"/>
      <c r="FC3" s="12"/>
      <c r="FK3" s="14"/>
      <c r="FL3" s="14"/>
      <c r="FM3" s="14"/>
      <c r="FN3" s="14"/>
      <c r="FO3" s="14"/>
      <c r="FP3" s="14"/>
      <c r="FQ3" s="14"/>
      <c r="FR3" s="12"/>
      <c r="FS3" s="12"/>
      <c r="FT3" s="12"/>
      <c r="FU3" s="12"/>
      <c r="FV3" s="12"/>
      <c r="FW3" s="12"/>
      <c r="FX3" s="12"/>
    </row>
    <row r="4">
      <c r="B4" s="12"/>
      <c r="C4" s="12"/>
      <c r="D4" s="12"/>
      <c r="E4" s="12"/>
      <c r="F4" s="12"/>
      <c r="G4" s="12"/>
      <c r="H4" s="12"/>
      <c r="I4" s="12"/>
      <c r="J4" s="12"/>
      <c r="K4" s="12"/>
      <c r="L4" s="12"/>
      <c r="M4" s="12"/>
      <c r="N4" s="12"/>
      <c r="O4" s="12"/>
      <c r="W4" s="14"/>
      <c r="X4" s="14"/>
      <c r="Y4" s="14"/>
      <c r="Z4" s="14"/>
      <c r="AA4" s="14"/>
      <c r="AB4" s="14"/>
      <c r="AC4" s="14"/>
      <c r="AD4" s="12"/>
      <c r="AE4" s="12"/>
      <c r="AF4" s="12"/>
      <c r="AG4" s="12"/>
      <c r="AH4" s="12"/>
      <c r="AI4" s="12"/>
      <c r="AJ4" s="12"/>
      <c r="AK4" s="15"/>
      <c r="AL4" s="12"/>
      <c r="AM4" s="12"/>
      <c r="AN4" s="12"/>
      <c r="AO4" s="12"/>
      <c r="AP4" s="12"/>
      <c r="AQ4" s="12"/>
      <c r="AR4" s="12"/>
      <c r="AS4" s="12"/>
      <c r="AT4" s="12"/>
      <c r="AU4" s="12"/>
      <c r="AV4" s="12"/>
      <c r="AW4" s="12"/>
      <c r="AX4" s="12"/>
      <c r="AY4" s="12"/>
      <c r="BG4" s="14"/>
      <c r="BH4" s="14"/>
      <c r="BI4" s="14"/>
      <c r="BJ4" s="14"/>
      <c r="BK4" s="14"/>
      <c r="BL4" s="14"/>
      <c r="BM4" s="14"/>
      <c r="BN4" s="12"/>
      <c r="BO4" s="12"/>
      <c r="BP4" s="12"/>
      <c r="BQ4" s="12"/>
      <c r="BR4" s="12"/>
      <c r="BS4" s="12"/>
      <c r="BT4" s="12"/>
      <c r="BU4" s="15"/>
      <c r="BV4" s="12"/>
      <c r="BW4" s="12"/>
      <c r="BX4" s="12"/>
      <c r="BY4" s="12"/>
      <c r="BZ4" s="12"/>
      <c r="CA4" s="12"/>
      <c r="CB4" s="12"/>
      <c r="CC4" s="12"/>
      <c r="CD4" s="12"/>
      <c r="CE4" s="12"/>
      <c r="CF4" s="12"/>
      <c r="CG4" s="12"/>
      <c r="CH4" s="12"/>
      <c r="CI4" s="12"/>
      <c r="CQ4" s="14"/>
      <c r="CR4" s="14"/>
      <c r="CS4" s="14"/>
      <c r="CT4" s="14"/>
      <c r="CU4" s="14"/>
      <c r="CV4" s="14"/>
      <c r="CW4" s="14"/>
      <c r="CX4" s="12"/>
      <c r="CY4" s="12"/>
      <c r="CZ4" s="12"/>
      <c r="DA4" s="12"/>
      <c r="DB4" s="12"/>
      <c r="DC4" s="12"/>
      <c r="DD4" s="12"/>
      <c r="DE4" s="15"/>
      <c r="DF4" s="12"/>
      <c r="DG4" s="12"/>
      <c r="DH4" s="12"/>
      <c r="DI4" s="12"/>
      <c r="DJ4" s="12"/>
      <c r="DK4" s="12"/>
      <c r="DL4" s="12"/>
      <c r="DM4" s="12"/>
      <c r="DN4" s="12"/>
      <c r="DO4" s="12"/>
      <c r="DP4" s="12"/>
      <c r="DQ4" s="12"/>
      <c r="DR4" s="12"/>
      <c r="DS4" s="12"/>
      <c r="EA4" s="14"/>
      <c r="EB4" s="14"/>
      <c r="EC4" s="14"/>
      <c r="ED4" s="14"/>
      <c r="EE4" s="14"/>
      <c r="EF4" s="14"/>
      <c r="EG4" s="14"/>
      <c r="EH4" s="12"/>
      <c r="EI4" s="12"/>
      <c r="EJ4" s="12"/>
      <c r="EK4" s="12"/>
      <c r="EL4" s="12"/>
      <c r="EM4" s="12"/>
      <c r="EN4" s="12"/>
      <c r="EO4" s="15"/>
      <c r="EP4" s="12"/>
      <c r="EQ4" s="12"/>
      <c r="ER4" s="12"/>
      <c r="ES4" s="12"/>
      <c r="ET4" s="12"/>
      <c r="EU4" s="12"/>
      <c r="EV4" s="12"/>
      <c r="EW4" s="12"/>
      <c r="EX4" s="12"/>
      <c r="EY4" s="12"/>
      <c r="EZ4" s="12"/>
      <c r="FA4" s="12"/>
      <c r="FB4" s="12"/>
      <c r="FC4" s="12"/>
      <c r="FK4" s="14"/>
      <c r="FL4" s="14"/>
      <c r="FM4" s="14"/>
      <c r="FN4" s="14"/>
      <c r="FO4" s="14"/>
      <c r="FP4" s="14"/>
      <c r="FQ4" s="14"/>
      <c r="FR4" s="12"/>
      <c r="FS4" s="12"/>
      <c r="FT4" s="12"/>
      <c r="FU4" s="12"/>
      <c r="FV4" s="12"/>
      <c r="FW4" s="12"/>
      <c r="FX4" s="12"/>
    </row>
    <row r="5">
      <c r="B5" s="12"/>
      <c r="C5" s="12"/>
      <c r="D5" s="12"/>
      <c r="E5" s="12"/>
      <c r="F5" s="12"/>
      <c r="G5" s="12"/>
      <c r="H5" s="12"/>
      <c r="I5" s="12"/>
      <c r="J5" s="12"/>
      <c r="K5" s="12"/>
      <c r="L5" s="12"/>
      <c r="M5" s="12"/>
      <c r="N5" s="12"/>
      <c r="O5" s="12"/>
      <c r="W5" s="14"/>
      <c r="X5" s="14"/>
      <c r="Y5" s="14"/>
      <c r="Z5" s="14"/>
      <c r="AA5" s="14"/>
      <c r="AB5" s="14"/>
      <c r="AC5" s="14"/>
      <c r="AD5" s="12"/>
      <c r="AE5" s="12"/>
      <c r="AF5" s="12"/>
      <c r="AG5" s="12"/>
      <c r="AH5" s="12"/>
      <c r="AI5" s="12"/>
      <c r="AJ5" s="12"/>
      <c r="AK5" s="15"/>
      <c r="AL5" s="12"/>
      <c r="AM5" s="12"/>
      <c r="AN5" s="12"/>
      <c r="AO5" s="12"/>
      <c r="AP5" s="12"/>
      <c r="AQ5" s="12"/>
      <c r="AR5" s="12"/>
      <c r="AS5" s="12"/>
      <c r="AT5" s="12"/>
      <c r="AU5" s="12"/>
      <c r="AV5" s="12"/>
      <c r="AW5" s="12"/>
      <c r="AX5" s="12"/>
      <c r="AY5" s="12"/>
      <c r="BG5" s="14"/>
      <c r="BH5" s="14"/>
      <c r="BI5" s="14"/>
      <c r="BJ5" s="14"/>
      <c r="BK5" s="14"/>
      <c r="BL5" s="14"/>
      <c r="BM5" s="14"/>
      <c r="BN5" s="12"/>
      <c r="BO5" s="12"/>
      <c r="BP5" s="12"/>
      <c r="BQ5" s="12"/>
      <c r="BR5" s="12"/>
      <c r="BS5" s="12"/>
      <c r="BT5" s="12"/>
      <c r="BU5" s="15"/>
      <c r="BV5" s="12"/>
      <c r="BW5" s="12"/>
      <c r="BX5" s="12"/>
      <c r="BY5" s="12"/>
      <c r="BZ5" s="12"/>
      <c r="CA5" s="12"/>
      <c r="CB5" s="12"/>
      <c r="CC5" s="12"/>
      <c r="CD5" s="12"/>
      <c r="CE5" s="12"/>
      <c r="CF5" s="12"/>
      <c r="CG5" s="12"/>
      <c r="CH5" s="12"/>
      <c r="CI5" s="12"/>
      <c r="CQ5" s="14"/>
      <c r="CR5" s="14"/>
      <c r="CS5" s="14"/>
      <c r="CT5" s="14"/>
      <c r="CU5" s="14"/>
      <c r="CV5" s="14"/>
      <c r="CW5" s="14"/>
      <c r="CX5" s="12"/>
      <c r="CY5" s="12"/>
      <c r="CZ5" s="12"/>
      <c r="DA5" s="12"/>
      <c r="DB5" s="12"/>
      <c r="DC5" s="12"/>
      <c r="DD5" s="12"/>
      <c r="DE5" s="15"/>
      <c r="DF5" s="12"/>
      <c r="DG5" s="12"/>
      <c r="DH5" s="12"/>
      <c r="DI5" s="12"/>
      <c r="DJ5" s="12"/>
      <c r="DK5" s="12"/>
      <c r="DL5" s="12"/>
      <c r="DM5" s="12"/>
      <c r="DN5" s="12"/>
      <c r="DO5" s="12"/>
      <c r="DP5" s="12"/>
      <c r="DQ5" s="12"/>
      <c r="DR5" s="12"/>
      <c r="DS5" s="12"/>
      <c r="EA5" s="14"/>
      <c r="EB5" s="14"/>
      <c r="EC5" s="14"/>
      <c r="ED5" s="14"/>
      <c r="EE5" s="14"/>
      <c r="EF5" s="14"/>
      <c r="EG5" s="14"/>
      <c r="EH5" s="12"/>
      <c r="EI5" s="12"/>
      <c r="EJ5" s="12"/>
      <c r="EK5" s="12"/>
      <c r="EL5" s="12"/>
      <c r="EM5" s="12"/>
      <c r="EN5" s="12"/>
      <c r="EO5" s="15"/>
      <c r="EP5" s="12"/>
      <c r="EQ5" s="12"/>
      <c r="ER5" s="12"/>
      <c r="ES5" s="12"/>
      <c r="ET5" s="12"/>
      <c r="EU5" s="12"/>
      <c r="EV5" s="12"/>
      <c r="EW5" s="12"/>
      <c r="EX5" s="12"/>
      <c r="EY5" s="12"/>
      <c r="EZ5" s="12"/>
      <c r="FA5" s="12"/>
      <c r="FB5" s="12"/>
      <c r="FC5" s="12"/>
      <c r="FK5" s="14"/>
      <c r="FL5" s="14"/>
      <c r="FM5" s="14"/>
      <c r="FN5" s="14"/>
      <c r="FO5" s="14"/>
      <c r="FP5" s="14"/>
      <c r="FQ5" s="14"/>
      <c r="FR5" s="12"/>
      <c r="FS5" s="12"/>
      <c r="FT5" s="12"/>
      <c r="FU5" s="12"/>
      <c r="FV5" s="12"/>
      <c r="FW5" s="12"/>
      <c r="FX5" s="12"/>
    </row>
    <row r="6">
      <c r="B6" s="12"/>
      <c r="C6" s="12"/>
      <c r="D6" s="12"/>
      <c r="E6" s="12"/>
      <c r="F6" s="12"/>
      <c r="G6" s="12"/>
      <c r="H6" s="12"/>
      <c r="I6" s="12"/>
      <c r="J6" s="12"/>
      <c r="K6" s="12"/>
      <c r="L6" s="12"/>
      <c r="M6" s="12"/>
      <c r="N6" s="12"/>
      <c r="O6" s="12"/>
      <c r="W6" s="14"/>
      <c r="X6" s="14"/>
      <c r="Y6" s="14"/>
      <c r="Z6" s="14"/>
      <c r="AA6" s="14"/>
      <c r="AB6" s="14"/>
      <c r="AC6" s="14"/>
      <c r="AD6" s="12"/>
      <c r="AE6" s="12"/>
      <c r="AF6" s="12"/>
      <c r="AG6" s="12"/>
      <c r="AH6" s="12"/>
      <c r="AI6" s="12"/>
      <c r="AJ6" s="12"/>
      <c r="AK6" s="15"/>
      <c r="AL6" s="12"/>
      <c r="AM6" s="12"/>
      <c r="AN6" s="12"/>
      <c r="AO6" s="12"/>
      <c r="AP6" s="12"/>
      <c r="AQ6" s="12"/>
      <c r="AR6" s="12"/>
      <c r="AS6" s="12"/>
      <c r="AT6" s="12"/>
      <c r="AU6" s="12"/>
      <c r="AV6" s="12"/>
      <c r="AW6" s="12"/>
      <c r="AX6" s="12"/>
      <c r="AY6" s="12"/>
      <c r="BG6" s="14"/>
      <c r="BH6" s="14"/>
      <c r="BI6" s="14"/>
      <c r="BJ6" s="14"/>
      <c r="BK6" s="14"/>
      <c r="BL6" s="14"/>
      <c r="BM6" s="14"/>
      <c r="BN6" s="12"/>
      <c r="BO6" s="12"/>
      <c r="BP6" s="12"/>
      <c r="BQ6" s="12"/>
      <c r="BR6" s="12"/>
      <c r="BS6" s="12"/>
      <c r="BT6" s="12"/>
      <c r="BU6" s="15"/>
      <c r="BV6" s="12"/>
      <c r="BW6" s="12"/>
      <c r="BX6" s="12"/>
      <c r="BY6" s="12"/>
      <c r="BZ6" s="12"/>
      <c r="CA6" s="12"/>
      <c r="CB6" s="12"/>
      <c r="CC6" s="12"/>
      <c r="CD6" s="12"/>
      <c r="CE6" s="12"/>
      <c r="CF6" s="12"/>
      <c r="CG6" s="12"/>
      <c r="CH6" s="12"/>
      <c r="CI6" s="12"/>
      <c r="CQ6" s="14"/>
      <c r="CR6" s="14"/>
      <c r="CS6" s="14"/>
      <c r="CT6" s="14"/>
      <c r="CU6" s="14"/>
      <c r="CV6" s="14"/>
      <c r="CW6" s="14"/>
      <c r="CX6" s="12"/>
      <c r="CY6" s="12"/>
      <c r="CZ6" s="12"/>
      <c r="DA6" s="12"/>
      <c r="DB6" s="12"/>
      <c r="DC6" s="12"/>
      <c r="DD6" s="12"/>
      <c r="DE6" s="15"/>
      <c r="DF6" s="12"/>
      <c r="DG6" s="12"/>
      <c r="DH6" s="12"/>
      <c r="DI6" s="12"/>
      <c r="DJ6" s="12"/>
      <c r="DK6" s="12"/>
      <c r="DL6" s="12"/>
      <c r="DM6" s="12"/>
      <c r="DN6" s="12"/>
      <c r="DO6" s="12"/>
      <c r="DP6" s="12"/>
      <c r="DQ6" s="12"/>
      <c r="DR6" s="12"/>
      <c r="DS6" s="12"/>
      <c r="EA6" s="14"/>
      <c r="EB6" s="14"/>
      <c r="EC6" s="14"/>
      <c r="ED6" s="14"/>
      <c r="EE6" s="14"/>
      <c r="EF6" s="14"/>
      <c r="EG6" s="14"/>
      <c r="EH6" s="12"/>
      <c r="EI6" s="12"/>
      <c r="EJ6" s="12"/>
      <c r="EK6" s="12"/>
      <c r="EL6" s="12"/>
      <c r="EM6" s="12"/>
      <c r="EN6" s="12"/>
      <c r="EO6" s="15"/>
      <c r="EP6" s="12"/>
      <c r="EQ6" s="12"/>
      <c r="ER6" s="12"/>
      <c r="ES6" s="12"/>
      <c r="ET6" s="12"/>
      <c r="EU6" s="12"/>
      <c r="EV6" s="12"/>
      <c r="EW6" s="12"/>
      <c r="EX6" s="12"/>
      <c r="EY6" s="12"/>
      <c r="EZ6" s="12"/>
      <c r="FA6" s="12"/>
      <c r="FB6" s="12"/>
      <c r="FC6" s="12"/>
      <c r="FK6" s="14"/>
      <c r="FL6" s="14"/>
      <c r="FM6" s="14"/>
      <c r="FN6" s="14"/>
      <c r="FO6" s="14"/>
      <c r="FP6" s="14"/>
      <c r="FQ6" s="14"/>
      <c r="FR6" s="12"/>
      <c r="FS6" s="12"/>
      <c r="FT6" s="12"/>
      <c r="FU6" s="12"/>
      <c r="FV6" s="12"/>
      <c r="FW6" s="12"/>
      <c r="FX6" s="12"/>
    </row>
    <row r="7">
      <c r="B7" s="12"/>
      <c r="C7" s="12"/>
      <c r="D7" s="12"/>
      <c r="E7" s="12"/>
      <c r="F7" s="12"/>
      <c r="G7" s="12"/>
      <c r="H7" s="12"/>
      <c r="I7" s="12"/>
      <c r="J7" s="12"/>
      <c r="K7" s="12"/>
      <c r="L7" s="12"/>
      <c r="M7" s="12"/>
      <c r="N7" s="12"/>
      <c r="O7" s="12"/>
      <c r="W7" s="14"/>
      <c r="X7" s="14"/>
      <c r="Y7" s="14"/>
      <c r="Z7" s="14"/>
      <c r="AA7" s="14"/>
      <c r="AB7" s="14"/>
      <c r="AC7" s="14"/>
      <c r="AD7" s="12"/>
      <c r="AE7" s="12"/>
      <c r="AF7" s="12"/>
      <c r="AG7" s="12"/>
      <c r="AH7" s="12"/>
      <c r="AI7" s="12"/>
      <c r="AJ7" s="12"/>
      <c r="AK7" s="15"/>
      <c r="AL7" s="12"/>
      <c r="AM7" s="12"/>
      <c r="AN7" s="12"/>
      <c r="AO7" s="12"/>
      <c r="AP7" s="12"/>
      <c r="AQ7" s="12"/>
      <c r="AR7" s="12"/>
      <c r="AS7" s="12"/>
      <c r="AT7" s="12"/>
      <c r="AU7" s="12"/>
      <c r="AV7" s="12"/>
      <c r="AW7" s="12"/>
      <c r="AX7" s="12"/>
      <c r="AY7" s="12"/>
      <c r="BG7" s="14"/>
      <c r="BH7" s="14"/>
      <c r="BI7" s="14"/>
      <c r="BJ7" s="14"/>
      <c r="BK7" s="14"/>
      <c r="BL7" s="14"/>
      <c r="BM7" s="14"/>
      <c r="BN7" s="12"/>
      <c r="BO7" s="12"/>
      <c r="BP7" s="12"/>
      <c r="BQ7" s="12"/>
      <c r="BR7" s="12"/>
      <c r="BS7" s="12"/>
      <c r="BT7" s="12"/>
      <c r="BU7" s="15"/>
      <c r="BV7" s="12"/>
      <c r="BW7" s="12"/>
      <c r="BX7" s="12"/>
      <c r="BY7" s="12"/>
      <c r="BZ7" s="12"/>
      <c r="CA7" s="12"/>
      <c r="CB7" s="12"/>
      <c r="CC7" s="12"/>
      <c r="CD7" s="12"/>
      <c r="CE7" s="12"/>
      <c r="CF7" s="12"/>
      <c r="CG7" s="12"/>
      <c r="CH7" s="12"/>
      <c r="CI7" s="12"/>
      <c r="CQ7" s="14"/>
      <c r="CR7" s="14"/>
      <c r="CS7" s="14"/>
      <c r="CT7" s="14"/>
      <c r="CU7" s="14"/>
      <c r="CV7" s="14"/>
      <c r="CW7" s="14"/>
      <c r="CX7" s="12"/>
      <c r="CY7" s="12"/>
      <c r="CZ7" s="12"/>
      <c r="DA7" s="12"/>
      <c r="DB7" s="12"/>
      <c r="DC7" s="12"/>
      <c r="DD7" s="12"/>
      <c r="DE7" s="15"/>
      <c r="DF7" s="12"/>
      <c r="DG7" s="12"/>
      <c r="DH7" s="12"/>
      <c r="DI7" s="12"/>
      <c r="DJ7" s="12"/>
      <c r="DK7" s="12"/>
      <c r="DL7" s="12"/>
      <c r="DM7" s="12"/>
      <c r="DN7" s="12"/>
      <c r="DO7" s="12"/>
      <c r="DP7" s="12"/>
      <c r="DQ7" s="12"/>
      <c r="DR7" s="12"/>
      <c r="DS7" s="12"/>
      <c r="EA7" s="14"/>
      <c r="EB7" s="14"/>
      <c r="EC7" s="14"/>
      <c r="ED7" s="14"/>
      <c r="EE7" s="14"/>
      <c r="EF7" s="14"/>
      <c r="EG7" s="14"/>
      <c r="EH7" s="12"/>
      <c r="EI7" s="12"/>
      <c r="EJ7" s="12"/>
      <c r="EK7" s="12"/>
      <c r="EL7" s="12"/>
      <c r="EM7" s="12"/>
      <c r="EN7" s="12"/>
      <c r="EO7" s="15"/>
      <c r="EP7" s="12"/>
      <c r="EQ7" s="12"/>
      <c r="ER7" s="12"/>
      <c r="ES7" s="12"/>
      <c r="ET7" s="12"/>
      <c r="EU7" s="12"/>
      <c r="EV7" s="12"/>
      <c r="EW7" s="12"/>
      <c r="EX7" s="12"/>
      <c r="EY7" s="12"/>
      <c r="EZ7" s="12"/>
      <c r="FA7" s="12"/>
      <c r="FB7" s="12"/>
      <c r="FC7" s="12"/>
      <c r="FK7" s="14"/>
      <c r="FL7" s="14"/>
      <c r="FM7" s="14"/>
      <c r="FN7" s="14"/>
      <c r="FO7" s="14"/>
      <c r="FP7" s="14"/>
      <c r="FQ7" s="14"/>
      <c r="FR7" s="12"/>
      <c r="FS7" s="12"/>
      <c r="FT7" s="12"/>
      <c r="FU7" s="12"/>
      <c r="FV7" s="12"/>
      <c r="FW7" s="12"/>
      <c r="FX7" s="12"/>
    </row>
    <row r="8">
      <c r="B8" s="12"/>
      <c r="C8" s="12"/>
      <c r="D8" s="12"/>
      <c r="E8" s="12"/>
      <c r="F8" s="12"/>
      <c r="G8" s="12"/>
      <c r="H8" s="12"/>
      <c r="I8" s="12"/>
      <c r="J8" s="12"/>
      <c r="K8" s="12"/>
      <c r="L8" s="12"/>
      <c r="M8" s="12"/>
      <c r="N8" s="12"/>
      <c r="O8" s="12"/>
      <c r="W8" s="14"/>
      <c r="X8" s="14"/>
      <c r="Y8" s="14"/>
      <c r="Z8" s="14"/>
      <c r="AA8" s="14"/>
      <c r="AB8" s="14"/>
      <c r="AC8" s="14"/>
      <c r="AD8" s="12"/>
      <c r="AE8" s="12"/>
      <c r="AF8" s="12"/>
      <c r="AG8" s="12"/>
      <c r="AH8" s="12"/>
      <c r="AI8" s="12"/>
      <c r="AJ8" s="12"/>
      <c r="AK8" s="15"/>
      <c r="AL8" s="12"/>
      <c r="AM8" s="12"/>
      <c r="AN8" s="12"/>
      <c r="AO8" s="12"/>
      <c r="AP8" s="12"/>
      <c r="AQ8" s="12"/>
      <c r="AR8" s="12"/>
      <c r="AS8" s="12"/>
      <c r="AT8" s="12"/>
      <c r="AU8" s="12"/>
      <c r="AV8" s="12"/>
      <c r="AW8" s="12"/>
      <c r="AX8" s="12"/>
      <c r="AY8" s="12"/>
      <c r="BG8" s="14"/>
      <c r="BH8" s="14"/>
      <c r="BI8" s="14"/>
      <c r="BJ8" s="14"/>
      <c r="BK8" s="14"/>
      <c r="BL8" s="14"/>
      <c r="BM8" s="14"/>
      <c r="BN8" s="12"/>
      <c r="BO8" s="12"/>
      <c r="BP8" s="12"/>
      <c r="BQ8" s="12"/>
      <c r="BR8" s="12"/>
      <c r="BS8" s="12"/>
      <c r="BT8" s="12"/>
      <c r="BU8" s="15"/>
      <c r="BV8" s="12"/>
      <c r="BW8" s="12"/>
      <c r="BX8" s="12"/>
      <c r="BY8" s="12"/>
      <c r="BZ8" s="12"/>
      <c r="CA8" s="12"/>
      <c r="CB8" s="12"/>
      <c r="CC8" s="12"/>
      <c r="CD8" s="12"/>
      <c r="CE8" s="12"/>
      <c r="CF8" s="12"/>
      <c r="CG8" s="12"/>
      <c r="CH8" s="12"/>
      <c r="CI8" s="12"/>
      <c r="CQ8" s="14"/>
      <c r="CR8" s="14"/>
      <c r="CS8" s="14"/>
      <c r="CT8" s="14"/>
      <c r="CU8" s="14"/>
      <c r="CV8" s="14"/>
      <c r="CW8" s="14"/>
      <c r="CX8" s="12"/>
      <c r="CY8" s="12"/>
      <c r="CZ8" s="12"/>
      <c r="DA8" s="12"/>
      <c r="DB8" s="12"/>
      <c r="DC8" s="12"/>
      <c r="DD8" s="12"/>
      <c r="DE8" s="15"/>
      <c r="DF8" s="12"/>
      <c r="DG8" s="12"/>
      <c r="DH8" s="12"/>
      <c r="DI8" s="12"/>
      <c r="DJ8" s="12"/>
      <c r="DK8" s="12"/>
      <c r="DL8" s="12"/>
      <c r="DM8" s="12"/>
      <c r="DN8" s="12"/>
      <c r="DO8" s="12"/>
      <c r="DP8" s="12"/>
      <c r="DQ8" s="12"/>
      <c r="DR8" s="12"/>
      <c r="DS8" s="12"/>
      <c r="EA8" s="14"/>
      <c r="EB8" s="14"/>
      <c r="EC8" s="14"/>
      <c r="ED8" s="14"/>
      <c r="EE8" s="14"/>
      <c r="EF8" s="14"/>
      <c r="EG8" s="14"/>
      <c r="EH8" s="12"/>
      <c r="EI8" s="12"/>
      <c r="EJ8" s="12"/>
      <c r="EK8" s="12"/>
      <c r="EL8" s="12"/>
      <c r="EM8" s="12"/>
      <c r="EN8" s="12"/>
      <c r="EO8" s="15"/>
      <c r="EP8" s="12"/>
      <c r="EQ8" s="12"/>
      <c r="ER8" s="12"/>
      <c r="ES8" s="12"/>
      <c r="ET8" s="12"/>
      <c r="EU8" s="12"/>
      <c r="EV8" s="12"/>
      <c r="EW8" s="12"/>
      <c r="EX8" s="12"/>
      <c r="EY8" s="12"/>
      <c r="EZ8" s="12"/>
      <c r="FA8" s="12"/>
      <c r="FB8" s="12"/>
      <c r="FC8" s="12"/>
      <c r="FK8" s="14"/>
      <c r="FL8" s="14"/>
      <c r="FM8" s="14"/>
      <c r="FN8" s="14"/>
      <c r="FO8" s="14"/>
      <c r="FP8" s="14"/>
      <c r="FQ8" s="14"/>
      <c r="FR8" s="12"/>
      <c r="FS8" s="12"/>
      <c r="FT8" s="12"/>
      <c r="FU8" s="12"/>
      <c r="FV8" s="12"/>
      <c r="FW8" s="12"/>
      <c r="FX8" s="12"/>
    </row>
    <row r="9">
      <c r="B9" s="12"/>
      <c r="C9" s="12"/>
      <c r="D9" s="12"/>
      <c r="E9" s="12"/>
      <c r="F9" s="12"/>
      <c r="G9" s="12"/>
      <c r="H9" s="12"/>
      <c r="I9" s="12"/>
      <c r="J9" s="12"/>
      <c r="K9" s="12"/>
      <c r="L9" s="12"/>
      <c r="M9" s="12"/>
      <c r="N9" s="12"/>
      <c r="O9" s="12"/>
      <c r="W9" s="14"/>
      <c r="X9" s="14"/>
      <c r="Y9" s="14"/>
      <c r="Z9" s="14"/>
      <c r="AA9" s="14"/>
      <c r="AB9" s="14"/>
      <c r="AC9" s="14"/>
      <c r="AD9" s="12"/>
      <c r="AE9" s="12"/>
      <c r="AF9" s="12"/>
      <c r="AG9" s="12"/>
      <c r="AH9" s="12"/>
      <c r="AI9" s="12"/>
      <c r="AJ9" s="12"/>
      <c r="AK9" s="15"/>
      <c r="AL9" s="12"/>
      <c r="AM9" s="12"/>
      <c r="AN9" s="12"/>
      <c r="AO9" s="12"/>
      <c r="AP9" s="12"/>
      <c r="AQ9" s="12"/>
      <c r="AR9" s="12"/>
      <c r="AS9" s="12"/>
      <c r="AT9" s="12"/>
      <c r="AU9" s="12"/>
      <c r="AV9" s="12"/>
      <c r="AW9" s="12"/>
      <c r="AX9" s="12"/>
      <c r="AY9" s="12"/>
      <c r="BG9" s="14"/>
      <c r="BH9" s="14"/>
      <c r="BI9" s="14"/>
      <c r="BJ9" s="14"/>
      <c r="BK9" s="14"/>
      <c r="BL9" s="14"/>
      <c r="BM9" s="14"/>
      <c r="BN9" s="12"/>
      <c r="BO9" s="12"/>
      <c r="BP9" s="12"/>
      <c r="BQ9" s="12"/>
      <c r="BR9" s="12"/>
      <c r="BS9" s="12"/>
      <c r="BT9" s="12"/>
      <c r="BU9" s="15"/>
      <c r="BV9" s="12"/>
      <c r="BW9" s="12"/>
      <c r="BX9" s="12"/>
      <c r="BY9" s="12"/>
      <c r="BZ9" s="12"/>
      <c r="CA9" s="12"/>
      <c r="CB9" s="12"/>
      <c r="CC9" s="12"/>
      <c r="CD9" s="12"/>
      <c r="CE9" s="12"/>
      <c r="CF9" s="12"/>
      <c r="CG9" s="12"/>
      <c r="CH9" s="12"/>
      <c r="CI9" s="12"/>
      <c r="CQ9" s="14"/>
      <c r="CR9" s="14"/>
      <c r="CS9" s="14"/>
      <c r="CT9" s="14"/>
      <c r="CU9" s="14"/>
      <c r="CV9" s="14"/>
      <c r="CW9" s="14"/>
      <c r="CX9" s="12"/>
      <c r="CY9" s="12"/>
      <c r="CZ9" s="12"/>
      <c r="DA9" s="12"/>
      <c r="DB9" s="12"/>
      <c r="DC9" s="12"/>
      <c r="DD9" s="12"/>
      <c r="DE9" s="15"/>
      <c r="DF9" s="12"/>
      <c r="DG9" s="12"/>
      <c r="DH9" s="12"/>
      <c r="DI9" s="12"/>
      <c r="DJ9" s="12"/>
      <c r="DK9" s="12"/>
      <c r="DL9" s="12"/>
      <c r="DM9" s="12"/>
      <c r="DN9" s="12"/>
      <c r="DO9" s="12"/>
      <c r="DP9" s="12"/>
      <c r="DQ9" s="12"/>
      <c r="DR9" s="12"/>
      <c r="DS9" s="12"/>
      <c r="EA9" s="14"/>
      <c r="EB9" s="14"/>
      <c r="EC9" s="14"/>
      <c r="ED9" s="14"/>
      <c r="EE9" s="14"/>
      <c r="EF9" s="14"/>
      <c r="EG9" s="14"/>
      <c r="EH9" s="12"/>
      <c r="EI9" s="12"/>
      <c r="EJ9" s="12"/>
      <c r="EK9" s="12"/>
      <c r="EL9" s="12"/>
      <c r="EM9" s="12"/>
      <c r="EN9" s="12"/>
      <c r="EO9" s="15"/>
      <c r="EP9" s="12"/>
      <c r="EQ9" s="12"/>
      <c r="ER9" s="12"/>
      <c r="ES9" s="12"/>
      <c r="ET9" s="12"/>
      <c r="EU9" s="12"/>
      <c r="EV9" s="12"/>
      <c r="EW9" s="12"/>
      <c r="EX9" s="12"/>
      <c r="EY9" s="12"/>
      <c r="EZ9" s="12"/>
      <c r="FA9" s="12"/>
      <c r="FB9" s="12"/>
      <c r="FC9" s="12"/>
      <c r="FK9" s="14"/>
      <c r="FL9" s="14"/>
      <c r="FM9" s="14"/>
      <c r="FN9" s="14"/>
      <c r="FO9" s="14"/>
      <c r="FP9" s="14"/>
      <c r="FQ9" s="14"/>
      <c r="FR9" s="12"/>
      <c r="FS9" s="12"/>
      <c r="FT9" s="12"/>
      <c r="FU9" s="12"/>
      <c r="FV9" s="12"/>
      <c r="FW9" s="12"/>
      <c r="FX9" s="12"/>
    </row>
    <row r="10">
      <c r="B10" s="12"/>
      <c r="C10" s="12"/>
      <c r="D10" s="12"/>
      <c r="E10" s="12"/>
      <c r="F10" s="12"/>
      <c r="G10" s="12"/>
      <c r="H10" s="12"/>
      <c r="I10" s="12"/>
      <c r="J10" s="12"/>
      <c r="K10" s="12"/>
      <c r="L10" s="12"/>
      <c r="M10" s="12"/>
      <c r="N10" s="12"/>
      <c r="O10" s="12"/>
      <c r="W10" s="14"/>
      <c r="X10" s="14"/>
      <c r="Y10" s="14"/>
      <c r="Z10" s="14"/>
      <c r="AA10" s="14"/>
      <c r="AB10" s="14"/>
      <c r="AC10" s="14"/>
      <c r="AD10" s="12"/>
      <c r="AE10" s="12"/>
      <c r="AF10" s="12"/>
      <c r="AG10" s="12"/>
      <c r="AH10" s="12"/>
      <c r="AI10" s="12"/>
      <c r="AJ10" s="12"/>
      <c r="AK10" s="15"/>
      <c r="AL10" s="12"/>
      <c r="AM10" s="12"/>
      <c r="AN10" s="12"/>
      <c r="AO10" s="12"/>
      <c r="AP10" s="12"/>
      <c r="AQ10" s="12"/>
      <c r="AR10" s="12"/>
      <c r="AS10" s="12"/>
      <c r="AT10" s="12"/>
      <c r="AU10" s="12"/>
      <c r="AV10" s="12"/>
      <c r="AW10" s="12"/>
      <c r="AX10" s="12"/>
      <c r="AY10" s="12"/>
      <c r="BG10" s="14"/>
      <c r="BH10" s="14"/>
      <c r="BI10" s="14"/>
      <c r="BJ10" s="14"/>
      <c r="BK10" s="14"/>
      <c r="BL10" s="14"/>
      <c r="BM10" s="14"/>
      <c r="BN10" s="12"/>
      <c r="BO10" s="12"/>
      <c r="BP10" s="12"/>
      <c r="BQ10" s="12"/>
      <c r="BR10" s="12"/>
      <c r="BS10" s="12"/>
      <c r="BT10" s="12"/>
      <c r="BU10" s="15"/>
      <c r="BV10" s="12"/>
      <c r="BW10" s="12"/>
      <c r="BX10" s="12"/>
      <c r="BY10" s="12"/>
      <c r="BZ10" s="12"/>
      <c r="CA10" s="12"/>
      <c r="CB10" s="12"/>
      <c r="CC10" s="12"/>
      <c r="CD10" s="12"/>
      <c r="CE10" s="12"/>
      <c r="CF10" s="12"/>
      <c r="CG10" s="12"/>
      <c r="CH10" s="12"/>
      <c r="CI10" s="12"/>
      <c r="CQ10" s="14"/>
      <c r="CR10" s="14"/>
      <c r="CS10" s="14"/>
      <c r="CT10" s="14"/>
      <c r="CU10" s="14"/>
      <c r="CV10" s="14"/>
      <c r="CW10" s="14"/>
      <c r="CX10" s="12"/>
      <c r="CY10" s="12"/>
      <c r="CZ10" s="12"/>
      <c r="DA10" s="12"/>
      <c r="DB10" s="12"/>
      <c r="DC10" s="12"/>
      <c r="DD10" s="12"/>
      <c r="DE10" s="15"/>
      <c r="DF10" s="12"/>
      <c r="DG10" s="12"/>
      <c r="DH10" s="12"/>
      <c r="DI10" s="12"/>
      <c r="DJ10" s="12"/>
      <c r="DK10" s="12"/>
      <c r="DL10" s="12"/>
      <c r="DM10" s="12"/>
      <c r="DN10" s="12"/>
      <c r="DO10" s="12"/>
      <c r="DP10" s="12"/>
      <c r="DQ10" s="12"/>
      <c r="DR10" s="12"/>
      <c r="DS10" s="12"/>
      <c r="EA10" s="14"/>
      <c r="EB10" s="14"/>
      <c r="EC10" s="14"/>
      <c r="ED10" s="14"/>
      <c r="EE10" s="14"/>
      <c r="EF10" s="14"/>
      <c r="EG10" s="14"/>
      <c r="EH10" s="12"/>
      <c r="EI10" s="12"/>
      <c r="EJ10" s="12"/>
      <c r="EK10" s="12"/>
      <c r="EL10" s="12"/>
      <c r="EM10" s="12"/>
      <c r="EN10" s="12"/>
      <c r="EO10" s="15"/>
      <c r="EP10" s="12"/>
      <c r="EQ10" s="12"/>
      <c r="ER10" s="12"/>
      <c r="ES10" s="12"/>
      <c r="ET10" s="12"/>
      <c r="EU10" s="12"/>
      <c r="EV10" s="12"/>
      <c r="EW10" s="12"/>
      <c r="EX10" s="12"/>
      <c r="EY10" s="12"/>
      <c r="EZ10" s="12"/>
      <c r="FA10" s="12"/>
      <c r="FB10" s="12"/>
      <c r="FC10" s="12"/>
      <c r="FK10" s="14"/>
      <c r="FL10" s="14"/>
      <c r="FM10" s="14"/>
      <c r="FN10" s="14"/>
      <c r="FO10" s="14"/>
      <c r="FP10" s="14"/>
      <c r="FQ10" s="14"/>
      <c r="FR10" s="12"/>
      <c r="FS10" s="12"/>
      <c r="FT10" s="12"/>
      <c r="FU10" s="12"/>
      <c r="FV10" s="12"/>
      <c r="FW10" s="12"/>
      <c r="FX10" s="12"/>
    </row>
    <row r="11">
      <c r="B11" s="12"/>
      <c r="C11" s="12"/>
      <c r="D11" s="12"/>
      <c r="E11" s="12"/>
      <c r="F11" s="12"/>
      <c r="G11" s="12"/>
      <c r="H11" s="12"/>
      <c r="I11" s="12"/>
      <c r="J11" s="12"/>
      <c r="K11" s="12"/>
      <c r="L11" s="12"/>
      <c r="M11" s="12"/>
      <c r="N11" s="12"/>
      <c r="O11" s="12"/>
      <c r="W11" s="14"/>
      <c r="X11" s="14"/>
      <c r="Y11" s="14"/>
      <c r="Z11" s="14"/>
      <c r="AA11" s="14"/>
      <c r="AB11" s="14"/>
      <c r="AC11" s="14"/>
      <c r="AD11" s="12"/>
      <c r="AE11" s="12"/>
      <c r="AF11" s="12"/>
      <c r="AG11" s="12"/>
      <c r="AH11" s="12"/>
      <c r="AI11" s="12"/>
      <c r="AJ11" s="12"/>
      <c r="AK11" s="15"/>
      <c r="AL11" s="12"/>
      <c r="AM11" s="12"/>
      <c r="AN11" s="12"/>
      <c r="AO11" s="12"/>
      <c r="AP11" s="12"/>
      <c r="AQ11" s="12"/>
      <c r="AR11" s="12"/>
      <c r="AS11" s="12"/>
      <c r="AT11" s="12"/>
      <c r="AU11" s="12"/>
      <c r="AV11" s="12"/>
      <c r="AW11" s="12"/>
      <c r="AX11" s="12"/>
      <c r="AY11" s="12"/>
      <c r="BG11" s="14"/>
      <c r="BH11" s="14"/>
      <c r="BI11" s="14"/>
      <c r="BJ11" s="14"/>
      <c r="BK11" s="14"/>
      <c r="BL11" s="14"/>
      <c r="BM11" s="14"/>
      <c r="BN11" s="12"/>
      <c r="BO11" s="12"/>
      <c r="BP11" s="12"/>
      <c r="BQ11" s="12"/>
      <c r="BR11" s="12"/>
      <c r="BS11" s="12"/>
      <c r="BT11" s="12"/>
      <c r="BU11" s="15"/>
      <c r="BV11" s="12"/>
      <c r="BW11" s="12"/>
      <c r="BX11" s="12"/>
      <c r="BY11" s="12"/>
      <c r="BZ11" s="12"/>
      <c r="CA11" s="12"/>
      <c r="CB11" s="12"/>
      <c r="CC11" s="12"/>
      <c r="CD11" s="12"/>
      <c r="CE11" s="12"/>
      <c r="CF11" s="12"/>
      <c r="CG11" s="12"/>
      <c r="CH11" s="12"/>
      <c r="CI11" s="12"/>
      <c r="CQ11" s="14"/>
      <c r="CR11" s="14"/>
      <c r="CS11" s="14"/>
      <c r="CT11" s="14"/>
      <c r="CU11" s="14"/>
      <c r="CV11" s="14"/>
      <c r="CW11" s="14"/>
      <c r="CX11" s="12"/>
      <c r="CY11" s="12"/>
      <c r="CZ11" s="12"/>
      <c r="DA11" s="12"/>
      <c r="DB11" s="12"/>
      <c r="DC11" s="12"/>
      <c r="DD11" s="12"/>
      <c r="DE11" s="15"/>
      <c r="DF11" s="12"/>
      <c r="DG11" s="12"/>
      <c r="DH11" s="12"/>
      <c r="DI11" s="12"/>
      <c r="DJ11" s="12"/>
      <c r="DK11" s="12"/>
      <c r="DL11" s="12"/>
      <c r="DM11" s="12"/>
      <c r="DN11" s="12"/>
      <c r="DO11" s="12"/>
      <c r="DP11" s="12"/>
      <c r="DQ11" s="12"/>
      <c r="DR11" s="12"/>
      <c r="DS11" s="12"/>
      <c r="EA11" s="14"/>
      <c r="EB11" s="14"/>
      <c r="EC11" s="14"/>
      <c r="ED11" s="14"/>
      <c r="EE11" s="14"/>
      <c r="EF11" s="14"/>
      <c r="EG11" s="14"/>
      <c r="EH11" s="12"/>
      <c r="EI11" s="12"/>
      <c r="EJ11" s="12"/>
      <c r="EK11" s="12"/>
      <c r="EL11" s="12"/>
      <c r="EM11" s="12"/>
      <c r="EN11" s="12"/>
      <c r="EO11" s="15"/>
      <c r="EP11" s="12"/>
      <c r="EQ11" s="12"/>
      <c r="ER11" s="12"/>
      <c r="ES11" s="12"/>
      <c r="ET11" s="12"/>
      <c r="EU11" s="12"/>
      <c r="EV11" s="12"/>
      <c r="EW11" s="12"/>
      <c r="EX11" s="12"/>
      <c r="EY11" s="12"/>
      <c r="EZ11" s="12"/>
      <c r="FA11" s="12"/>
      <c r="FB11" s="12"/>
      <c r="FC11" s="12"/>
      <c r="FK11" s="14"/>
      <c r="FL11" s="14"/>
      <c r="FM11" s="14"/>
      <c r="FN11" s="14"/>
      <c r="FO11" s="14"/>
      <c r="FP11" s="14"/>
      <c r="FQ11" s="14"/>
      <c r="FR11" s="12"/>
      <c r="FS11" s="12"/>
      <c r="FT11" s="12"/>
      <c r="FU11" s="12"/>
      <c r="FV11" s="12"/>
      <c r="FW11" s="12"/>
      <c r="FX11" s="12"/>
    </row>
    <row r="12">
      <c r="B12" s="12"/>
      <c r="C12" s="12"/>
      <c r="D12" s="12"/>
      <c r="E12" s="12"/>
      <c r="F12" s="12"/>
      <c r="G12" s="12"/>
      <c r="H12" s="12"/>
      <c r="I12" s="12"/>
      <c r="J12" s="12"/>
      <c r="K12" s="12"/>
      <c r="L12" s="12"/>
      <c r="M12" s="12"/>
      <c r="N12" s="12"/>
      <c r="O12" s="12"/>
      <c r="W12" s="14"/>
      <c r="X12" s="14"/>
      <c r="Y12" s="14"/>
      <c r="Z12" s="14"/>
      <c r="AA12" s="14"/>
      <c r="AB12" s="14"/>
      <c r="AC12" s="14"/>
      <c r="AD12" s="12"/>
      <c r="AE12" s="12"/>
      <c r="AF12" s="12"/>
      <c r="AG12" s="12"/>
      <c r="AH12" s="12"/>
      <c r="AI12" s="12"/>
      <c r="AJ12" s="12"/>
      <c r="AK12" s="15"/>
      <c r="AL12" s="12"/>
      <c r="AM12" s="12"/>
      <c r="AN12" s="12"/>
      <c r="AO12" s="12"/>
      <c r="AP12" s="12"/>
      <c r="AQ12" s="12"/>
      <c r="AR12" s="12"/>
      <c r="AS12" s="12"/>
      <c r="AT12" s="12"/>
      <c r="AU12" s="12"/>
      <c r="AV12" s="12"/>
      <c r="AW12" s="12"/>
      <c r="AX12" s="12"/>
      <c r="AY12" s="12"/>
      <c r="BG12" s="14"/>
      <c r="BH12" s="14"/>
      <c r="BI12" s="14"/>
      <c r="BJ12" s="14"/>
      <c r="BK12" s="14"/>
      <c r="BL12" s="14"/>
      <c r="BM12" s="14"/>
      <c r="BN12" s="12"/>
      <c r="BO12" s="12"/>
      <c r="BP12" s="12"/>
      <c r="BQ12" s="12"/>
      <c r="BR12" s="12"/>
      <c r="BS12" s="12"/>
      <c r="BT12" s="12"/>
      <c r="BU12" s="15"/>
      <c r="BV12" s="12"/>
      <c r="BW12" s="12"/>
      <c r="BX12" s="12"/>
      <c r="BY12" s="12"/>
      <c r="BZ12" s="12"/>
      <c r="CA12" s="12"/>
      <c r="CB12" s="12"/>
      <c r="CC12" s="12"/>
      <c r="CD12" s="12"/>
      <c r="CE12" s="12"/>
      <c r="CF12" s="12"/>
      <c r="CG12" s="12"/>
      <c r="CH12" s="12"/>
      <c r="CI12" s="12"/>
      <c r="CQ12" s="14"/>
      <c r="CR12" s="14"/>
      <c r="CS12" s="14"/>
      <c r="CT12" s="14"/>
      <c r="CU12" s="14"/>
      <c r="CV12" s="14"/>
      <c r="CW12" s="14"/>
      <c r="CX12" s="12"/>
      <c r="CY12" s="12"/>
      <c r="CZ12" s="12"/>
      <c r="DA12" s="12"/>
      <c r="DB12" s="12"/>
      <c r="DC12" s="12"/>
      <c r="DD12" s="12"/>
      <c r="DE12" s="15"/>
      <c r="DF12" s="12"/>
      <c r="DG12" s="12"/>
      <c r="DH12" s="12"/>
      <c r="DI12" s="12"/>
      <c r="DJ12" s="12"/>
      <c r="DK12" s="12"/>
      <c r="DL12" s="12"/>
      <c r="DM12" s="12"/>
      <c r="DN12" s="12"/>
      <c r="DO12" s="12"/>
      <c r="DP12" s="12"/>
      <c r="DQ12" s="12"/>
      <c r="DR12" s="12"/>
      <c r="DS12" s="12"/>
      <c r="EA12" s="14"/>
      <c r="EB12" s="14"/>
      <c r="EC12" s="14"/>
      <c r="ED12" s="14"/>
      <c r="EE12" s="14"/>
      <c r="EF12" s="14"/>
      <c r="EG12" s="14"/>
      <c r="EH12" s="12"/>
      <c r="EI12" s="12"/>
      <c r="EJ12" s="12"/>
      <c r="EK12" s="12"/>
      <c r="EL12" s="12"/>
      <c r="EM12" s="12"/>
      <c r="EN12" s="12"/>
      <c r="EO12" s="15"/>
      <c r="EP12" s="12"/>
      <c r="EQ12" s="12"/>
      <c r="ER12" s="12"/>
      <c r="ES12" s="12"/>
      <c r="ET12" s="12"/>
      <c r="EU12" s="12"/>
      <c r="EV12" s="12"/>
      <c r="EW12" s="12"/>
      <c r="EX12" s="12"/>
      <c r="EY12" s="12"/>
      <c r="EZ12" s="12"/>
      <c r="FA12" s="12"/>
      <c r="FB12" s="12"/>
      <c r="FC12" s="12"/>
      <c r="FK12" s="14"/>
      <c r="FL12" s="14"/>
      <c r="FM12" s="14"/>
      <c r="FN12" s="14"/>
      <c r="FO12" s="14"/>
      <c r="FP12" s="14"/>
      <c r="FQ12" s="14"/>
      <c r="FR12" s="12"/>
      <c r="FS12" s="12"/>
      <c r="FT12" s="12"/>
      <c r="FU12" s="12"/>
      <c r="FV12" s="12"/>
      <c r="FW12" s="12"/>
      <c r="FX12" s="12"/>
    </row>
    <row r="13">
      <c r="B13" s="12"/>
      <c r="C13" s="12"/>
      <c r="D13" s="12"/>
      <c r="E13" s="12"/>
      <c r="F13" s="12"/>
      <c r="G13" s="12"/>
      <c r="H13" s="12"/>
      <c r="I13" s="12"/>
      <c r="J13" s="12"/>
      <c r="K13" s="12"/>
      <c r="L13" s="12"/>
      <c r="M13" s="12"/>
      <c r="N13" s="12"/>
      <c r="O13" s="12"/>
      <c r="W13" s="14"/>
      <c r="X13" s="14"/>
      <c r="Y13" s="14"/>
      <c r="Z13" s="14"/>
      <c r="AA13" s="14"/>
      <c r="AB13" s="14"/>
      <c r="AC13" s="14"/>
      <c r="AD13" s="12"/>
      <c r="AE13" s="12"/>
      <c r="AF13" s="12"/>
      <c r="AG13" s="12"/>
      <c r="AH13" s="12"/>
      <c r="AI13" s="12"/>
      <c r="AJ13" s="12"/>
      <c r="AK13" s="15"/>
      <c r="AL13" s="12"/>
      <c r="AM13" s="12"/>
      <c r="AN13" s="12"/>
      <c r="AO13" s="12"/>
      <c r="AP13" s="12"/>
      <c r="AQ13" s="12"/>
      <c r="AR13" s="12"/>
      <c r="AS13" s="12"/>
      <c r="AT13" s="12"/>
      <c r="AU13" s="12"/>
      <c r="AV13" s="12"/>
      <c r="AW13" s="12"/>
      <c r="AX13" s="12"/>
      <c r="AY13" s="12"/>
      <c r="BG13" s="14"/>
      <c r="BH13" s="14"/>
      <c r="BI13" s="14"/>
      <c r="BJ13" s="14"/>
      <c r="BK13" s="14"/>
      <c r="BL13" s="14"/>
      <c r="BM13" s="14"/>
      <c r="BN13" s="12"/>
      <c r="BO13" s="12"/>
      <c r="BP13" s="12"/>
      <c r="BQ13" s="12"/>
      <c r="BR13" s="12"/>
      <c r="BS13" s="12"/>
      <c r="BT13" s="12"/>
      <c r="BU13" s="15"/>
      <c r="BV13" s="12"/>
      <c r="BW13" s="12"/>
      <c r="BX13" s="12"/>
      <c r="BY13" s="12"/>
      <c r="BZ13" s="12"/>
      <c r="CA13" s="12"/>
      <c r="CB13" s="12"/>
      <c r="CC13" s="12"/>
      <c r="CD13" s="12"/>
      <c r="CE13" s="12"/>
      <c r="CF13" s="12"/>
      <c r="CG13" s="12"/>
      <c r="CH13" s="12"/>
      <c r="CI13" s="12"/>
      <c r="CQ13" s="14"/>
      <c r="CR13" s="14"/>
      <c r="CS13" s="14"/>
      <c r="CT13" s="14"/>
      <c r="CU13" s="14"/>
      <c r="CV13" s="14"/>
      <c r="CW13" s="14"/>
      <c r="CX13" s="12"/>
      <c r="CY13" s="12"/>
      <c r="CZ13" s="12"/>
      <c r="DA13" s="12"/>
      <c r="DB13" s="12"/>
      <c r="DC13" s="12"/>
      <c r="DD13" s="12"/>
      <c r="DE13" s="15"/>
      <c r="DF13" s="12"/>
      <c r="DG13" s="12"/>
      <c r="DH13" s="12"/>
      <c r="DI13" s="12"/>
      <c r="DJ13" s="12"/>
      <c r="DK13" s="12"/>
      <c r="DL13" s="12"/>
      <c r="DM13" s="12"/>
      <c r="DN13" s="12"/>
      <c r="DO13" s="12"/>
      <c r="DP13" s="12"/>
      <c r="DQ13" s="12"/>
      <c r="DR13" s="12"/>
      <c r="DS13" s="12"/>
      <c r="EA13" s="14"/>
      <c r="EB13" s="14"/>
      <c r="EC13" s="14"/>
      <c r="ED13" s="14"/>
      <c r="EE13" s="14"/>
      <c r="EF13" s="14"/>
      <c r="EG13" s="14"/>
      <c r="EH13" s="12"/>
      <c r="EI13" s="12"/>
      <c r="EJ13" s="12"/>
      <c r="EK13" s="12"/>
      <c r="EL13" s="12"/>
      <c r="EM13" s="12"/>
      <c r="EN13" s="12"/>
      <c r="EO13" s="15"/>
      <c r="EP13" s="12"/>
      <c r="EQ13" s="12"/>
      <c r="ER13" s="12"/>
      <c r="ES13" s="12"/>
      <c r="ET13" s="12"/>
      <c r="EU13" s="12"/>
      <c r="EV13" s="12"/>
      <c r="EW13" s="12"/>
      <c r="EX13" s="12"/>
      <c r="EY13" s="12"/>
      <c r="EZ13" s="12"/>
      <c r="FA13" s="12"/>
      <c r="FB13" s="12"/>
      <c r="FC13" s="12"/>
      <c r="FK13" s="14"/>
      <c r="FL13" s="14"/>
      <c r="FM13" s="14"/>
      <c r="FN13" s="14"/>
      <c r="FO13" s="14"/>
      <c r="FP13" s="14"/>
      <c r="FQ13" s="14"/>
      <c r="FR13" s="12"/>
      <c r="FS13" s="12"/>
      <c r="FT13" s="12"/>
      <c r="FU13" s="12"/>
      <c r="FV13" s="12"/>
      <c r="FW13" s="12"/>
      <c r="FX13" s="12"/>
    </row>
    <row r="14">
      <c r="B14" s="12"/>
      <c r="C14" s="12"/>
      <c r="D14" s="12"/>
      <c r="E14" s="12"/>
      <c r="F14" s="12"/>
      <c r="G14" s="12"/>
      <c r="H14" s="12"/>
      <c r="I14" s="12"/>
      <c r="J14" s="12"/>
      <c r="K14" s="12"/>
      <c r="L14" s="12"/>
      <c r="M14" s="12"/>
      <c r="N14" s="12"/>
      <c r="O14" s="12"/>
      <c r="W14" s="14"/>
      <c r="X14" s="14"/>
      <c r="Y14" s="14"/>
      <c r="Z14" s="14"/>
      <c r="AA14" s="14"/>
      <c r="AB14" s="14"/>
      <c r="AC14" s="14"/>
      <c r="AD14" s="12"/>
      <c r="AE14" s="12"/>
      <c r="AF14" s="12"/>
      <c r="AG14" s="12"/>
      <c r="AH14" s="12"/>
      <c r="AI14" s="12"/>
      <c r="AJ14" s="12"/>
      <c r="AK14" s="15"/>
      <c r="AL14" s="12"/>
      <c r="AM14" s="12"/>
      <c r="AN14" s="12"/>
      <c r="AO14" s="12"/>
      <c r="AP14" s="12"/>
      <c r="AQ14" s="12"/>
      <c r="AR14" s="12"/>
      <c r="AS14" s="12"/>
      <c r="AT14" s="12"/>
      <c r="AU14" s="12"/>
      <c r="AV14" s="12"/>
      <c r="AW14" s="12"/>
      <c r="AX14" s="12"/>
      <c r="AY14" s="12"/>
      <c r="BG14" s="14"/>
      <c r="BH14" s="14"/>
      <c r="BI14" s="14"/>
      <c r="BJ14" s="14"/>
      <c r="BK14" s="14"/>
      <c r="BL14" s="14"/>
      <c r="BM14" s="14"/>
      <c r="BN14" s="12"/>
      <c r="BO14" s="12"/>
      <c r="BP14" s="12"/>
      <c r="BQ14" s="12"/>
      <c r="BR14" s="12"/>
      <c r="BS14" s="12"/>
      <c r="BT14" s="12"/>
      <c r="BU14" s="15"/>
      <c r="BV14" s="12"/>
      <c r="BW14" s="12"/>
      <c r="BX14" s="12"/>
      <c r="BY14" s="12"/>
      <c r="BZ14" s="12"/>
      <c r="CA14" s="12"/>
      <c r="CB14" s="12"/>
      <c r="CC14" s="12"/>
      <c r="CD14" s="12"/>
      <c r="CE14" s="12"/>
      <c r="CF14" s="12"/>
      <c r="CG14" s="12"/>
      <c r="CH14" s="12"/>
      <c r="CI14" s="12"/>
      <c r="CQ14" s="14"/>
      <c r="CR14" s="14"/>
      <c r="CS14" s="14"/>
      <c r="CT14" s="14"/>
      <c r="CU14" s="14"/>
      <c r="CV14" s="14"/>
      <c r="CW14" s="14"/>
      <c r="CX14" s="12"/>
      <c r="CY14" s="12"/>
      <c r="CZ14" s="12"/>
      <c r="DA14" s="12"/>
      <c r="DB14" s="12"/>
      <c r="DC14" s="12"/>
      <c r="DD14" s="12"/>
      <c r="DE14" s="15"/>
      <c r="DF14" s="12"/>
      <c r="DG14" s="12"/>
      <c r="DH14" s="12"/>
      <c r="DI14" s="12"/>
      <c r="DJ14" s="12"/>
      <c r="DK14" s="12"/>
      <c r="DL14" s="12"/>
      <c r="DM14" s="12"/>
      <c r="DN14" s="12"/>
      <c r="DO14" s="12"/>
      <c r="DP14" s="12"/>
      <c r="DQ14" s="12"/>
      <c r="DR14" s="12"/>
      <c r="DS14" s="12"/>
      <c r="EA14" s="14"/>
      <c r="EB14" s="14"/>
      <c r="EC14" s="14"/>
      <c r="ED14" s="14"/>
      <c r="EE14" s="14"/>
      <c r="EF14" s="14"/>
      <c r="EG14" s="14"/>
      <c r="EH14" s="12"/>
      <c r="EI14" s="12"/>
      <c r="EJ14" s="12"/>
      <c r="EK14" s="12"/>
      <c r="EL14" s="12"/>
      <c r="EM14" s="12"/>
      <c r="EN14" s="12"/>
      <c r="EO14" s="15"/>
      <c r="EP14" s="12"/>
      <c r="EQ14" s="12"/>
      <c r="ER14" s="12"/>
      <c r="ES14" s="12"/>
      <c r="ET14" s="12"/>
      <c r="EU14" s="12"/>
      <c r="EV14" s="12"/>
      <c r="EW14" s="12"/>
      <c r="EX14" s="12"/>
      <c r="EY14" s="12"/>
      <c r="EZ14" s="12"/>
      <c r="FA14" s="12"/>
      <c r="FB14" s="12"/>
      <c r="FC14" s="12"/>
      <c r="FK14" s="14"/>
      <c r="FL14" s="14"/>
      <c r="FM14" s="14"/>
      <c r="FN14" s="14"/>
      <c r="FO14" s="14"/>
      <c r="FP14" s="14"/>
      <c r="FQ14" s="14"/>
      <c r="FR14" s="12"/>
      <c r="FS14" s="12"/>
      <c r="FT14" s="12"/>
      <c r="FU14" s="12"/>
      <c r="FV14" s="12"/>
      <c r="FW14" s="12"/>
      <c r="FX14" s="12"/>
    </row>
    <row r="15">
      <c r="B15" s="12"/>
      <c r="C15" s="12"/>
      <c r="D15" s="12"/>
      <c r="E15" s="12"/>
      <c r="F15" s="12"/>
      <c r="G15" s="12"/>
      <c r="H15" s="12"/>
      <c r="I15" s="12"/>
      <c r="J15" s="12"/>
      <c r="K15" s="12"/>
      <c r="L15" s="12"/>
      <c r="M15" s="12"/>
      <c r="N15" s="12"/>
      <c r="O15" s="12"/>
      <c r="W15" s="14"/>
      <c r="X15" s="14"/>
      <c r="Y15" s="14"/>
      <c r="Z15" s="14"/>
      <c r="AA15" s="14"/>
      <c r="AB15" s="14"/>
      <c r="AC15" s="14"/>
      <c r="AD15" s="12"/>
      <c r="AE15" s="12"/>
      <c r="AF15" s="12"/>
      <c r="AG15" s="12"/>
      <c r="AH15" s="12"/>
      <c r="AI15" s="12"/>
      <c r="AJ15" s="12"/>
      <c r="AK15" s="15"/>
      <c r="AL15" s="12"/>
      <c r="AM15" s="12"/>
      <c r="AN15" s="12"/>
      <c r="AO15" s="12"/>
      <c r="AP15" s="12"/>
      <c r="AQ15" s="12"/>
      <c r="AR15" s="12"/>
      <c r="AS15" s="12"/>
      <c r="AT15" s="12"/>
      <c r="AU15" s="12"/>
      <c r="AV15" s="12"/>
      <c r="AW15" s="12"/>
      <c r="AX15" s="12"/>
      <c r="AY15" s="12"/>
      <c r="BG15" s="14"/>
      <c r="BH15" s="14"/>
      <c r="BI15" s="14"/>
      <c r="BJ15" s="14"/>
      <c r="BK15" s="14"/>
      <c r="BL15" s="14"/>
      <c r="BM15" s="14"/>
      <c r="BN15" s="12"/>
      <c r="BO15" s="12"/>
      <c r="BP15" s="12"/>
      <c r="BQ15" s="12"/>
      <c r="BR15" s="12"/>
      <c r="BS15" s="12"/>
      <c r="BT15" s="12"/>
      <c r="BU15" s="15"/>
      <c r="BV15" s="12"/>
      <c r="BW15" s="12"/>
      <c r="BX15" s="12"/>
      <c r="BY15" s="12"/>
      <c r="BZ15" s="12"/>
      <c r="CA15" s="12"/>
      <c r="CB15" s="12"/>
      <c r="CC15" s="12"/>
      <c r="CD15" s="12"/>
      <c r="CE15" s="12"/>
      <c r="CF15" s="12"/>
      <c r="CG15" s="12"/>
      <c r="CH15" s="12"/>
      <c r="CI15" s="12"/>
      <c r="CQ15" s="14"/>
      <c r="CR15" s="14"/>
      <c r="CS15" s="14"/>
      <c r="CT15" s="14"/>
      <c r="CU15" s="14"/>
      <c r="CV15" s="14"/>
      <c r="CW15" s="14"/>
      <c r="CX15" s="12"/>
      <c r="CY15" s="12"/>
      <c r="CZ15" s="12"/>
      <c r="DA15" s="12"/>
      <c r="DB15" s="12"/>
      <c r="DC15" s="12"/>
      <c r="DD15" s="12"/>
      <c r="DE15" s="15"/>
      <c r="DF15" s="12"/>
      <c r="DG15" s="12"/>
      <c r="DH15" s="12"/>
      <c r="DI15" s="12"/>
      <c r="DJ15" s="12"/>
      <c r="DK15" s="12"/>
      <c r="DL15" s="12"/>
      <c r="DM15" s="12"/>
      <c r="DN15" s="12"/>
      <c r="DO15" s="12"/>
      <c r="DP15" s="12"/>
      <c r="DQ15" s="12"/>
      <c r="DR15" s="12"/>
      <c r="DS15" s="12"/>
      <c r="EA15" s="14"/>
      <c r="EB15" s="14"/>
      <c r="EC15" s="14"/>
      <c r="ED15" s="14"/>
      <c r="EE15" s="14"/>
      <c r="EF15" s="14"/>
      <c r="EG15" s="14"/>
      <c r="EH15" s="12"/>
      <c r="EI15" s="12"/>
      <c r="EJ15" s="12"/>
      <c r="EK15" s="12"/>
      <c r="EL15" s="12"/>
      <c r="EM15" s="12"/>
      <c r="EN15" s="12"/>
      <c r="EO15" s="15"/>
      <c r="EP15" s="12"/>
      <c r="EQ15" s="12"/>
      <c r="ER15" s="12"/>
      <c r="ES15" s="12"/>
      <c r="ET15" s="12"/>
      <c r="EU15" s="12"/>
      <c r="EV15" s="12"/>
      <c r="EW15" s="12"/>
      <c r="EX15" s="12"/>
      <c r="EY15" s="12"/>
      <c r="EZ15" s="12"/>
      <c r="FA15" s="12"/>
      <c r="FB15" s="12"/>
      <c r="FC15" s="12"/>
      <c r="FK15" s="14"/>
      <c r="FL15" s="14"/>
      <c r="FM15" s="14"/>
      <c r="FN15" s="14"/>
      <c r="FO15" s="14"/>
      <c r="FP15" s="14"/>
      <c r="FQ15" s="14"/>
      <c r="FR15" s="12"/>
      <c r="FS15" s="12"/>
      <c r="FT15" s="12"/>
      <c r="FU15" s="12"/>
      <c r="FV15" s="12"/>
      <c r="FW15" s="12"/>
      <c r="FX15" s="12"/>
    </row>
    <row r="16">
      <c r="B16" s="12"/>
      <c r="C16" s="12"/>
      <c r="D16" s="12"/>
      <c r="E16" s="12"/>
      <c r="F16" s="12"/>
      <c r="G16" s="12"/>
      <c r="H16" s="12"/>
      <c r="I16" s="12"/>
      <c r="J16" s="12"/>
      <c r="K16" s="12"/>
      <c r="L16" s="12"/>
      <c r="M16" s="12"/>
      <c r="N16" s="12"/>
      <c r="O16" s="12"/>
      <c r="W16" s="14"/>
      <c r="X16" s="14"/>
      <c r="Y16" s="14"/>
      <c r="Z16" s="14"/>
      <c r="AA16" s="14"/>
      <c r="AB16" s="14"/>
      <c r="AC16" s="14"/>
      <c r="AD16" s="12"/>
      <c r="AE16" s="12"/>
      <c r="AF16" s="12"/>
      <c r="AG16" s="12"/>
      <c r="AH16" s="12"/>
      <c r="AI16" s="12"/>
      <c r="AJ16" s="12"/>
      <c r="AK16" s="15"/>
      <c r="AL16" s="12"/>
      <c r="AM16" s="12"/>
      <c r="AN16" s="12"/>
      <c r="AO16" s="12"/>
      <c r="AP16" s="12"/>
      <c r="AQ16" s="12"/>
      <c r="AR16" s="12"/>
      <c r="AS16" s="12"/>
      <c r="AT16" s="12"/>
      <c r="AU16" s="12"/>
      <c r="AV16" s="12"/>
      <c r="AW16" s="12"/>
      <c r="AX16" s="12"/>
      <c r="AY16" s="12"/>
      <c r="BG16" s="14"/>
      <c r="BH16" s="14"/>
      <c r="BI16" s="14"/>
      <c r="BJ16" s="14"/>
      <c r="BK16" s="14"/>
      <c r="BL16" s="14"/>
      <c r="BM16" s="14"/>
      <c r="BN16" s="12"/>
      <c r="BO16" s="12"/>
      <c r="BP16" s="12"/>
      <c r="BQ16" s="12"/>
      <c r="BR16" s="12"/>
      <c r="BS16" s="12"/>
      <c r="BT16" s="12"/>
      <c r="BU16" s="15"/>
      <c r="BV16" s="12"/>
      <c r="BW16" s="12"/>
      <c r="BX16" s="12"/>
      <c r="BY16" s="12"/>
      <c r="BZ16" s="12"/>
      <c r="CA16" s="12"/>
      <c r="CB16" s="12"/>
      <c r="CC16" s="12"/>
      <c r="CD16" s="12"/>
      <c r="CE16" s="12"/>
      <c r="CF16" s="12"/>
      <c r="CG16" s="12"/>
      <c r="CH16" s="12"/>
      <c r="CI16" s="12"/>
      <c r="CQ16" s="14"/>
      <c r="CR16" s="14"/>
      <c r="CS16" s="14"/>
      <c r="CT16" s="14"/>
      <c r="CU16" s="14"/>
      <c r="CV16" s="14"/>
      <c r="CW16" s="14"/>
      <c r="CX16" s="12"/>
      <c r="CY16" s="12"/>
      <c r="CZ16" s="12"/>
      <c r="DA16" s="12"/>
      <c r="DB16" s="12"/>
      <c r="DC16" s="12"/>
      <c r="DD16" s="12"/>
      <c r="DE16" s="15"/>
      <c r="DF16" s="12"/>
      <c r="DG16" s="12"/>
      <c r="DH16" s="12"/>
      <c r="DI16" s="12"/>
      <c r="DJ16" s="12"/>
      <c r="DK16" s="12"/>
      <c r="DL16" s="12"/>
      <c r="DM16" s="12"/>
      <c r="DN16" s="12"/>
      <c r="DO16" s="12"/>
      <c r="DP16" s="12"/>
      <c r="DQ16" s="12"/>
      <c r="DR16" s="12"/>
      <c r="DS16" s="12"/>
      <c r="EA16" s="14"/>
      <c r="EB16" s="14"/>
      <c r="EC16" s="14"/>
      <c r="ED16" s="14"/>
      <c r="EE16" s="14"/>
      <c r="EF16" s="14"/>
      <c r="EG16" s="14"/>
      <c r="EH16" s="12"/>
      <c r="EI16" s="12"/>
      <c r="EJ16" s="12"/>
      <c r="EK16" s="12"/>
      <c r="EL16" s="12"/>
      <c r="EM16" s="12"/>
      <c r="EN16" s="12"/>
      <c r="EO16" s="15"/>
      <c r="EP16" s="12"/>
      <c r="EQ16" s="12"/>
      <c r="ER16" s="12"/>
      <c r="ES16" s="12"/>
      <c r="ET16" s="12"/>
      <c r="EU16" s="12"/>
      <c r="EV16" s="12"/>
      <c r="EW16" s="12"/>
      <c r="EX16" s="12"/>
      <c r="EY16" s="12"/>
      <c r="EZ16" s="12"/>
      <c r="FA16" s="12"/>
      <c r="FB16" s="12"/>
      <c r="FC16" s="12"/>
      <c r="FK16" s="14"/>
      <c r="FL16" s="14"/>
      <c r="FM16" s="14"/>
      <c r="FN16" s="14"/>
      <c r="FO16" s="14"/>
      <c r="FP16" s="14"/>
      <c r="FQ16" s="14"/>
      <c r="FR16" s="12"/>
      <c r="FS16" s="12"/>
      <c r="FT16" s="12"/>
      <c r="FU16" s="12"/>
      <c r="FV16" s="12"/>
      <c r="FW16" s="12"/>
      <c r="FX16" s="12"/>
    </row>
    <row r="17">
      <c r="B17" s="12"/>
      <c r="C17" s="12"/>
      <c r="D17" s="12"/>
      <c r="E17" s="12"/>
      <c r="F17" s="12"/>
      <c r="G17" s="12"/>
      <c r="H17" s="12"/>
      <c r="I17" s="12"/>
      <c r="J17" s="12"/>
      <c r="K17" s="12"/>
      <c r="L17" s="12"/>
      <c r="M17" s="12"/>
      <c r="N17" s="12"/>
      <c r="O17" s="12"/>
      <c r="W17" s="14"/>
      <c r="X17" s="14"/>
      <c r="Y17" s="14"/>
      <c r="Z17" s="14"/>
      <c r="AA17" s="14"/>
      <c r="AB17" s="14"/>
      <c r="AC17" s="14"/>
      <c r="AD17" s="12"/>
      <c r="AE17" s="12"/>
      <c r="AF17" s="12"/>
      <c r="AG17" s="12"/>
      <c r="AH17" s="12"/>
      <c r="AI17" s="12"/>
      <c r="AJ17" s="12"/>
      <c r="AK17" s="15"/>
      <c r="AL17" s="12"/>
      <c r="AM17" s="12"/>
      <c r="AN17" s="12"/>
      <c r="AO17" s="12"/>
      <c r="AP17" s="12"/>
      <c r="AQ17" s="12"/>
      <c r="AR17" s="12"/>
      <c r="AS17" s="12"/>
      <c r="AT17" s="12"/>
      <c r="AU17" s="12"/>
      <c r="AV17" s="12"/>
      <c r="AW17" s="12"/>
      <c r="AX17" s="12"/>
      <c r="AY17" s="12"/>
      <c r="BG17" s="14"/>
      <c r="BH17" s="14"/>
      <c r="BI17" s="14"/>
      <c r="BJ17" s="14"/>
      <c r="BK17" s="14"/>
      <c r="BL17" s="14"/>
      <c r="BM17" s="14"/>
      <c r="BN17" s="12"/>
      <c r="BO17" s="12"/>
      <c r="BP17" s="12"/>
      <c r="BQ17" s="12"/>
      <c r="BR17" s="12"/>
      <c r="BS17" s="12"/>
      <c r="BT17" s="12"/>
      <c r="BU17" s="15"/>
      <c r="BV17" s="12"/>
      <c r="BW17" s="12"/>
      <c r="BX17" s="12"/>
      <c r="BY17" s="12"/>
      <c r="BZ17" s="12"/>
      <c r="CA17" s="12"/>
      <c r="CB17" s="12"/>
      <c r="CC17" s="12"/>
      <c r="CD17" s="12"/>
      <c r="CE17" s="12"/>
      <c r="CF17" s="12"/>
      <c r="CG17" s="12"/>
      <c r="CH17" s="12"/>
      <c r="CI17" s="12"/>
      <c r="CQ17" s="14"/>
      <c r="CR17" s="14"/>
      <c r="CS17" s="14"/>
      <c r="CT17" s="14"/>
      <c r="CU17" s="14"/>
      <c r="CV17" s="14"/>
      <c r="CW17" s="14"/>
      <c r="CX17" s="12"/>
      <c r="CY17" s="12"/>
      <c r="CZ17" s="12"/>
      <c r="DA17" s="12"/>
      <c r="DB17" s="12"/>
      <c r="DC17" s="12"/>
      <c r="DD17" s="12"/>
      <c r="DE17" s="15"/>
      <c r="DF17" s="12"/>
      <c r="DG17" s="12"/>
      <c r="DH17" s="12"/>
      <c r="DI17" s="12"/>
      <c r="DJ17" s="12"/>
      <c r="DK17" s="12"/>
      <c r="DL17" s="12"/>
      <c r="DM17" s="12"/>
      <c r="DN17" s="12"/>
      <c r="DO17" s="12"/>
      <c r="DP17" s="12"/>
      <c r="DQ17" s="12"/>
      <c r="DR17" s="12"/>
      <c r="DS17" s="12"/>
      <c r="EA17" s="14"/>
      <c r="EB17" s="14"/>
      <c r="EC17" s="14"/>
      <c r="ED17" s="14"/>
      <c r="EE17" s="14"/>
      <c r="EF17" s="14"/>
      <c r="EG17" s="14"/>
      <c r="EH17" s="12"/>
      <c r="EI17" s="12"/>
      <c r="EJ17" s="12"/>
      <c r="EK17" s="12"/>
      <c r="EL17" s="12"/>
      <c r="EM17" s="12"/>
      <c r="EN17" s="12"/>
      <c r="EO17" s="15"/>
      <c r="EP17" s="12"/>
      <c r="EQ17" s="12"/>
      <c r="ER17" s="12"/>
      <c r="ES17" s="12"/>
      <c r="ET17" s="12"/>
      <c r="EU17" s="12"/>
      <c r="EV17" s="12"/>
      <c r="EW17" s="12"/>
      <c r="EX17" s="12"/>
      <c r="EY17" s="12"/>
      <c r="EZ17" s="12"/>
      <c r="FA17" s="12"/>
      <c r="FB17" s="12"/>
      <c r="FC17" s="12"/>
      <c r="FK17" s="14"/>
      <c r="FL17" s="14"/>
      <c r="FM17" s="14"/>
      <c r="FN17" s="14"/>
      <c r="FO17" s="14"/>
      <c r="FP17" s="14"/>
      <c r="FQ17" s="14"/>
      <c r="FR17" s="12"/>
      <c r="FS17" s="12"/>
      <c r="FT17" s="12"/>
      <c r="FU17" s="12"/>
      <c r="FV17" s="12"/>
      <c r="FW17" s="12"/>
      <c r="FX17" s="12"/>
    </row>
    <row r="18">
      <c r="B18" s="12"/>
      <c r="C18" s="12"/>
      <c r="D18" s="12"/>
      <c r="E18" s="12"/>
      <c r="F18" s="12"/>
      <c r="G18" s="12"/>
      <c r="H18" s="12"/>
      <c r="I18" s="12"/>
      <c r="J18" s="12"/>
      <c r="K18" s="12"/>
      <c r="L18" s="12"/>
      <c r="M18" s="12"/>
      <c r="N18" s="12"/>
      <c r="O18" s="12"/>
      <c r="W18" s="14"/>
      <c r="X18" s="14"/>
      <c r="Y18" s="14"/>
      <c r="Z18" s="14"/>
      <c r="AA18" s="14"/>
      <c r="AB18" s="14"/>
      <c r="AC18" s="14"/>
      <c r="AD18" s="12"/>
      <c r="AE18" s="12"/>
      <c r="AF18" s="12"/>
      <c r="AG18" s="12"/>
      <c r="AH18" s="12"/>
      <c r="AI18" s="12"/>
      <c r="AJ18" s="12"/>
      <c r="AK18" s="15"/>
      <c r="AL18" s="12"/>
      <c r="AM18" s="12"/>
      <c r="AN18" s="12"/>
      <c r="AO18" s="12"/>
      <c r="AP18" s="12"/>
      <c r="AQ18" s="12"/>
      <c r="AR18" s="12"/>
      <c r="AS18" s="12"/>
      <c r="AT18" s="12"/>
      <c r="AU18" s="12"/>
      <c r="AV18" s="12"/>
      <c r="AW18" s="12"/>
      <c r="AX18" s="12"/>
      <c r="AY18" s="12"/>
      <c r="BG18" s="14"/>
      <c r="BH18" s="14"/>
      <c r="BI18" s="14"/>
      <c r="BJ18" s="14"/>
      <c r="BK18" s="14"/>
      <c r="BL18" s="14"/>
      <c r="BM18" s="14"/>
      <c r="BN18" s="12"/>
      <c r="BO18" s="12"/>
      <c r="BP18" s="12"/>
      <c r="BQ18" s="12"/>
      <c r="BR18" s="12"/>
      <c r="BS18" s="12"/>
      <c r="BT18" s="12"/>
      <c r="BU18" s="15"/>
      <c r="BV18" s="12"/>
      <c r="BW18" s="12"/>
      <c r="BX18" s="12"/>
      <c r="BY18" s="12"/>
      <c r="BZ18" s="12"/>
      <c r="CA18" s="12"/>
      <c r="CB18" s="12"/>
      <c r="CC18" s="12"/>
      <c r="CD18" s="12"/>
      <c r="CE18" s="12"/>
      <c r="CF18" s="12"/>
      <c r="CG18" s="12"/>
      <c r="CH18" s="12"/>
      <c r="CI18" s="12"/>
      <c r="CQ18" s="14"/>
      <c r="CR18" s="14"/>
      <c r="CS18" s="14"/>
      <c r="CT18" s="14"/>
      <c r="CU18" s="14"/>
      <c r="CV18" s="14"/>
      <c r="CW18" s="14"/>
      <c r="CX18" s="12"/>
      <c r="CY18" s="12"/>
      <c r="CZ18" s="12"/>
      <c r="DA18" s="12"/>
      <c r="DB18" s="12"/>
      <c r="DC18" s="12"/>
      <c r="DD18" s="12"/>
      <c r="DE18" s="15"/>
      <c r="DF18" s="12"/>
      <c r="DG18" s="12"/>
      <c r="DH18" s="12"/>
      <c r="DI18" s="12"/>
      <c r="DJ18" s="12"/>
      <c r="DK18" s="12"/>
      <c r="DL18" s="12"/>
      <c r="DM18" s="12"/>
      <c r="DN18" s="12"/>
      <c r="DO18" s="12"/>
      <c r="DP18" s="12"/>
      <c r="DQ18" s="12"/>
      <c r="DR18" s="12"/>
      <c r="DS18" s="12"/>
      <c r="EA18" s="14"/>
      <c r="EB18" s="14"/>
      <c r="EC18" s="14"/>
      <c r="ED18" s="14"/>
      <c r="EE18" s="14"/>
      <c r="EF18" s="14"/>
      <c r="EG18" s="14"/>
      <c r="EH18" s="12"/>
      <c r="EI18" s="12"/>
      <c r="EJ18" s="12"/>
      <c r="EK18" s="12"/>
      <c r="EL18" s="12"/>
      <c r="EM18" s="12"/>
      <c r="EN18" s="12"/>
      <c r="EO18" s="15"/>
      <c r="EP18" s="12"/>
      <c r="EQ18" s="12"/>
      <c r="ER18" s="12"/>
      <c r="ES18" s="12"/>
      <c r="ET18" s="12"/>
      <c r="EU18" s="12"/>
      <c r="EV18" s="12"/>
      <c r="EW18" s="12"/>
      <c r="EX18" s="12"/>
      <c r="EY18" s="12"/>
      <c r="EZ18" s="12"/>
      <c r="FA18" s="12"/>
      <c r="FB18" s="12"/>
      <c r="FC18" s="12"/>
      <c r="FK18" s="14"/>
      <c r="FL18" s="14"/>
      <c r="FM18" s="14"/>
      <c r="FN18" s="14"/>
      <c r="FO18" s="14"/>
      <c r="FP18" s="14"/>
      <c r="FQ18" s="14"/>
      <c r="FR18" s="12"/>
      <c r="FS18" s="12"/>
      <c r="FT18" s="12"/>
      <c r="FU18" s="12"/>
      <c r="FV18" s="12"/>
      <c r="FW18" s="12"/>
      <c r="FX18" s="12"/>
    </row>
    <row r="19">
      <c r="B19" s="12"/>
      <c r="C19" s="12"/>
      <c r="D19" s="12"/>
      <c r="E19" s="12"/>
      <c r="F19" s="12"/>
      <c r="G19" s="12"/>
      <c r="H19" s="12"/>
      <c r="I19" s="12"/>
      <c r="J19" s="12"/>
      <c r="K19" s="12"/>
      <c r="L19" s="12"/>
      <c r="M19" s="12"/>
      <c r="N19" s="12"/>
      <c r="O19" s="12"/>
      <c r="W19" s="14"/>
      <c r="X19" s="14"/>
      <c r="Y19" s="14"/>
      <c r="Z19" s="14"/>
      <c r="AA19" s="14"/>
      <c r="AB19" s="14"/>
      <c r="AC19" s="14"/>
      <c r="AD19" s="12"/>
      <c r="AE19" s="12"/>
      <c r="AF19" s="12"/>
      <c r="AG19" s="12"/>
      <c r="AH19" s="12"/>
      <c r="AI19" s="12"/>
      <c r="AJ19" s="12"/>
      <c r="AK19" s="15"/>
      <c r="AL19" s="12"/>
      <c r="AM19" s="12"/>
      <c r="AN19" s="12"/>
      <c r="AO19" s="12"/>
      <c r="AP19" s="12"/>
      <c r="AQ19" s="12"/>
      <c r="AR19" s="12"/>
      <c r="AS19" s="12"/>
      <c r="AT19" s="12"/>
      <c r="AU19" s="12"/>
      <c r="AV19" s="12"/>
      <c r="AW19" s="12"/>
      <c r="AX19" s="12"/>
      <c r="AY19" s="12"/>
      <c r="BG19" s="14"/>
      <c r="BH19" s="14"/>
      <c r="BI19" s="14"/>
      <c r="BJ19" s="14"/>
      <c r="BK19" s="14"/>
      <c r="BL19" s="14"/>
      <c r="BM19" s="14"/>
      <c r="BN19" s="12"/>
      <c r="BO19" s="12"/>
      <c r="BP19" s="12"/>
      <c r="BQ19" s="12"/>
      <c r="BR19" s="12"/>
      <c r="BS19" s="12"/>
      <c r="BT19" s="12"/>
      <c r="BU19" s="15"/>
      <c r="BV19" s="12"/>
      <c r="BW19" s="12"/>
      <c r="BX19" s="12"/>
      <c r="BY19" s="12"/>
      <c r="BZ19" s="12"/>
      <c r="CA19" s="12"/>
      <c r="CB19" s="12"/>
      <c r="CC19" s="12"/>
      <c r="CD19" s="12"/>
      <c r="CE19" s="12"/>
      <c r="CF19" s="12"/>
      <c r="CG19" s="12"/>
      <c r="CH19" s="12"/>
      <c r="CI19" s="12"/>
      <c r="CQ19" s="14"/>
      <c r="CR19" s="14"/>
      <c r="CS19" s="14"/>
      <c r="CT19" s="14"/>
      <c r="CU19" s="14"/>
      <c r="CV19" s="14"/>
      <c r="CW19" s="14"/>
      <c r="CX19" s="12"/>
      <c r="CY19" s="12"/>
      <c r="CZ19" s="12"/>
      <c r="DA19" s="12"/>
      <c r="DB19" s="12"/>
      <c r="DC19" s="12"/>
      <c r="DD19" s="12"/>
      <c r="DE19" s="15"/>
      <c r="DF19" s="12"/>
      <c r="DG19" s="12"/>
      <c r="DH19" s="12"/>
      <c r="DI19" s="12"/>
      <c r="DJ19" s="12"/>
      <c r="DK19" s="12"/>
      <c r="DL19" s="12"/>
      <c r="DM19" s="12"/>
      <c r="DN19" s="12"/>
      <c r="DO19" s="12"/>
      <c r="DP19" s="12"/>
      <c r="DQ19" s="12"/>
      <c r="DR19" s="12"/>
      <c r="DS19" s="12"/>
      <c r="EA19" s="14"/>
      <c r="EB19" s="14"/>
      <c r="EC19" s="14"/>
      <c r="ED19" s="14"/>
      <c r="EE19" s="14"/>
      <c r="EF19" s="14"/>
      <c r="EG19" s="14"/>
      <c r="EH19" s="12"/>
      <c r="EI19" s="12"/>
      <c r="EJ19" s="12"/>
      <c r="EK19" s="12"/>
      <c r="EL19" s="12"/>
      <c r="EM19" s="12"/>
      <c r="EN19" s="12"/>
      <c r="EO19" s="15"/>
      <c r="EP19" s="12"/>
      <c r="EQ19" s="12"/>
      <c r="ER19" s="12"/>
      <c r="ES19" s="12"/>
      <c r="ET19" s="12"/>
      <c r="EU19" s="12"/>
      <c r="EV19" s="12"/>
      <c r="EW19" s="12"/>
      <c r="EX19" s="12"/>
      <c r="EY19" s="12"/>
      <c r="EZ19" s="12"/>
      <c r="FA19" s="12"/>
      <c r="FB19" s="12"/>
      <c r="FC19" s="12"/>
      <c r="FK19" s="14"/>
      <c r="FL19" s="14"/>
      <c r="FM19" s="14"/>
      <c r="FN19" s="14"/>
      <c r="FO19" s="14"/>
      <c r="FP19" s="14"/>
      <c r="FQ19" s="14"/>
      <c r="FR19" s="12"/>
      <c r="FS19" s="12"/>
      <c r="FT19" s="12"/>
      <c r="FU19" s="12"/>
      <c r="FV19" s="12"/>
      <c r="FW19" s="12"/>
      <c r="FX19" s="12"/>
    </row>
    <row r="20">
      <c r="B20" s="12"/>
      <c r="C20" s="12"/>
      <c r="D20" s="12"/>
      <c r="E20" s="12"/>
      <c r="F20" s="12"/>
      <c r="G20" s="12"/>
      <c r="H20" s="12"/>
      <c r="I20" s="12"/>
      <c r="J20" s="12"/>
      <c r="K20" s="12"/>
      <c r="L20" s="12"/>
      <c r="M20" s="12"/>
      <c r="N20" s="12"/>
      <c r="O20" s="12"/>
      <c r="W20" s="14"/>
      <c r="X20" s="14"/>
      <c r="Y20" s="14"/>
      <c r="Z20" s="14"/>
      <c r="AA20" s="14"/>
      <c r="AB20" s="14"/>
      <c r="AC20" s="14"/>
      <c r="AD20" s="12"/>
      <c r="AE20" s="12"/>
      <c r="AF20" s="12"/>
      <c r="AG20" s="12"/>
      <c r="AH20" s="12"/>
      <c r="AI20" s="12"/>
      <c r="AJ20" s="12"/>
      <c r="AK20" s="15"/>
      <c r="AL20" s="12"/>
      <c r="AM20" s="12"/>
      <c r="AN20" s="12"/>
      <c r="AO20" s="12"/>
      <c r="AP20" s="12"/>
      <c r="AQ20" s="12"/>
      <c r="AR20" s="12"/>
      <c r="AS20" s="12"/>
      <c r="AT20" s="12"/>
      <c r="AU20" s="12"/>
      <c r="AV20" s="12"/>
      <c r="AW20" s="12"/>
      <c r="AX20" s="12"/>
      <c r="AY20" s="12"/>
      <c r="BG20" s="14"/>
      <c r="BH20" s="14"/>
      <c r="BI20" s="14"/>
      <c r="BJ20" s="14"/>
      <c r="BK20" s="14"/>
      <c r="BL20" s="14"/>
      <c r="BM20" s="14"/>
      <c r="BN20" s="12"/>
      <c r="BO20" s="12"/>
      <c r="BP20" s="12"/>
      <c r="BQ20" s="12"/>
      <c r="BR20" s="12"/>
      <c r="BS20" s="12"/>
      <c r="BT20" s="12"/>
      <c r="BU20" s="15"/>
      <c r="BV20" s="12"/>
      <c r="BW20" s="12"/>
      <c r="BX20" s="12"/>
      <c r="BY20" s="12"/>
      <c r="BZ20" s="12"/>
      <c r="CA20" s="12"/>
      <c r="CB20" s="12"/>
      <c r="CC20" s="12"/>
      <c r="CD20" s="12"/>
      <c r="CE20" s="12"/>
      <c r="CF20" s="12"/>
      <c r="CG20" s="12"/>
      <c r="CH20" s="12"/>
      <c r="CI20" s="12"/>
      <c r="CQ20" s="14"/>
      <c r="CR20" s="14"/>
      <c r="CS20" s="14"/>
      <c r="CT20" s="14"/>
      <c r="CU20" s="14"/>
      <c r="CV20" s="14"/>
      <c r="CW20" s="14"/>
      <c r="CX20" s="12"/>
      <c r="CY20" s="12"/>
      <c r="CZ20" s="12"/>
      <c r="DA20" s="12"/>
      <c r="DB20" s="12"/>
      <c r="DC20" s="12"/>
      <c r="DD20" s="12"/>
      <c r="DE20" s="15"/>
      <c r="DF20" s="12"/>
      <c r="DG20" s="12"/>
      <c r="DH20" s="12"/>
      <c r="DI20" s="12"/>
      <c r="DJ20" s="12"/>
      <c r="DK20" s="12"/>
      <c r="DL20" s="12"/>
      <c r="DM20" s="12"/>
      <c r="DN20" s="12"/>
      <c r="DO20" s="12"/>
      <c r="DP20" s="12"/>
      <c r="DQ20" s="12"/>
      <c r="DR20" s="12"/>
      <c r="DS20" s="12"/>
      <c r="EA20" s="14"/>
      <c r="EB20" s="14"/>
      <c r="EC20" s="14"/>
      <c r="ED20" s="14"/>
      <c r="EE20" s="14"/>
      <c r="EF20" s="14"/>
      <c r="EG20" s="14"/>
      <c r="EH20" s="12"/>
      <c r="EI20" s="12"/>
      <c r="EJ20" s="12"/>
      <c r="EK20" s="12"/>
      <c r="EL20" s="12"/>
      <c r="EM20" s="12"/>
      <c r="EN20" s="12"/>
      <c r="EO20" s="15"/>
      <c r="EP20" s="12"/>
      <c r="EQ20" s="12"/>
      <c r="ER20" s="12"/>
      <c r="ES20" s="12"/>
      <c r="ET20" s="12"/>
      <c r="EU20" s="12"/>
      <c r="EV20" s="12"/>
      <c r="EW20" s="12"/>
      <c r="EX20" s="12"/>
      <c r="EY20" s="12"/>
      <c r="EZ20" s="12"/>
      <c r="FA20" s="12"/>
      <c r="FB20" s="12"/>
      <c r="FC20" s="12"/>
      <c r="FK20" s="14"/>
      <c r="FL20" s="14"/>
      <c r="FM20" s="14"/>
      <c r="FN20" s="14"/>
      <c r="FO20" s="14"/>
      <c r="FP20" s="14"/>
      <c r="FQ20" s="14"/>
      <c r="FR20" s="12"/>
      <c r="FS20" s="12"/>
      <c r="FT20" s="12"/>
      <c r="FU20" s="12"/>
      <c r="FV20" s="12"/>
      <c r="FW20" s="12"/>
      <c r="FX20" s="12"/>
    </row>
    <row r="21">
      <c r="B21" s="12"/>
      <c r="C21" s="12"/>
      <c r="D21" s="12"/>
      <c r="E21" s="12"/>
      <c r="F21" s="12"/>
      <c r="G21" s="12"/>
      <c r="H21" s="12"/>
      <c r="I21" s="12"/>
      <c r="J21" s="12"/>
      <c r="K21" s="12"/>
      <c r="L21" s="12"/>
      <c r="M21" s="12"/>
      <c r="N21" s="12"/>
      <c r="O21" s="12"/>
      <c r="W21" s="14"/>
      <c r="X21" s="14"/>
      <c r="Y21" s="14"/>
      <c r="Z21" s="14"/>
      <c r="AA21" s="14"/>
      <c r="AB21" s="14"/>
      <c r="AC21" s="14"/>
      <c r="AD21" s="12"/>
      <c r="AE21" s="12"/>
      <c r="AF21" s="12"/>
      <c r="AG21" s="12"/>
      <c r="AH21" s="12"/>
      <c r="AI21" s="12"/>
      <c r="AJ21" s="12"/>
      <c r="AK21" s="15"/>
      <c r="AL21" s="12"/>
      <c r="AM21" s="12"/>
      <c r="AN21" s="12"/>
      <c r="AO21" s="12"/>
      <c r="AP21" s="12"/>
      <c r="AQ21" s="12"/>
      <c r="AR21" s="12"/>
      <c r="AS21" s="12"/>
      <c r="AT21" s="12"/>
      <c r="AU21" s="12"/>
      <c r="AV21" s="12"/>
      <c r="AW21" s="12"/>
      <c r="AX21" s="12"/>
      <c r="AY21" s="12"/>
      <c r="BG21" s="14"/>
      <c r="BH21" s="14"/>
      <c r="BI21" s="14"/>
      <c r="BJ21" s="14"/>
      <c r="BK21" s="14"/>
      <c r="BL21" s="14"/>
      <c r="BM21" s="14"/>
      <c r="BN21" s="12"/>
      <c r="BO21" s="12"/>
      <c r="BP21" s="12"/>
      <c r="BQ21" s="12"/>
      <c r="BR21" s="12"/>
      <c r="BS21" s="12"/>
      <c r="BT21" s="12"/>
      <c r="BU21" s="15"/>
      <c r="BV21" s="12"/>
      <c r="BW21" s="12"/>
      <c r="BX21" s="12"/>
      <c r="BY21" s="12"/>
      <c r="BZ21" s="12"/>
      <c r="CA21" s="12"/>
      <c r="CB21" s="12"/>
      <c r="CC21" s="12"/>
      <c r="CD21" s="12"/>
      <c r="CE21" s="12"/>
      <c r="CF21" s="12"/>
      <c r="CG21" s="12"/>
      <c r="CH21" s="12"/>
      <c r="CI21" s="12"/>
      <c r="CQ21" s="14"/>
      <c r="CR21" s="14"/>
      <c r="CS21" s="14"/>
      <c r="CT21" s="14"/>
      <c r="CU21" s="14"/>
      <c r="CV21" s="14"/>
      <c r="CW21" s="14"/>
      <c r="CX21" s="12"/>
      <c r="CY21" s="12"/>
      <c r="CZ21" s="12"/>
      <c r="DA21" s="12"/>
      <c r="DB21" s="12"/>
      <c r="DC21" s="12"/>
      <c r="DD21" s="12"/>
      <c r="DE21" s="15"/>
      <c r="DF21" s="12"/>
      <c r="DG21" s="12"/>
      <c r="DH21" s="12"/>
      <c r="DI21" s="12"/>
      <c r="DJ21" s="12"/>
      <c r="DK21" s="12"/>
      <c r="DL21" s="12"/>
      <c r="DM21" s="12"/>
      <c r="DN21" s="12"/>
      <c r="DO21" s="12"/>
      <c r="DP21" s="12"/>
      <c r="DQ21" s="12"/>
      <c r="DR21" s="12"/>
      <c r="DS21" s="12"/>
      <c r="EA21" s="14"/>
      <c r="EB21" s="14"/>
      <c r="EC21" s="14"/>
      <c r="ED21" s="14"/>
      <c r="EE21" s="14"/>
      <c r="EF21" s="14"/>
      <c r="EG21" s="14"/>
      <c r="EH21" s="12"/>
      <c r="EI21" s="12"/>
      <c r="EJ21" s="12"/>
      <c r="EK21" s="12"/>
      <c r="EL21" s="12"/>
      <c r="EM21" s="12"/>
      <c r="EN21" s="12"/>
      <c r="EO21" s="15"/>
      <c r="EP21" s="12"/>
      <c r="EQ21" s="12"/>
      <c r="ER21" s="12"/>
      <c r="ES21" s="12"/>
      <c r="ET21" s="12"/>
      <c r="EU21" s="12"/>
      <c r="EV21" s="12"/>
      <c r="EW21" s="12"/>
      <c r="EX21" s="12"/>
      <c r="EY21" s="12"/>
      <c r="EZ21" s="12"/>
      <c r="FA21" s="12"/>
      <c r="FB21" s="12"/>
      <c r="FC21" s="12"/>
      <c r="FK21" s="14"/>
      <c r="FL21" s="14"/>
      <c r="FM21" s="14"/>
      <c r="FN21" s="14"/>
      <c r="FO21" s="14"/>
      <c r="FP21" s="14"/>
      <c r="FQ21" s="14"/>
      <c r="FR21" s="12"/>
      <c r="FS21" s="12"/>
      <c r="FT21" s="12"/>
      <c r="FU21" s="12"/>
      <c r="FV21" s="12"/>
      <c r="FW21" s="12"/>
      <c r="FX21" s="12"/>
    </row>
    <row r="22">
      <c r="B22" s="12"/>
      <c r="C22" s="12"/>
      <c r="D22" s="12"/>
      <c r="E22" s="12"/>
      <c r="F22" s="12"/>
      <c r="G22" s="12"/>
      <c r="H22" s="12"/>
      <c r="I22" s="12"/>
      <c r="J22" s="12"/>
      <c r="K22" s="12"/>
      <c r="L22" s="12"/>
      <c r="M22" s="12"/>
      <c r="N22" s="12"/>
      <c r="O22" s="12"/>
      <c r="W22" s="14"/>
      <c r="X22" s="14"/>
      <c r="Y22" s="14"/>
      <c r="Z22" s="14"/>
      <c r="AA22" s="14"/>
      <c r="AB22" s="14"/>
      <c r="AC22" s="14"/>
      <c r="AD22" s="12"/>
      <c r="AE22" s="12"/>
      <c r="AF22" s="12"/>
      <c r="AG22" s="12"/>
      <c r="AH22" s="12"/>
      <c r="AI22" s="12"/>
      <c r="AJ22" s="12"/>
      <c r="AK22" s="15"/>
      <c r="AL22" s="12"/>
      <c r="AM22" s="12"/>
      <c r="AN22" s="12"/>
      <c r="AO22" s="12"/>
      <c r="AP22" s="12"/>
      <c r="AQ22" s="12"/>
      <c r="AR22" s="12"/>
      <c r="AS22" s="12"/>
      <c r="AT22" s="12"/>
      <c r="AU22" s="12"/>
      <c r="AV22" s="12"/>
      <c r="AW22" s="12"/>
      <c r="AX22" s="12"/>
      <c r="AY22" s="12"/>
      <c r="BG22" s="14"/>
      <c r="BH22" s="14"/>
      <c r="BI22" s="14"/>
      <c r="BJ22" s="14"/>
      <c r="BK22" s="14"/>
      <c r="BL22" s="14"/>
      <c r="BM22" s="14"/>
      <c r="BN22" s="12"/>
      <c r="BO22" s="12"/>
      <c r="BP22" s="12"/>
      <c r="BQ22" s="12"/>
      <c r="BR22" s="12"/>
      <c r="BS22" s="12"/>
      <c r="BT22" s="12"/>
      <c r="BU22" s="15"/>
      <c r="BV22" s="12"/>
      <c r="BW22" s="12"/>
      <c r="BX22" s="12"/>
      <c r="BY22" s="12"/>
      <c r="BZ22" s="12"/>
      <c r="CA22" s="12"/>
      <c r="CB22" s="12"/>
      <c r="CC22" s="12"/>
      <c r="CD22" s="12"/>
      <c r="CE22" s="12"/>
      <c r="CF22" s="12"/>
      <c r="CG22" s="12"/>
      <c r="CH22" s="12"/>
      <c r="CI22" s="12"/>
      <c r="CQ22" s="14"/>
      <c r="CR22" s="14"/>
      <c r="CS22" s="14"/>
      <c r="CT22" s="14"/>
      <c r="CU22" s="14"/>
      <c r="CV22" s="14"/>
      <c r="CW22" s="14"/>
      <c r="CX22" s="12"/>
      <c r="CY22" s="12"/>
      <c r="CZ22" s="12"/>
      <c r="DA22" s="12"/>
      <c r="DB22" s="12"/>
      <c r="DC22" s="12"/>
      <c r="DD22" s="12"/>
      <c r="DE22" s="15"/>
      <c r="DF22" s="12"/>
      <c r="DG22" s="12"/>
      <c r="DH22" s="12"/>
      <c r="DI22" s="12"/>
      <c r="DJ22" s="12"/>
      <c r="DK22" s="12"/>
      <c r="DL22" s="12"/>
      <c r="DM22" s="12"/>
      <c r="DN22" s="12"/>
      <c r="DO22" s="12"/>
      <c r="DP22" s="12"/>
      <c r="DQ22" s="12"/>
      <c r="DR22" s="12"/>
      <c r="DS22" s="12"/>
      <c r="EA22" s="14"/>
      <c r="EB22" s="14"/>
      <c r="EC22" s="14"/>
      <c r="ED22" s="14"/>
      <c r="EE22" s="14"/>
      <c r="EF22" s="14"/>
      <c r="EG22" s="14"/>
      <c r="EH22" s="12"/>
      <c r="EI22" s="12"/>
      <c r="EJ22" s="12"/>
      <c r="EK22" s="12"/>
      <c r="EL22" s="12"/>
      <c r="EM22" s="12"/>
      <c r="EN22" s="12"/>
      <c r="EO22" s="15"/>
      <c r="EP22" s="12"/>
      <c r="EQ22" s="12"/>
      <c r="ER22" s="12"/>
      <c r="ES22" s="12"/>
      <c r="ET22" s="12"/>
      <c r="EU22" s="12"/>
      <c r="EV22" s="12"/>
      <c r="EW22" s="12"/>
      <c r="EX22" s="12"/>
      <c r="EY22" s="12"/>
      <c r="EZ22" s="12"/>
      <c r="FA22" s="12"/>
      <c r="FB22" s="12"/>
      <c r="FC22" s="12"/>
      <c r="FK22" s="14"/>
      <c r="FL22" s="14"/>
      <c r="FM22" s="14"/>
      <c r="FN22" s="14"/>
      <c r="FO22" s="14"/>
      <c r="FP22" s="14"/>
      <c r="FQ22" s="14"/>
      <c r="FR22" s="12"/>
      <c r="FS22" s="12"/>
      <c r="FT22" s="12"/>
      <c r="FU22" s="12"/>
      <c r="FV22" s="12"/>
      <c r="FW22" s="12"/>
      <c r="FX22" s="12"/>
    </row>
    <row r="23">
      <c r="B23" s="12"/>
      <c r="C23" s="12"/>
      <c r="D23" s="12"/>
      <c r="E23" s="12"/>
      <c r="F23" s="12"/>
      <c r="G23" s="12"/>
      <c r="H23" s="12"/>
      <c r="I23" s="12"/>
      <c r="J23" s="12"/>
      <c r="K23" s="12"/>
      <c r="L23" s="12"/>
      <c r="M23" s="12"/>
      <c r="N23" s="12"/>
      <c r="O23" s="12"/>
      <c r="W23" s="14"/>
      <c r="X23" s="14"/>
      <c r="Y23" s="14"/>
      <c r="Z23" s="14"/>
      <c r="AA23" s="14"/>
      <c r="AB23" s="14"/>
      <c r="AC23" s="14"/>
      <c r="AD23" s="12"/>
      <c r="AE23" s="12"/>
      <c r="AF23" s="12"/>
      <c r="AG23" s="12"/>
      <c r="AH23" s="12"/>
      <c r="AI23" s="12"/>
      <c r="AJ23" s="12"/>
      <c r="AK23" s="15"/>
      <c r="AL23" s="12"/>
      <c r="AM23" s="12"/>
      <c r="AN23" s="12"/>
      <c r="AO23" s="12"/>
      <c r="AP23" s="12"/>
      <c r="AQ23" s="12"/>
      <c r="AR23" s="12"/>
      <c r="AS23" s="12"/>
      <c r="AT23" s="12"/>
      <c r="AU23" s="12"/>
      <c r="AV23" s="12"/>
      <c r="AW23" s="12"/>
      <c r="AX23" s="12"/>
      <c r="AY23" s="12"/>
      <c r="BG23" s="14"/>
      <c r="BH23" s="14"/>
      <c r="BI23" s="14"/>
      <c r="BJ23" s="14"/>
      <c r="BK23" s="14"/>
      <c r="BL23" s="14"/>
      <c r="BM23" s="14"/>
      <c r="BN23" s="12"/>
      <c r="BO23" s="12"/>
      <c r="BP23" s="12"/>
      <c r="BQ23" s="12"/>
      <c r="BR23" s="12"/>
      <c r="BS23" s="12"/>
      <c r="BT23" s="12"/>
      <c r="BU23" s="15"/>
      <c r="BV23" s="12"/>
      <c r="BW23" s="12"/>
      <c r="BX23" s="12"/>
      <c r="BY23" s="12"/>
      <c r="BZ23" s="12"/>
      <c r="CA23" s="12"/>
      <c r="CB23" s="12"/>
      <c r="CC23" s="12"/>
      <c r="CD23" s="12"/>
      <c r="CE23" s="12"/>
      <c r="CF23" s="12"/>
      <c r="CG23" s="12"/>
      <c r="CH23" s="12"/>
      <c r="CI23" s="12"/>
      <c r="CQ23" s="14"/>
      <c r="CR23" s="14"/>
      <c r="CS23" s="14"/>
      <c r="CT23" s="14"/>
      <c r="CU23" s="14"/>
      <c r="CV23" s="14"/>
      <c r="CW23" s="14"/>
      <c r="CX23" s="12"/>
      <c r="CY23" s="12"/>
      <c r="CZ23" s="12"/>
      <c r="DA23" s="12"/>
      <c r="DB23" s="12"/>
      <c r="DC23" s="12"/>
      <c r="DD23" s="12"/>
      <c r="DE23" s="15"/>
      <c r="DF23" s="12"/>
      <c r="DG23" s="12"/>
      <c r="DH23" s="12"/>
      <c r="DI23" s="12"/>
      <c r="DJ23" s="12"/>
      <c r="DK23" s="12"/>
      <c r="DL23" s="12"/>
      <c r="DM23" s="12"/>
      <c r="DN23" s="12"/>
      <c r="DO23" s="12"/>
      <c r="DP23" s="12"/>
      <c r="DQ23" s="12"/>
      <c r="DR23" s="12"/>
      <c r="DS23" s="12"/>
      <c r="EA23" s="14"/>
      <c r="EB23" s="14"/>
      <c r="EC23" s="14"/>
      <c r="ED23" s="14"/>
      <c r="EE23" s="14"/>
      <c r="EF23" s="14"/>
      <c r="EG23" s="14"/>
      <c r="EH23" s="12"/>
      <c r="EI23" s="12"/>
      <c r="EJ23" s="12"/>
      <c r="EK23" s="12"/>
      <c r="EL23" s="12"/>
      <c r="EM23" s="12"/>
      <c r="EN23" s="12"/>
      <c r="EO23" s="15"/>
      <c r="EP23" s="12"/>
      <c r="EQ23" s="12"/>
      <c r="ER23" s="12"/>
      <c r="ES23" s="12"/>
      <c r="ET23" s="12"/>
      <c r="EU23" s="12"/>
      <c r="EV23" s="12"/>
      <c r="EW23" s="12"/>
      <c r="EX23" s="12"/>
      <c r="EY23" s="12"/>
      <c r="EZ23" s="12"/>
      <c r="FA23" s="12"/>
      <c r="FB23" s="12"/>
      <c r="FC23" s="12"/>
      <c r="FK23" s="14"/>
      <c r="FL23" s="14"/>
      <c r="FM23" s="14"/>
      <c r="FN23" s="14"/>
      <c r="FO23" s="14"/>
      <c r="FP23" s="14"/>
      <c r="FQ23" s="14"/>
      <c r="FR23" s="12"/>
      <c r="FS23" s="12"/>
      <c r="FT23" s="12"/>
      <c r="FU23" s="12"/>
      <c r="FV23" s="12"/>
      <c r="FW23" s="12"/>
      <c r="FX23" s="12"/>
    </row>
    <row r="24">
      <c r="B24" s="12"/>
      <c r="C24" s="12"/>
      <c r="D24" s="12"/>
      <c r="E24" s="12"/>
      <c r="F24" s="12"/>
      <c r="G24" s="12"/>
      <c r="H24" s="12"/>
      <c r="I24" s="12"/>
      <c r="J24" s="12"/>
      <c r="K24" s="12"/>
      <c r="L24" s="12"/>
      <c r="M24" s="12"/>
      <c r="N24" s="12"/>
      <c r="O24" s="12"/>
      <c r="W24" s="14"/>
      <c r="X24" s="14"/>
      <c r="Y24" s="14"/>
      <c r="Z24" s="14"/>
      <c r="AA24" s="14"/>
      <c r="AB24" s="14"/>
      <c r="AC24" s="14"/>
      <c r="AD24" s="12"/>
      <c r="AE24" s="12"/>
      <c r="AF24" s="12"/>
      <c r="AG24" s="12"/>
      <c r="AH24" s="12"/>
      <c r="AI24" s="12"/>
      <c r="AJ24" s="12"/>
      <c r="AK24" s="15"/>
      <c r="AL24" s="12"/>
      <c r="AM24" s="12"/>
      <c r="AN24" s="12"/>
      <c r="AO24" s="12"/>
      <c r="AP24" s="12"/>
      <c r="AQ24" s="12"/>
      <c r="AR24" s="12"/>
      <c r="AS24" s="12"/>
      <c r="AT24" s="12"/>
      <c r="AU24" s="12"/>
      <c r="AV24" s="12"/>
      <c r="AW24" s="12"/>
      <c r="AX24" s="12"/>
      <c r="AY24" s="12"/>
      <c r="BG24" s="14"/>
      <c r="BH24" s="14"/>
      <c r="BI24" s="14"/>
      <c r="BJ24" s="14"/>
      <c r="BK24" s="14"/>
      <c r="BL24" s="14"/>
      <c r="BM24" s="14"/>
      <c r="BN24" s="12"/>
      <c r="BO24" s="12"/>
      <c r="BP24" s="12"/>
      <c r="BQ24" s="12"/>
      <c r="BR24" s="12"/>
      <c r="BS24" s="12"/>
      <c r="BT24" s="12"/>
      <c r="BU24" s="15"/>
      <c r="BV24" s="12"/>
      <c r="BW24" s="12"/>
      <c r="BX24" s="12"/>
      <c r="BY24" s="12"/>
      <c r="BZ24" s="12"/>
      <c r="CA24" s="12"/>
      <c r="CB24" s="12"/>
      <c r="CC24" s="12"/>
      <c r="CD24" s="12"/>
      <c r="CE24" s="12"/>
      <c r="CF24" s="12"/>
      <c r="CG24" s="12"/>
      <c r="CH24" s="12"/>
      <c r="CI24" s="12"/>
      <c r="CQ24" s="14"/>
      <c r="CR24" s="14"/>
      <c r="CS24" s="14"/>
      <c r="CT24" s="14"/>
      <c r="CU24" s="14"/>
      <c r="CV24" s="14"/>
      <c r="CW24" s="14"/>
      <c r="CX24" s="12"/>
      <c r="CY24" s="12"/>
      <c r="CZ24" s="12"/>
      <c r="DA24" s="12"/>
      <c r="DB24" s="12"/>
      <c r="DC24" s="12"/>
      <c r="DD24" s="12"/>
      <c r="DE24" s="15"/>
      <c r="DF24" s="12"/>
      <c r="DG24" s="12"/>
      <c r="DH24" s="12"/>
      <c r="DI24" s="12"/>
      <c r="DJ24" s="12"/>
      <c r="DK24" s="12"/>
      <c r="DL24" s="12"/>
      <c r="DM24" s="12"/>
      <c r="DN24" s="12"/>
      <c r="DO24" s="12"/>
      <c r="DP24" s="12"/>
      <c r="DQ24" s="12"/>
      <c r="DR24" s="12"/>
      <c r="DS24" s="12"/>
      <c r="EA24" s="14"/>
      <c r="EB24" s="14"/>
      <c r="EC24" s="14"/>
      <c r="ED24" s="14"/>
      <c r="EE24" s="14"/>
      <c r="EF24" s="14"/>
      <c r="EG24" s="14"/>
      <c r="EH24" s="12"/>
      <c r="EI24" s="12"/>
      <c r="EJ24" s="12"/>
      <c r="EK24" s="12"/>
      <c r="EL24" s="12"/>
      <c r="EM24" s="12"/>
      <c r="EN24" s="12"/>
      <c r="EO24" s="15"/>
      <c r="EP24" s="12"/>
      <c r="EQ24" s="12"/>
      <c r="ER24" s="12"/>
      <c r="ES24" s="12"/>
      <c r="ET24" s="12"/>
      <c r="EU24" s="12"/>
      <c r="EV24" s="12"/>
      <c r="EW24" s="12"/>
      <c r="EX24" s="12"/>
      <c r="EY24" s="12"/>
      <c r="EZ24" s="12"/>
      <c r="FA24" s="12"/>
      <c r="FB24" s="12"/>
      <c r="FC24" s="12"/>
      <c r="FK24" s="14"/>
      <c r="FL24" s="14"/>
      <c r="FM24" s="14"/>
      <c r="FN24" s="14"/>
      <c r="FO24" s="14"/>
      <c r="FP24" s="14"/>
      <c r="FQ24" s="14"/>
      <c r="FR24" s="12"/>
      <c r="FS24" s="12"/>
      <c r="FT24" s="12"/>
      <c r="FU24" s="12"/>
      <c r="FV24" s="12"/>
      <c r="FW24" s="12"/>
      <c r="FX24" s="12"/>
    </row>
    <row r="25">
      <c r="B25" s="12"/>
      <c r="C25" s="12"/>
      <c r="D25" s="12"/>
      <c r="E25" s="12"/>
      <c r="F25" s="12"/>
      <c r="G25" s="12"/>
      <c r="H25" s="12"/>
      <c r="I25" s="12"/>
      <c r="J25" s="12"/>
      <c r="K25" s="12"/>
      <c r="L25" s="12"/>
      <c r="M25" s="12"/>
      <c r="N25" s="12"/>
      <c r="O25" s="12"/>
      <c r="W25" s="14"/>
      <c r="X25" s="14"/>
      <c r="Y25" s="14"/>
      <c r="Z25" s="14"/>
      <c r="AA25" s="14"/>
      <c r="AB25" s="14"/>
      <c r="AC25" s="14"/>
      <c r="AD25" s="12"/>
      <c r="AE25" s="12"/>
      <c r="AF25" s="12"/>
      <c r="AG25" s="12"/>
      <c r="AH25" s="12"/>
      <c r="AI25" s="12"/>
      <c r="AJ25" s="12"/>
      <c r="AK25" s="15"/>
      <c r="AL25" s="12"/>
      <c r="AM25" s="12"/>
      <c r="AN25" s="12"/>
      <c r="AO25" s="12"/>
      <c r="AP25" s="12"/>
      <c r="AQ25" s="12"/>
      <c r="AR25" s="12"/>
      <c r="AS25" s="12"/>
      <c r="AT25" s="12"/>
      <c r="AU25" s="12"/>
      <c r="AV25" s="12"/>
      <c r="AW25" s="12"/>
      <c r="AX25" s="12"/>
      <c r="AY25" s="12"/>
      <c r="BG25" s="14"/>
      <c r="BH25" s="14"/>
      <c r="BI25" s="14"/>
      <c r="BJ25" s="14"/>
      <c r="BK25" s="14"/>
      <c r="BL25" s="14"/>
      <c r="BM25" s="14"/>
      <c r="BN25" s="12"/>
      <c r="BO25" s="12"/>
      <c r="BP25" s="12"/>
      <c r="BQ25" s="12"/>
      <c r="BR25" s="12"/>
      <c r="BS25" s="12"/>
      <c r="BT25" s="12"/>
      <c r="BU25" s="15"/>
      <c r="BV25" s="12"/>
      <c r="BW25" s="12"/>
      <c r="BX25" s="12"/>
      <c r="BY25" s="12"/>
      <c r="BZ25" s="12"/>
      <c r="CA25" s="12"/>
      <c r="CB25" s="12"/>
      <c r="CC25" s="12"/>
      <c r="CD25" s="12"/>
      <c r="CE25" s="12"/>
      <c r="CF25" s="12"/>
      <c r="CG25" s="12"/>
      <c r="CH25" s="12"/>
      <c r="CI25" s="12"/>
      <c r="CQ25" s="14"/>
      <c r="CR25" s="14"/>
      <c r="CS25" s="14"/>
      <c r="CT25" s="14"/>
      <c r="CU25" s="14"/>
      <c r="CV25" s="14"/>
      <c r="CW25" s="14"/>
      <c r="CX25" s="12"/>
      <c r="CY25" s="12"/>
      <c r="CZ25" s="12"/>
      <c r="DA25" s="12"/>
      <c r="DB25" s="12"/>
      <c r="DC25" s="12"/>
      <c r="DD25" s="12"/>
      <c r="DE25" s="15"/>
      <c r="DF25" s="12"/>
      <c r="DG25" s="12"/>
      <c r="DH25" s="12"/>
      <c r="DI25" s="12"/>
      <c r="DJ25" s="12"/>
      <c r="DK25" s="12"/>
      <c r="DL25" s="12"/>
      <c r="DM25" s="12"/>
      <c r="DN25" s="12"/>
      <c r="DO25" s="12"/>
      <c r="DP25" s="12"/>
      <c r="DQ25" s="12"/>
      <c r="DR25" s="12"/>
      <c r="DS25" s="12"/>
      <c r="EA25" s="14"/>
      <c r="EB25" s="14"/>
      <c r="EC25" s="14"/>
      <c r="ED25" s="14"/>
      <c r="EE25" s="14"/>
      <c r="EF25" s="14"/>
      <c r="EG25" s="14"/>
      <c r="EH25" s="12"/>
      <c r="EI25" s="12"/>
      <c r="EJ25" s="12"/>
      <c r="EK25" s="12"/>
      <c r="EL25" s="12"/>
      <c r="EM25" s="12"/>
      <c r="EN25" s="12"/>
      <c r="EO25" s="15"/>
      <c r="EP25" s="12"/>
      <c r="EQ25" s="12"/>
      <c r="ER25" s="12"/>
      <c r="ES25" s="12"/>
      <c r="ET25" s="12"/>
      <c r="EU25" s="12"/>
      <c r="EV25" s="12"/>
      <c r="EW25" s="12"/>
      <c r="EX25" s="12"/>
      <c r="EY25" s="12"/>
      <c r="EZ25" s="12"/>
      <c r="FA25" s="12"/>
      <c r="FB25" s="12"/>
      <c r="FC25" s="12"/>
      <c r="FK25" s="14"/>
      <c r="FL25" s="14"/>
      <c r="FM25" s="14"/>
      <c r="FN25" s="14"/>
      <c r="FO25" s="14"/>
      <c r="FP25" s="14"/>
      <c r="FQ25" s="14"/>
      <c r="FR25" s="12"/>
      <c r="FS25" s="12"/>
      <c r="FT25" s="12"/>
      <c r="FU25" s="12"/>
      <c r="FV25" s="12"/>
      <c r="FW25" s="12"/>
      <c r="FX25" s="12"/>
    </row>
    <row r="26">
      <c r="B26" s="12"/>
      <c r="C26" s="12"/>
      <c r="D26" s="12"/>
      <c r="E26" s="12"/>
      <c r="F26" s="12"/>
      <c r="G26" s="12"/>
      <c r="H26" s="12"/>
      <c r="I26" s="12"/>
      <c r="J26" s="12"/>
      <c r="K26" s="12"/>
      <c r="L26" s="12"/>
      <c r="M26" s="12"/>
      <c r="N26" s="12"/>
      <c r="O26" s="12"/>
      <c r="W26" s="14"/>
      <c r="X26" s="14"/>
      <c r="Y26" s="14"/>
      <c r="Z26" s="14"/>
      <c r="AA26" s="14"/>
      <c r="AB26" s="14"/>
      <c r="AC26" s="14"/>
      <c r="AD26" s="12"/>
      <c r="AE26" s="12"/>
      <c r="AF26" s="12"/>
      <c r="AG26" s="12"/>
      <c r="AH26" s="12"/>
      <c r="AI26" s="12"/>
      <c r="AJ26" s="12"/>
      <c r="AK26" s="15"/>
      <c r="AL26" s="12"/>
      <c r="AM26" s="12"/>
      <c r="AN26" s="12"/>
      <c r="AO26" s="12"/>
      <c r="AP26" s="12"/>
      <c r="AQ26" s="12"/>
      <c r="AR26" s="12"/>
      <c r="AS26" s="12"/>
      <c r="AT26" s="12"/>
      <c r="AU26" s="12"/>
      <c r="AV26" s="12"/>
      <c r="AW26" s="12"/>
      <c r="AX26" s="12"/>
      <c r="AY26" s="12"/>
      <c r="BG26" s="14"/>
      <c r="BH26" s="14"/>
      <c r="BI26" s="14"/>
      <c r="BJ26" s="14"/>
      <c r="BK26" s="14"/>
      <c r="BL26" s="14"/>
      <c r="BM26" s="14"/>
      <c r="BN26" s="12"/>
      <c r="BO26" s="12"/>
      <c r="BP26" s="12"/>
      <c r="BQ26" s="12"/>
      <c r="BR26" s="12"/>
      <c r="BS26" s="12"/>
      <c r="BT26" s="12"/>
      <c r="BU26" s="15"/>
      <c r="BV26" s="12"/>
      <c r="BW26" s="12"/>
      <c r="BX26" s="12"/>
      <c r="BY26" s="12"/>
      <c r="BZ26" s="12"/>
      <c r="CA26" s="12"/>
      <c r="CB26" s="12"/>
      <c r="CC26" s="12"/>
      <c r="CD26" s="12"/>
      <c r="CE26" s="12"/>
      <c r="CF26" s="12"/>
      <c r="CG26" s="12"/>
      <c r="CH26" s="12"/>
      <c r="CI26" s="12"/>
      <c r="CQ26" s="14"/>
      <c r="CR26" s="14"/>
      <c r="CS26" s="14"/>
      <c r="CT26" s="14"/>
      <c r="CU26" s="14"/>
      <c r="CV26" s="14"/>
      <c r="CW26" s="14"/>
      <c r="CX26" s="12"/>
      <c r="CY26" s="12"/>
      <c r="CZ26" s="12"/>
      <c r="DA26" s="12"/>
      <c r="DB26" s="12"/>
      <c r="DC26" s="12"/>
      <c r="DD26" s="12"/>
      <c r="DE26" s="15"/>
      <c r="DF26" s="12"/>
      <c r="DG26" s="12"/>
      <c r="DH26" s="12"/>
      <c r="DI26" s="12"/>
      <c r="DJ26" s="12"/>
      <c r="DK26" s="12"/>
      <c r="DL26" s="12"/>
      <c r="DM26" s="12"/>
      <c r="DN26" s="12"/>
      <c r="DO26" s="12"/>
      <c r="DP26" s="12"/>
      <c r="DQ26" s="12"/>
      <c r="DR26" s="12"/>
      <c r="DS26" s="12"/>
      <c r="EA26" s="14"/>
      <c r="EB26" s="14"/>
      <c r="EC26" s="14"/>
      <c r="ED26" s="14"/>
      <c r="EE26" s="14"/>
      <c r="EF26" s="14"/>
      <c r="EG26" s="14"/>
      <c r="EH26" s="12"/>
      <c r="EI26" s="12"/>
      <c r="EJ26" s="12"/>
      <c r="EK26" s="12"/>
      <c r="EL26" s="12"/>
      <c r="EM26" s="12"/>
      <c r="EN26" s="12"/>
      <c r="EO26" s="15"/>
      <c r="EP26" s="12"/>
      <c r="EQ26" s="12"/>
      <c r="ER26" s="12"/>
      <c r="ES26" s="12"/>
      <c r="ET26" s="12"/>
      <c r="EU26" s="12"/>
      <c r="EV26" s="12"/>
      <c r="EW26" s="12"/>
      <c r="EX26" s="12"/>
      <c r="EY26" s="12"/>
      <c r="EZ26" s="12"/>
      <c r="FA26" s="12"/>
      <c r="FB26" s="12"/>
      <c r="FC26" s="12"/>
      <c r="FK26" s="14"/>
      <c r="FL26" s="14"/>
      <c r="FM26" s="14"/>
      <c r="FN26" s="14"/>
      <c r="FO26" s="14"/>
      <c r="FP26" s="14"/>
      <c r="FQ26" s="14"/>
      <c r="FR26" s="12"/>
      <c r="FS26" s="12"/>
      <c r="FT26" s="12"/>
      <c r="FU26" s="12"/>
      <c r="FV26" s="12"/>
      <c r="FW26" s="12"/>
      <c r="FX26" s="12"/>
    </row>
    <row r="27">
      <c r="B27" s="12"/>
      <c r="C27" s="12"/>
      <c r="D27" s="12"/>
      <c r="E27" s="12"/>
      <c r="F27" s="12"/>
      <c r="G27" s="12"/>
      <c r="H27" s="12"/>
      <c r="I27" s="12"/>
      <c r="J27" s="12"/>
      <c r="K27" s="12"/>
      <c r="L27" s="12"/>
      <c r="M27" s="12"/>
      <c r="N27" s="12"/>
      <c r="O27" s="12"/>
      <c r="W27" s="14"/>
      <c r="X27" s="14"/>
      <c r="Y27" s="14"/>
      <c r="Z27" s="14"/>
      <c r="AA27" s="14"/>
      <c r="AB27" s="14"/>
      <c r="AC27" s="14"/>
      <c r="AD27" s="12"/>
      <c r="AE27" s="12"/>
      <c r="AF27" s="12"/>
      <c r="AG27" s="12"/>
      <c r="AH27" s="12"/>
      <c r="AI27" s="12"/>
      <c r="AJ27" s="12"/>
      <c r="AK27" s="15"/>
      <c r="AL27" s="12"/>
      <c r="AM27" s="12"/>
      <c r="AN27" s="12"/>
      <c r="AO27" s="12"/>
      <c r="AP27" s="12"/>
      <c r="AQ27" s="12"/>
      <c r="AR27" s="12"/>
      <c r="AS27" s="12"/>
      <c r="AT27" s="12"/>
      <c r="AU27" s="12"/>
      <c r="AV27" s="12"/>
      <c r="AW27" s="12"/>
      <c r="AX27" s="12"/>
      <c r="AY27" s="12"/>
      <c r="BG27" s="14"/>
      <c r="BH27" s="14"/>
      <c r="BI27" s="14"/>
      <c r="BJ27" s="14"/>
      <c r="BK27" s="14"/>
      <c r="BL27" s="14"/>
      <c r="BM27" s="14"/>
      <c r="BN27" s="12"/>
      <c r="BO27" s="12"/>
      <c r="BP27" s="12"/>
      <c r="BQ27" s="12"/>
      <c r="BR27" s="12"/>
      <c r="BS27" s="12"/>
      <c r="BT27" s="12"/>
      <c r="BU27" s="15"/>
      <c r="BV27" s="12"/>
      <c r="BW27" s="12"/>
      <c r="BX27" s="12"/>
      <c r="BY27" s="12"/>
      <c r="BZ27" s="12"/>
      <c r="CA27" s="12"/>
      <c r="CB27" s="12"/>
      <c r="CC27" s="12"/>
      <c r="CD27" s="12"/>
      <c r="CE27" s="12"/>
      <c r="CF27" s="12"/>
      <c r="CG27" s="12"/>
      <c r="CH27" s="12"/>
      <c r="CI27" s="12"/>
      <c r="CQ27" s="14"/>
      <c r="CR27" s="14"/>
      <c r="CS27" s="14"/>
      <c r="CT27" s="14"/>
      <c r="CU27" s="14"/>
      <c r="CV27" s="14"/>
      <c r="CW27" s="14"/>
      <c r="CX27" s="12"/>
      <c r="CY27" s="12"/>
      <c r="CZ27" s="12"/>
      <c r="DA27" s="12"/>
      <c r="DB27" s="12"/>
      <c r="DC27" s="12"/>
      <c r="DD27" s="12"/>
      <c r="DE27" s="15"/>
      <c r="DF27" s="12"/>
      <c r="DG27" s="12"/>
      <c r="DH27" s="12"/>
      <c r="DI27" s="12"/>
      <c r="DJ27" s="12"/>
      <c r="DK27" s="12"/>
      <c r="DL27" s="12"/>
      <c r="DM27" s="12"/>
      <c r="DN27" s="12"/>
      <c r="DO27" s="12"/>
      <c r="DP27" s="12"/>
      <c r="DQ27" s="12"/>
      <c r="DR27" s="12"/>
      <c r="DS27" s="12"/>
      <c r="EA27" s="14"/>
      <c r="EB27" s="14"/>
      <c r="EC27" s="14"/>
      <c r="ED27" s="14"/>
      <c r="EE27" s="14"/>
      <c r="EF27" s="14"/>
      <c r="EG27" s="14"/>
      <c r="EH27" s="12"/>
      <c r="EI27" s="12"/>
      <c r="EJ27" s="12"/>
      <c r="EK27" s="12"/>
      <c r="EL27" s="12"/>
      <c r="EM27" s="12"/>
      <c r="EN27" s="12"/>
      <c r="EO27" s="15"/>
      <c r="EP27" s="12"/>
      <c r="EQ27" s="12"/>
      <c r="ER27" s="12"/>
      <c r="ES27" s="12"/>
      <c r="ET27" s="12"/>
      <c r="EU27" s="12"/>
      <c r="EV27" s="12"/>
      <c r="EW27" s="12"/>
      <c r="EX27" s="12"/>
      <c r="EY27" s="12"/>
      <c r="EZ27" s="12"/>
      <c r="FA27" s="12"/>
      <c r="FB27" s="12"/>
      <c r="FC27" s="12"/>
      <c r="FK27" s="14"/>
      <c r="FL27" s="14"/>
      <c r="FM27" s="14"/>
      <c r="FN27" s="14"/>
      <c r="FO27" s="14"/>
      <c r="FP27" s="14"/>
      <c r="FQ27" s="14"/>
      <c r="FR27" s="12"/>
      <c r="FS27" s="12"/>
      <c r="FT27" s="12"/>
      <c r="FU27" s="12"/>
      <c r="FV27" s="12"/>
      <c r="FW27" s="12"/>
      <c r="FX27" s="12"/>
    </row>
    <row r="28">
      <c r="B28" s="12"/>
      <c r="C28" s="12"/>
      <c r="D28" s="12"/>
      <c r="E28" s="12"/>
      <c r="F28" s="12"/>
      <c r="G28" s="12"/>
      <c r="H28" s="12"/>
      <c r="I28" s="12"/>
      <c r="J28" s="12"/>
      <c r="K28" s="12"/>
      <c r="L28" s="12"/>
      <c r="M28" s="12"/>
      <c r="N28" s="12"/>
      <c r="O28" s="12"/>
      <c r="W28" s="14"/>
      <c r="X28" s="14"/>
      <c r="Y28" s="14"/>
      <c r="Z28" s="14"/>
      <c r="AA28" s="14"/>
      <c r="AB28" s="14"/>
      <c r="AC28" s="14"/>
      <c r="AD28" s="12"/>
      <c r="AE28" s="12"/>
      <c r="AF28" s="12"/>
      <c r="AG28" s="12"/>
      <c r="AH28" s="12"/>
      <c r="AI28" s="12"/>
      <c r="AJ28" s="12"/>
      <c r="AK28" s="15"/>
      <c r="AL28" s="12"/>
      <c r="AM28" s="12"/>
      <c r="AN28" s="12"/>
      <c r="AO28" s="12"/>
      <c r="AP28" s="12"/>
      <c r="AQ28" s="12"/>
      <c r="AR28" s="12"/>
      <c r="AS28" s="12"/>
      <c r="AT28" s="12"/>
      <c r="AU28" s="12"/>
      <c r="AV28" s="12"/>
      <c r="AW28" s="12"/>
      <c r="AX28" s="12"/>
      <c r="AY28" s="12"/>
      <c r="BG28" s="14"/>
      <c r="BH28" s="14"/>
      <c r="BI28" s="14"/>
      <c r="BJ28" s="14"/>
      <c r="BK28" s="14"/>
      <c r="BL28" s="14"/>
      <c r="BM28" s="14"/>
      <c r="BN28" s="12"/>
      <c r="BO28" s="12"/>
      <c r="BP28" s="12"/>
      <c r="BQ28" s="12"/>
      <c r="BR28" s="12"/>
      <c r="BS28" s="12"/>
      <c r="BT28" s="12"/>
      <c r="BU28" s="15"/>
      <c r="BV28" s="12"/>
      <c r="BW28" s="12"/>
      <c r="BX28" s="12"/>
      <c r="BY28" s="12"/>
      <c r="BZ28" s="12"/>
      <c r="CA28" s="12"/>
      <c r="CB28" s="12"/>
      <c r="CC28" s="12"/>
      <c r="CD28" s="12"/>
      <c r="CE28" s="12"/>
      <c r="CF28" s="12"/>
      <c r="CG28" s="12"/>
      <c r="CH28" s="12"/>
      <c r="CI28" s="12"/>
      <c r="CQ28" s="14"/>
      <c r="CR28" s="14"/>
      <c r="CS28" s="14"/>
      <c r="CT28" s="14"/>
      <c r="CU28" s="14"/>
      <c r="CV28" s="14"/>
      <c r="CW28" s="14"/>
      <c r="CX28" s="12"/>
      <c r="CY28" s="12"/>
      <c r="CZ28" s="12"/>
      <c r="DA28" s="12"/>
      <c r="DB28" s="12"/>
      <c r="DC28" s="12"/>
      <c r="DD28" s="12"/>
      <c r="DE28" s="15"/>
      <c r="DF28" s="12"/>
      <c r="DG28" s="12"/>
      <c r="DH28" s="12"/>
      <c r="DI28" s="12"/>
      <c r="DJ28" s="12"/>
      <c r="DK28" s="12"/>
      <c r="DL28" s="12"/>
      <c r="DM28" s="12"/>
      <c r="DN28" s="12"/>
      <c r="DO28" s="12"/>
      <c r="DP28" s="12"/>
      <c r="DQ28" s="12"/>
      <c r="DR28" s="12"/>
      <c r="DS28" s="12"/>
      <c r="EA28" s="14"/>
      <c r="EB28" s="14"/>
      <c r="EC28" s="14"/>
      <c r="ED28" s="14"/>
      <c r="EE28" s="14"/>
      <c r="EF28" s="14"/>
      <c r="EG28" s="14"/>
      <c r="EH28" s="12"/>
      <c r="EI28" s="12"/>
      <c r="EJ28" s="12"/>
      <c r="EK28" s="12"/>
      <c r="EL28" s="12"/>
      <c r="EM28" s="12"/>
      <c r="EN28" s="12"/>
      <c r="EO28" s="15"/>
      <c r="EP28" s="12"/>
      <c r="EQ28" s="12"/>
      <c r="ER28" s="12"/>
      <c r="ES28" s="12"/>
      <c r="ET28" s="12"/>
      <c r="EU28" s="12"/>
      <c r="EV28" s="12"/>
      <c r="EW28" s="12"/>
      <c r="EX28" s="12"/>
      <c r="EY28" s="12"/>
      <c r="EZ28" s="12"/>
      <c r="FA28" s="12"/>
      <c r="FB28" s="12"/>
      <c r="FC28" s="12"/>
      <c r="FK28" s="14"/>
      <c r="FL28" s="14"/>
      <c r="FM28" s="14"/>
      <c r="FN28" s="14"/>
      <c r="FO28" s="14"/>
      <c r="FP28" s="14"/>
      <c r="FQ28" s="14"/>
      <c r="FR28" s="12"/>
      <c r="FS28" s="12"/>
      <c r="FT28" s="12"/>
      <c r="FU28" s="12"/>
      <c r="FV28" s="12"/>
      <c r="FW28" s="12"/>
      <c r="FX28" s="12"/>
    </row>
    <row r="29">
      <c r="B29" s="12"/>
      <c r="C29" s="12"/>
      <c r="D29" s="12"/>
      <c r="E29" s="12"/>
      <c r="F29" s="12"/>
      <c r="G29" s="12"/>
      <c r="H29" s="12"/>
      <c r="I29" s="12"/>
      <c r="J29" s="12"/>
      <c r="K29" s="12"/>
      <c r="L29" s="12"/>
      <c r="M29" s="12"/>
      <c r="N29" s="12"/>
      <c r="O29" s="12"/>
      <c r="W29" s="14"/>
      <c r="X29" s="14"/>
      <c r="Y29" s="14"/>
      <c r="Z29" s="14"/>
      <c r="AA29" s="14"/>
      <c r="AB29" s="14"/>
      <c r="AC29" s="14"/>
      <c r="AD29" s="12"/>
      <c r="AE29" s="12"/>
      <c r="AF29" s="12"/>
      <c r="AG29" s="12"/>
      <c r="AH29" s="12"/>
      <c r="AI29" s="12"/>
      <c r="AJ29" s="12"/>
      <c r="AK29" s="15"/>
      <c r="AL29" s="12"/>
      <c r="AM29" s="12"/>
      <c r="AN29" s="12"/>
      <c r="AO29" s="12"/>
      <c r="AP29" s="12"/>
      <c r="AQ29" s="12"/>
      <c r="AR29" s="12"/>
      <c r="AS29" s="12"/>
      <c r="AT29" s="12"/>
      <c r="AU29" s="12"/>
      <c r="AV29" s="12"/>
      <c r="AW29" s="12"/>
      <c r="AX29" s="12"/>
      <c r="AY29" s="12"/>
      <c r="BG29" s="14"/>
      <c r="BH29" s="14"/>
      <c r="BI29" s="14"/>
      <c r="BJ29" s="14"/>
      <c r="BK29" s="14"/>
      <c r="BL29" s="14"/>
      <c r="BM29" s="14"/>
      <c r="BN29" s="12"/>
      <c r="BO29" s="12"/>
      <c r="BP29" s="12"/>
      <c r="BQ29" s="12"/>
      <c r="BR29" s="12"/>
      <c r="BS29" s="12"/>
      <c r="BT29" s="12"/>
      <c r="BU29" s="15"/>
      <c r="BV29" s="12"/>
      <c r="BW29" s="12"/>
      <c r="BX29" s="12"/>
      <c r="BY29" s="12"/>
      <c r="BZ29" s="12"/>
      <c r="CA29" s="12"/>
      <c r="CB29" s="12"/>
      <c r="CC29" s="12"/>
      <c r="CD29" s="12"/>
      <c r="CE29" s="12"/>
      <c r="CF29" s="12"/>
      <c r="CG29" s="12"/>
      <c r="CH29" s="12"/>
      <c r="CI29" s="12"/>
      <c r="CQ29" s="14"/>
      <c r="CR29" s="14"/>
      <c r="CS29" s="14"/>
      <c r="CT29" s="14"/>
      <c r="CU29" s="14"/>
      <c r="CV29" s="14"/>
      <c r="CW29" s="14"/>
      <c r="CX29" s="12"/>
      <c r="CY29" s="12"/>
      <c r="CZ29" s="12"/>
      <c r="DA29" s="12"/>
      <c r="DB29" s="12"/>
      <c r="DC29" s="12"/>
      <c r="DD29" s="12"/>
      <c r="DE29" s="15"/>
      <c r="DF29" s="12"/>
      <c r="DG29" s="12"/>
      <c r="DH29" s="12"/>
      <c r="DI29" s="12"/>
      <c r="DJ29" s="12"/>
      <c r="DK29" s="12"/>
      <c r="DL29" s="12"/>
      <c r="DM29" s="12"/>
      <c r="DN29" s="12"/>
      <c r="DO29" s="12"/>
      <c r="DP29" s="12"/>
      <c r="DQ29" s="12"/>
      <c r="DR29" s="12"/>
      <c r="DS29" s="12"/>
      <c r="EA29" s="14"/>
      <c r="EB29" s="14"/>
      <c r="EC29" s="14"/>
      <c r="ED29" s="14"/>
      <c r="EE29" s="14"/>
      <c r="EF29" s="14"/>
      <c r="EG29" s="14"/>
      <c r="EH29" s="12"/>
      <c r="EI29" s="12"/>
      <c r="EJ29" s="12"/>
      <c r="EK29" s="12"/>
      <c r="EL29" s="12"/>
      <c r="EM29" s="12"/>
      <c r="EN29" s="12"/>
      <c r="EO29" s="15"/>
      <c r="EP29" s="12"/>
      <c r="EQ29" s="12"/>
      <c r="ER29" s="12"/>
      <c r="ES29" s="12"/>
      <c r="ET29" s="12"/>
      <c r="EU29" s="12"/>
      <c r="EV29" s="12"/>
      <c r="EW29" s="12"/>
      <c r="EX29" s="12"/>
      <c r="EY29" s="12"/>
      <c r="EZ29" s="12"/>
      <c r="FA29" s="12"/>
      <c r="FB29" s="12"/>
      <c r="FC29" s="12"/>
      <c r="FK29" s="14"/>
      <c r="FL29" s="14"/>
      <c r="FM29" s="14"/>
      <c r="FN29" s="14"/>
      <c r="FO29" s="14"/>
      <c r="FP29" s="14"/>
      <c r="FQ29" s="14"/>
      <c r="FR29" s="12"/>
      <c r="FS29" s="12"/>
      <c r="FT29" s="12"/>
      <c r="FU29" s="12"/>
      <c r="FV29" s="12"/>
      <c r="FW29" s="12"/>
      <c r="FX29" s="12"/>
    </row>
    <row r="30">
      <c r="B30" s="12"/>
      <c r="C30" s="12"/>
      <c r="D30" s="12"/>
      <c r="E30" s="12"/>
      <c r="F30" s="12"/>
      <c r="G30" s="12"/>
      <c r="H30" s="12"/>
      <c r="I30" s="12"/>
      <c r="J30" s="12"/>
      <c r="K30" s="12"/>
      <c r="L30" s="12"/>
      <c r="M30" s="12"/>
      <c r="N30" s="12"/>
      <c r="O30" s="12"/>
      <c r="W30" s="14"/>
      <c r="X30" s="14"/>
      <c r="Y30" s="14"/>
      <c r="Z30" s="14"/>
      <c r="AA30" s="14"/>
      <c r="AB30" s="14"/>
      <c r="AC30" s="14"/>
      <c r="AD30" s="12"/>
      <c r="AE30" s="12"/>
      <c r="AF30" s="12"/>
      <c r="AG30" s="12"/>
      <c r="AH30" s="12"/>
      <c r="AI30" s="12"/>
      <c r="AJ30" s="12"/>
      <c r="AK30" s="15"/>
      <c r="AL30" s="12"/>
      <c r="AM30" s="12"/>
      <c r="AN30" s="12"/>
      <c r="AO30" s="12"/>
      <c r="AP30" s="12"/>
      <c r="AQ30" s="12"/>
      <c r="AR30" s="12"/>
      <c r="AS30" s="12"/>
      <c r="AT30" s="12"/>
      <c r="AU30" s="12"/>
      <c r="AV30" s="12"/>
      <c r="AW30" s="12"/>
      <c r="AX30" s="12"/>
      <c r="AY30" s="12"/>
      <c r="BG30" s="14"/>
      <c r="BH30" s="14"/>
      <c r="BI30" s="14"/>
      <c r="BJ30" s="14"/>
      <c r="BK30" s="14"/>
      <c r="BL30" s="14"/>
      <c r="BM30" s="14"/>
      <c r="BN30" s="12"/>
      <c r="BO30" s="12"/>
      <c r="BP30" s="12"/>
      <c r="BQ30" s="12"/>
      <c r="BR30" s="12"/>
      <c r="BS30" s="12"/>
      <c r="BT30" s="12"/>
      <c r="BU30" s="15"/>
      <c r="BV30" s="12"/>
      <c r="BW30" s="12"/>
      <c r="BX30" s="12"/>
      <c r="BY30" s="12"/>
      <c r="BZ30" s="12"/>
      <c r="CA30" s="12"/>
      <c r="CB30" s="12"/>
      <c r="CC30" s="12"/>
      <c r="CD30" s="12"/>
      <c r="CE30" s="12"/>
      <c r="CF30" s="12"/>
      <c r="CG30" s="12"/>
      <c r="CH30" s="12"/>
      <c r="CI30" s="12"/>
      <c r="CQ30" s="14"/>
      <c r="CR30" s="14"/>
      <c r="CS30" s="14"/>
      <c r="CT30" s="14"/>
      <c r="CU30" s="14"/>
      <c r="CV30" s="14"/>
      <c r="CW30" s="14"/>
      <c r="CX30" s="12"/>
      <c r="CY30" s="12"/>
      <c r="CZ30" s="12"/>
      <c r="DA30" s="12"/>
      <c r="DB30" s="12"/>
      <c r="DC30" s="12"/>
      <c r="DD30" s="12"/>
      <c r="DE30" s="15"/>
      <c r="DF30" s="12"/>
      <c r="DG30" s="12"/>
      <c r="DH30" s="12"/>
      <c r="DI30" s="12"/>
      <c r="DJ30" s="12"/>
      <c r="DK30" s="12"/>
      <c r="DL30" s="12"/>
      <c r="DM30" s="12"/>
      <c r="DN30" s="12"/>
      <c r="DO30" s="12"/>
      <c r="DP30" s="12"/>
      <c r="DQ30" s="12"/>
      <c r="DR30" s="12"/>
      <c r="DS30" s="12"/>
      <c r="EA30" s="14"/>
      <c r="EB30" s="14"/>
      <c r="EC30" s="14"/>
      <c r="ED30" s="14"/>
      <c r="EE30" s="14"/>
      <c r="EF30" s="14"/>
      <c r="EG30" s="14"/>
      <c r="EH30" s="12"/>
      <c r="EI30" s="12"/>
      <c r="EJ30" s="12"/>
      <c r="EK30" s="12"/>
      <c r="EL30" s="12"/>
      <c r="EM30" s="12"/>
      <c r="EN30" s="12"/>
      <c r="EO30" s="15"/>
      <c r="EP30" s="12"/>
      <c r="EQ30" s="12"/>
      <c r="ER30" s="12"/>
      <c r="ES30" s="12"/>
      <c r="ET30" s="12"/>
      <c r="EU30" s="12"/>
      <c r="EV30" s="12"/>
      <c r="EW30" s="12"/>
      <c r="EX30" s="12"/>
      <c r="EY30" s="12"/>
      <c r="EZ30" s="12"/>
      <c r="FA30" s="12"/>
      <c r="FB30" s="12"/>
      <c r="FC30" s="12"/>
      <c r="FK30" s="14"/>
      <c r="FL30" s="14"/>
      <c r="FM30" s="14"/>
      <c r="FN30" s="14"/>
      <c r="FO30" s="14"/>
      <c r="FP30" s="14"/>
      <c r="FQ30" s="14"/>
      <c r="FR30" s="12"/>
      <c r="FS30" s="12"/>
      <c r="FT30" s="12"/>
      <c r="FU30" s="12"/>
      <c r="FV30" s="12"/>
      <c r="FW30" s="12"/>
      <c r="FX30" s="12"/>
    </row>
    <row r="31">
      <c r="B31" s="12"/>
      <c r="C31" s="12"/>
      <c r="D31" s="12"/>
      <c r="E31" s="12"/>
      <c r="F31" s="12"/>
      <c r="G31" s="12"/>
      <c r="H31" s="12"/>
      <c r="I31" s="12"/>
      <c r="J31" s="12"/>
      <c r="K31" s="12"/>
      <c r="L31" s="12"/>
      <c r="M31" s="12"/>
      <c r="N31" s="12"/>
      <c r="O31" s="12"/>
      <c r="W31" s="14"/>
      <c r="X31" s="14"/>
      <c r="Y31" s="14"/>
      <c r="Z31" s="14"/>
      <c r="AA31" s="14"/>
      <c r="AB31" s="14"/>
      <c r="AC31" s="14"/>
      <c r="AD31" s="12"/>
      <c r="AE31" s="12"/>
      <c r="AF31" s="12"/>
      <c r="AG31" s="12"/>
      <c r="AH31" s="12"/>
      <c r="AI31" s="12"/>
      <c r="AJ31" s="12"/>
      <c r="AK31" s="15"/>
      <c r="AL31" s="12"/>
      <c r="AM31" s="12"/>
      <c r="AN31" s="12"/>
      <c r="AO31" s="12"/>
      <c r="AP31" s="12"/>
      <c r="AQ31" s="12"/>
      <c r="AR31" s="12"/>
      <c r="AS31" s="12"/>
      <c r="AT31" s="12"/>
      <c r="AU31" s="12"/>
      <c r="AV31" s="12"/>
      <c r="AW31" s="12"/>
      <c r="AX31" s="12"/>
      <c r="AY31" s="12"/>
      <c r="BG31" s="14"/>
      <c r="BH31" s="14"/>
      <c r="BI31" s="14"/>
      <c r="BJ31" s="14"/>
      <c r="BK31" s="14"/>
      <c r="BL31" s="14"/>
      <c r="BM31" s="14"/>
      <c r="BN31" s="12"/>
      <c r="BO31" s="12"/>
      <c r="BP31" s="12"/>
      <c r="BQ31" s="12"/>
      <c r="BR31" s="12"/>
      <c r="BS31" s="12"/>
      <c r="BT31" s="12"/>
      <c r="BU31" s="15"/>
      <c r="BV31" s="12"/>
      <c r="BW31" s="12"/>
      <c r="BX31" s="12"/>
      <c r="BY31" s="12"/>
      <c r="BZ31" s="12"/>
      <c r="CA31" s="12"/>
      <c r="CB31" s="12"/>
      <c r="CC31" s="12"/>
      <c r="CD31" s="12"/>
      <c r="CE31" s="12"/>
      <c r="CF31" s="12"/>
      <c r="CG31" s="12"/>
      <c r="CH31" s="12"/>
      <c r="CI31" s="12"/>
      <c r="CQ31" s="14"/>
      <c r="CR31" s="14"/>
      <c r="CS31" s="14"/>
      <c r="CT31" s="14"/>
      <c r="CU31" s="14"/>
      <c r="CV31" s="14"/>
      <c r="CW31" s="14"/>
      <c r="CX31" s="12"/>
      <c r="CY31" s="12"/>
      <c r="CZ31" s="12"/>
      <c r="DA31" s="12"/>
      <c r="DB31" s="12"/>
      <c r="DC31" s="12"/>
      <c r="DD31" s="12"/>
      <c r="DE31" s="15"/>
      <c r="DF31" s="12"/>
      <c r="DG31" s="12"/>
      <c r="DH31" s="12"/>
      <c r="DI31" s="12"/>
      <c r="DJ31" s="12"/>
      <c r="DK31" s="12"/>
      <c r="DL31" s="12"/>
      <c r="DM31" s="12"/>
      <c r="DN31" s="12"/>
      <c r="DO31" s="12"/>
      <c r="DP31" s="12"/>
      <c r="DQ31" s="12"/>
      <c r="DR31" s="12"/>
      <c r="DS31" s="12"/>
      <c r="EA31" s="14"/>
      <c r="EB31" s="14"/>
      <c r="EC31" s="14"/>
      <c r="ED31" s="14"/>
      <c r="EE31" s="14"/>
      <c r="EF31" s="14"/>
      <c r="EG31" s="14"/>
      <c r="EH31" s="12"/>
      <c r="EI31" s="12"/>
      <c r="EJ31" s="12"/>
      <c r="EK31" s="12"/>
      <c r="EL31" s="12"/>
      <c r="EM31" s="12"/>
      <c r="EN31" s="12"/>
      <c r="EO31" s="15"/>
      <c r="EP31" s="12"/>
      <c r="EQ31" s="12"/>
      <c r="ER31" s="12"/>
      <c r="ES31" s="12"/>
      <c r="ET31" s="12"/>
      <c r="EU31" s="12"/>
      <c r="EV31" s="12"/>
      <c r="EW31" s="12"/>
      <c r="EX31" s="12"/>
      <c r="EY31" s="12"/>
      <c r="EZ31" s="12"/>
      <c r="FA31" s="12"/>
      <c r="FB31" s="12"/>
      <c r="FC31" s="12"/>
      <c r="FK31" s="14"/>
      <c r="FL31" s="14"/>
      <c r="FM31" s="14"/>
      <c r="FN31" s="14"/>
      <c r="FO31" s="14"/>
      <c r="FP31" s="14"/>
      <c r="FQ31" s="14"/>
      <c r="FR31" s="12"/>
      <c r="FS31" s="12"/>
      <c r="FT31" s="12"/>
      <c r="FU31" s="12"/>
      <c r="FV31" s="12"/>
      <c r="FW31" s="12"/>
      <c r="FX31" s="12"/>
    </row>
    <row r="32">
      <c r="B32" s="12"/>
      <c r="C32" s="12"/>
      <c r="D32" s="12"/>
      <c r="E32" s="12"/>
      <c r="F32" s="12"/>
      <c r="G32" s="12"/>
      <c r="H32" s="12"/>
      <c r="I32" s="12"/>
      <c r="J32" s="12"/>
      <c r="K32" s="12"/>
      <c r="L32" s="12"/>
      <c r="M32" s="12"/>
      <c r="N32" s="12"/>
      <c r="O32" s="12"/>
      <c r="W32" s="14"/>
      <c r="X32" s="14"/>
      <c r="Y32" s="14"/>
      <c r="Z32" s="14"/>
      <c r="AA32" s="14"/>
      <c r="AB32" s="14"/>
      <c r="AC32" s="14"/>
      <c r="AD32" s="12"/>
      <c r="AE32" s="12"/>
      <c r="AF32" s="12"/>
      <c r="AG32" s="12"/>
      <c r="AH32" s="12"/>
      <c r="AI32" s="12"/>
      <c r="AJ32" s="12"/>
      <c r="AK32" s="15"/>
      <c r="AL32" s="12"/>
      <c r="AM32" s="12"/>
      <c r="AN32" s="12"/>
      <c r="AO32" s="12"/>
      <c r="AP32" s="12"/>
      <c r="AQ32" s="12"/>
      <c r="AR32" s="12"/>
      <c r="AS32" s="12"/>
      <c r="AT32" s="12"/>
      <c r="AU32" s="12"/>
      <c r="AV32" s="12"/>
      <c r="AW32" s="12"/>
      <c r="AX32" s="12"/>
      <c r="AY32" s="12"/>
      <c r="BG32" s="14"/>
      <c r="BH32" s="14"/>
      <c r="BI32" s="14"/>
      <c r="BJ32" s="14"/>
      <c r="BK32" s="14"/>
      <c r="BL32" s="14"/>
      <c r="BM32" s="14"/>
      <c r="BN32" s="12"/>
      <c r="BO32" s="12"/>
      <c r="BP32" s="12"/>
      <c r="BQ32" s="12"/>
      <c r="BR32" s="12"/>
      <c r="BS32" s="12"/>
      <c r="BT32" s="12"/>
      <c r="BU32" s="15"/>
      <c r="BV32" s="12"/>
      <c r="BW32" s="12"/>
      <c r="BX32" s="12"/>
      <c r="BY32" s="12"/>
      <c r="BZ32" s="12"/>
      <c r="CA32" s="12"/>
      <c r="CB32" s="12"/>
      <c r="CC32" s="12"/>
      <c r="CD32" s="12"/>
      <c r="CE32" s="12"/>
      <c r="CF32" s="12"/>
      <c r="CG32" s="12"/>
      <c r="CH32" s="12"/>
      <c r="CI32" s="12"/>
      <c r="CQ32" s="14"/>
      <c r="CR32" s="14"/>
      <c r="CS32" s="14"/>
      <c r="CT32" s="14"/>
      <c r="CU32" s="14"/>
      <c r="CV32" s="14"/>
      <c r="CW32" s="14"/>
      <c r="CX32" s="12"/>
      <c r="CY32" s="12"/>
      <c r="CZ32" s="12"/>
      <c r="DA32" s="12"/>
      <c r="DB32" s="12"/>
      <c r="DC32" s="12"/>
      <c r="DD32" s="12"/>
      <c r="DE32" s="15"/>
      <c r="DF32" s="12"/>
      <c r="DG32" s="12"/>
      <c r="DH32" s="12"/>
      <c r="DI32" s="12"/>
      <c r="DJ32" s="12"/>
      <c r="DK32" s="12"/>
      <c r="DL32" s="12"/>
      <c r="DM32" s="12"/>
      <c r="DN32" s="12"/>
      <c r="DO32" s="12"/>
      <c r="DP32" s="12"/>
      <c r="DQ32" s="12"/>
      <c r="DR32" s="12"/>
      <c r="DS32" s="12"/>
      <c r="EA32" s="14"/>
      <c r="EB32" s="14"/>
      <c r="EC32" s="14"/>
      <c r="ED32" s="14"/>
      <c r="EE32" s="14"/>
      <c r="EF32" s="14"/>
      <c r="EG32" s="14"/>
      <c r="EH32" s="12"/>
      <c r="EI32" s="12"/>
      <c r="EJ32" s="12"/>
      <c r="EK32" s="12"/>
      <c r="EL32" s="12"/>
      <c r="EM32" s="12"/>
      <c r="EN32" s="12"/>
      <c r="EO32" s="15"/>
      <c r="EP32" s="12"/>
      <c r="EQ32" s="12"/>
      <c r="ER32" s="12"/>
      <c r="ES32" s="12"/>
      <c r="ET32" s="12"/>
      <c r="EU32" s="12"/>
      <c r="EV32" s="12"/>
      <c r="EW32" s="12"/>
      <c r="EX32" s="12"/>
      <c r="EY32" s="12"/>
      <c r="EZ32" s="12"/>
      <c r="FA32" s="12"/>
      <c r="FB32" s="12"/>
      <c r="FC32" s="12"/>
      <c r="FK32" s="14"/>
      <c r="FL32" s="14"/>
      <c r="FM32" s="14"/>
      <c r="FN32" s="14"/>
      <c r="FO32" s="14"/>
      <c r="FP32" s="14"/>
      <c r="FQ32" s="14"/>
      <c r="FR32" s="12"/>
      <c r="FS32" s="12"/>
      <c r="FT32" s="12"/>
      <c r="FU32" s="12"/>
      <c r="FV32" s="12"/>
      <c r="FW32" s="12"/>
      <c r="FX32" s="12"/>
    </row>
    <row r="33">
      <c r="B33" s="12"/>
      <c r="C33" s="12"/>
      <c r="D33" s="12"/>
      <c r="E33" s="12"/>
      <c r="F33" s="12"/>
      <c r="G33" s="12"/>
      <c r="H33" s="12"/>
      <c r="I33" s="12"/>
      <c r="J33" s="12"/>
      <c r="K33" s="12"/>
      <c r="L33" s="12"/>
      <c r="M33" s="12"/>
      <c r="N33" s="12"/>
      <c r="O33" s="12"/>
      <c r="W33" s="14"/>
      <c r="X33" s="14"/>
      <c r="Y33" s="14"/>
      <c r="Z33" s="14"/>
      <c r="AA33" s="14"/>
      <c r="AB33" s="14"/>
      <c r="AC33" s="14"/>
      <c r="AD33" s="12"/>
      <c r="AE33" s="12"/>
      <c r="AF33" s="12"/>
      <c r="AG33" s="12"/>
      <c r="AH33" s="12"/>
      <c r="AI33" s="12"/>
      <c r="AJ33" s="12"/>
      <c r="AK33" s="15"/>
      <c r="AL33" s="12"/>
      <c r="AM33" s="12"/>
      <c r="AN33" s="12"/>
      <c r="AO33" s="12"/>
      <c r="AP33" s="12"/>
      <c r="AQ33" s="12"/>
      <c r="AR33" s="12"/>
      <c r="AS33" s="12"/>
      <c r="AT33" s="12"/>
      <c r="AU33" s="12"/>
      <c r="AV33" s="12"/>
      <c r="AW33" s="12"/>
      <c r="AX33" s="12"/>
      <c r="AY33" s="12"/>
      <c r="BG33" s="14"/>
      <c r="BH33" s="14"/>
      <c r="BI33" s="14"/>
      <c r="BJ33" s="14"/>
      <c r="BK33" s="14"/>
      <c r="BL33" s="14"/>
      <c r="BM33" s="14"/>
      <c r="BN33" s="12"/>
      <c r="BO33" s="12"/>
      <c r="BP33" s="12"/>
      <c r="BQ33" s="12"/>
      <c r="BR33" s="12"/>
      <c r="BS33" s="12"/>
      <c r="BT33" s="12"/>
      <c r="BU33" s="15"/>
      <c r="BV33" s="12"/>
      <c r="BW33" s="12"/>
      <c r="BX33" s="12"/>
      <c r="BY33" s="12"/>
      <c r="BZ33" s="12"/>
      <c r="CA33" s="12"/>
      <c r="CB33" s="12"/>
      <c r="CC33" s="12"/>
      <c r="CD33" s="12"/>
      <c r="CE33" s="12"/>
      <c r="CF33" s="12"/>
      <c r="CG33" s="12"/>
      <c r="CH33" s="12"/>
      <c r="CI33" s="12"/>
      <c r="CQ33" s="14"/>
      <c r="CR33" s="14"/>
      <c r="CS33" s="14"/>
      <c r="CT33" s="14"/>
      <c r="CU33" s="14"/>
      <c r="CV33" s="14"/>
      <c r="CW33" s="14"/>
      <c r="CX33" s="12"/>
      <c r="CY33" s="12"/>
      <c r="CZ33" s="12"/>
      <c r="DA33" s="12"/>
      <c r="DB33" s="12"/>
      <c r="DC33" s="12"/>
      <c r="DD33" s="12"/>
      <c r="DE33" s="15"/>
      <c r="DF33" s="12"/>
      <c r="DG33" s="12"/>
      <c r="DH33" s="12"/>
      <c r="DI33" s="12"/>
      <c r="DJ33" s="12"/>
      <c r="DK33" s="12"/>
      <c r="DL33" s="12"/>
      <c r="DM33" s="12"/>
      <c r="DN33" s="12"/>
      <c r="DO33" s="12"/>
      <c r="DP33" s="12"/>
      <c r="DQ33" s="12"/>
      <c r="DR33" s="12"/>
      <c r="DS33" s="12"/>
      <c r="EA33" s="14"/>
      <c r="EB33" s="14"/>
      <c r="EC33" s="14"/>
      <c r="ED33" s="14"/>
      <c r="EE33" s="14"/>
      <c r="EF33" s="14"/>
      <c r="EG33" s="14"/>
      <c r="EH33" s="12"/>
      <c r="EI33" s="12"/>
      <c r="EJ33" s="12"/>
      <c r="EK33" s="12"/>
      <c r="EL33" s="12"/>
      <c r="EM33" s="12"/>
      <c r="EN33" s="12"/>
      <c r="EO33" s="15"/>
      <c r="EP33" s="12"/>
      <c r="EQ33" s="12"/>
      <c r="ER33" s="12"/>
      <c r="ES33" s="12"/>
      <c r="ET33" s="12"/>
      <c r="EU33" s="12"/>
      <c r="EV33" s="12"/>
      <c r="EW33" s="12"/>
      <c r="EX33" s="12"/>
      <c r="EY33" s="12"/>
      <c r="EZ33" s="12"/>
      <c r="FA33" s="12"/>
      <c r="FB33" s="12"/>
      <c r="FC33" s="12"/>
      <c r="FK33" s="14"/>
      <c r="FL33" s="14"/>
      <c r="FM33" s="14"/>
      <c r="FN33" s="14"/>
      <c r="FO33" s="14"/>
      <c r="FP33" s="14"/>
      <c r="FQ33" s="14"/>
      <c r="FR33" s="12"/>
      <c r="FS33" s="12"/>
      <c r="FT33" s="12"/>
      <c r="FU33" s="12"/>
      <c r="FV33" s="12"/>
      <c r="FW33" s="12"/>
      <c r="FX33" s="12"/>
    </row>
    <row r="34">
      <c r="B34" s="12"/>
      <c r="C34" s="12"/>
      <c r="D34" s="12"/>
      <c r="E34" s="12"/>
      <c r="F34" s="12"/>
      <c r="G34" s="12"/>
      <c r="H34" s="12"/>
      <c r="I34" s="12"/>
      <c r="J34" s="12"/>
      <c r="K34" s="12"/>
      <c r="L34" s="12"/>
      <c r="M34" s="12"/>
      <c r="N34" s="12"/>
      <c r="O34" s="12"/>
      <c r="W34" s="14"/>
      <c r="X34" s="14"/>
      <c r="Y34" s="14"/>
      <c r="Z34" s="14"/>
      <c r="AA34" s="14"/>
      <c r="AB34" s="14"/>
      <c r="AC34" s="14"/>
      <c r="AD34" s="12"/>
      <c r="AE34" s="12"/>
      <c r="AF34" s="12"/>
      <c r="AG34" s="12"/>
      <c r="AH34" s="12"/>
      <c r="AI34" s="12"/>
      <c r="AJ34" s="12"/>
      <c r="AK34" s="15"/>
      <c r="AL34" s="12"/>
      <c r="AM34" s="12"/>
      <c r="AN34" s="12"/>
      <c r="AO34" s="12"/>
      <c r="AP34" s="12"/>
      <c r="AQ34" s="12"/>
      <c r="AR34" s="12"/>
      <c r="AS34" s="12"/>
      <c r="AT34" s="12"/>
      <c r="AU34" s="12"/>
      <c r="AV34" s="12"/>
      <c r="AW34" s="12"/>
      <c r="AX34" s="12"/>
      <c r="AY34" s="12"/>
      <c r="BG34" s="14"/>
      <c r="BH34" s="14"/>
      <c r="BI34" s="14"/>
      <c r="BJ34" s="14"/>
      <c r="BK34" s="14"/>
      <c r="BL34" s="14"/>
      <c r="BM34" s="14"/>
      <c r="BN34" s="12"/>
      <c r="BO34" s="12"/>
      <c r="BP34" s="12"/>
      <c r="BQ34" s="12"/>
      <c r="BR34" s="12"/>
      <c r="BS34" s="12"/>
      <c r="BT34" s="12"/>
      <c r="BU34" s="15"/>
      <c r="BV34" s="12"/>
      <c r="BW34" s="12"/>
      <c r="BX34" s="12"/>
      <c r="BY34" s="12"/>
      <c r="BZ34" s="12"/>
      <c r="CA34" s="12"/>
      <c r="CB34" s="12"/>
      <c r="CC34" s="12"/>
      <c r="CD34" s="12"/>
      <c r="CE34" s="12"/>
      <c r="CF34" s="12"/>
      <c r="CG34" s="12"/>
      <c r="CH34" s="12"/>
      <c r="CI34" s="12"/>
      <c r="CQ34" s="14"/>
      <c r="CR34" s="14"/>
      <c r="CS34" s="14"/>
      <c r="CT34" s="14"/>
      <c r="CU34" s="14"/>
      <c r="CV34" s="14"/>
      <c r="CW34" s="14"/>
      <c r="CX34" s="12"/>
      <c r="CY34" s="12"/>
      <c r="CZ34" s="12"/>
      <c r="DA34" s="12"/>
      <c r="DB34" s="12"/>
      <c r="DC34" s="12"/>
      <c r="DD34" s="12"/>
      <c r="DE34" s="15"/>
      <c r="DF34" s="12"/>
      <c r="DG34" s="12"/>
      <c r="DH34" s="12"/>
      <c r="DI34" s="12"/>
      <c r="DJ34" s="12"/>
      <c r="DK34" s="12"/>
      <c r="DL34" s="12"/>
      <c r="DM34" s="12"/>
      <c r="DN34" s="12"/>
      <c r="DO34" s="12"/>
      <c r="DP34" s="12"/>
      <c r="DQ34" s="12"/>
      <c r="DR34" s="12"/>
      <c r="DS34" s="12"/>
      <c r="EA34" s="14"/>
      <c r="EB34" s="14"/>
      <c r="EC34" s="14"/>
      <c r="ED34" s="14"/>
      <c r="EE34" s="14"/>
      <c r="EF34" s="14"/>
      <c r="EG34" s="14"/>
      <c r="EH34" s="12"/>
      <c r="EI34" s="12"/>
      <c r="EJ34" s="12"/>
      <c r="EK34" s="12"/>
      <c r="EL34" s="12"/>
      <c r="EM34" s="12"/>
      <c r="EN34" s="12"/>
      <c r="EO34" s="15"/>
      <c r="EP34" s="12"/>
      <c r="EQ34" s="12"/>
      <c r="ER34" s="12"/>
      <c r="ES34" s="12"/>
      <c r="ET34" s="12"/>
      <c r="EU34" s="12"/>
      <c r="EV34" s="12"/>
      <c r="EW34" s="12"/>
      <c r="EX34" s="12"/>
      <c r="EY34" s="12"/>
      <c r="EZ34" s="12"/>
      <c r="FA34" s="12"/>
      <c r="FB34" s="12"/>
      <c r="FC34" s="12"/>
      <c r="FK34" s="14"/>
      <c r="FL34" s="14"/>
      <c r="FM34" s="14"/>
      <c r="FN34" s="14"/>
      <c r="FO34" s="14"/>
      <c r="FP34" s="14"/>
      <c r="FQ34" s="14"/>
      <c r="FR34" s="12"/>
      <c r="FS34" s="12"/>
      <c r="FT34" s="12"/>
      <c r="FU34" s="12"/>
      <c r="FV34" s="12"/>
      <c r="FW34" s="12"/>
      <c r="FX34" s="12"/>
    </row>
    <row r="35">
      <c r="B35" s="12"/>
      <c r="C35" s="12"/>
      <c r="D35" s="12"/>
      <c r="E35" s="12"/>
      <c r="F35" s="12"/>
      <c r="G35" s="12"/>
      <c r="H35" s="12"/>
      <c r="I35" s="12"/>
      <c r="J35" s="12"/>
      <c r="K35" s="12"/>
      <c r="L35" s="12"/>
      <c r="M35" s="12"/>
      <c r="N35" s="12"/>
      <c r="O35" s="12"/>
      <c r="W35" s="14"/>
      <c r="X35" s="14"/>
      <c r="Y35" s="14"/>
      <c r="Z35" s="14"/>
      <c r="AA35" s="14"/>
      <c r="AB35" s="14"/>
      <c r="AC35" s="14"/>
      <c r="AD35" s="12"/>
      <c r="AE35" s="12"/>
      <c r="AF35" s="12"/>
      <c r="AG35" s="12"/>
      <c r="AH35" s="12"/>
      <c r="AI35" s="12"/>
      <c r="AJ35" s="12"/>
      <c r="AK35" s="15"/>
      <c r="AL35" s="12"/>
      <c r="AM35" s="12"/>
      <c r="AN35" s="12"/>
      <c r="AO35" s="12"/>
      <c r="AP35" s="12"/>
      <c r="AQ35" s="12"/>
      <c r="AR35" s="12"/>
      <c r="AS35" s="12"/>
      <c r="AT35" s="12"/>
      <c r="AU35" s="12"/>
      <c r="AV35" s="12"/>
      <c r="AW35" s="12"/>
      <c r="AX35" s="12"/>
      <c r="AY35" s="12"/>
      <c r="BG35" s="14"/>
      <c r="BH35" s="14"/>
      <c r="BI35" s="14"/>
      <c r="BJ35" s="14"/>
      <c r="BK35" s="14"/>
      <c r="BL35" s="14"/>
      <c r="BM35" s="14"/>
      <c r="BN35" s="12"/>
      <c r="BO35" s="12"/>
      <c r="BP35" s="12"/>
      <c r="BQ35" s="12"/>
      <c r="BR35" s="12"/>
      <c r="BS35" s="12"/>
      <c r="BT35" s="12"/>
      <c r="BU35" s="15"/>
      <c r="BV35" s="12"/>
      <c r="BW35" s="12"/>
      <c r="BX35" s="12"/>
      <c r="BY35" s="12"/>
      <c r="BZ35" s="12"/>
      <c r="CA35" s="12"/>
      <c r="CB35" s="12"/>
      <c r="CC35" s="12"/>
      <c r="CD35" s="12"/>
      <c r="CE35" s="12"/>
      <c r="CF35" s="12"/>
      <c r="CG35" s="12"/>
      <c r="CH35" s="12"/>
      <c r="CI35" s="12"/>
      <c r="CQ35" s="14"/>
      <c r="CR35" s="14"/>
      <c r="CS35" s="14"/>
      <c r="CT35" s="14"/>
      <c r="CU35" s="14"/>
      <c r="CV35" s="14"/>
      <c r="CW35" s="14"/>
      <c r="CX35" s="12"/>
      <c r="CY35" s="12"/>
      <c r="CZ35" s="12"/>
      <c r="DA35" s="12"/>
      <c r="DB35" s="12"/>
      <c r="DC35" s="12"/>
      <c r="DD35" s="12"/>
      <c r="DE35" s="15"/>
      <c r="DF35" s="12"/>
      <c r="DG35" s="12"/>
      <c r="DH35" s="12"/>
      <c r="DI35" s="12"/>
      <c r="DJ35" s="12"/>
      <c r="DK35" s="12"/>
      <c r="DL35" s="12"/>
      <c r="DM35" s="12"/>
      <c r="DN35" s="12"/>
      <c r="DO35" s="12"/>
      <c r="DP35" s="12"/>
      <c r="DQ35" s="12"/>
      <c r="DR35" s="12"/>
      <c r="DS35" s="12"/>
      <c r="EA35" s="14"/>
      <c r="EB35" s="14"/>
      <c r="EC35" s="14"/>
      <c r="ED35" s="14"/>
      <c r="EE35" s="14"/>
      <c r="EF35" s="14"/>
      <c r="EG35" s="14"/>
      <c r="EH35" s="12"/>
      <c r="EI35" s="12"/>
      <c r="EJ35" s="12"/>
      <c r="EK35" s="12"/>
      <c r="EL35" s="12"/>
      <c r="EM35" s="12"/>
      <c r="EN35" s="12"/>
      <c r="EO35" s="15"/>
      <c r="EP35" s="12"/>
      <c r="EQ35" s="12"/>
      <c r="ER35" s="12"/>
      <c r="ES35" s="12"/>
      <c r="ET35" s="12"/>
      <c r="EU35" s="12"/>
      <c r="EV35" s="12"/>
      <c r="EW35" s="12"/>
      <c r="EX35" s="12"/>
      <c r="EY35" s="12"/>
      <c r="EZ35" s="12"/>
      <c r="FA35" s="12"/>
      <c r="FB35" s="12"/>
      <c r="FC35" s="12"/>
      <c r="FK35" s="14"/>
      <c r="FL35" s="14"/>
      <c r="FM35" s="14"/>
      <c r="FN35" s="14"/>
      <c r="FO35" s="14"/>
      <c r="FP35" s="14"/>
      <c r="FQ35" s="14"/>
      <c r="FR35" s="12"/>
      <c r="FS35" s="12"/>
      <c r="FT35" s="12"/>
      <c r="FU35" s="12"/>
      <c r="FV35" s="12"/>
      <c r="FW35" s="12"/>
      <c r="FX35" s="12"/>
    </row>
    <row r="36">
      <c r="B36" s="12"/>
      <c r="C36" s="12"/>
      <c r="D36" s="12"/>
      <c r="E36" s="12"/>
      <c r="F36" s="12"/>
      <c r="G36" s="12"/>
      <c r="H36" s="12"/>
      <c r="I36" s="12"/>
      <c r="J36" s="12"/>
      <c r="K36" s="12"/>
      <c r="L36" s="12"/>
      <c r="M36" s="12"/>
      <c r="N36" s="12"/>
      <c r="O36" s="12"/>
      <c r="W36" s="14"/>
      <c r="X36" s="14"/>
      <c r="Y36" s="14"/>
      <c r="Z36" s="14"/>
      <c r="AA36" s="14"/>
      <c r="AB36" s="14"/>
      <c r="AC36" s="14"/>
      <c r="AD36" s="12"/>
      <c r="AE36" s="12"/>
      <c r="AF36" s="12"/>
      <c r="AG36" s="12"/>
      <c r="AH36" s="12"/>
      <c r="AI36" s="12"/>
      <c r="AJ36" s="12"/>
      <c r="AK36" s="15"/>
      <c r="AL36" s="12"/>
      <c r="AM36" s="12"/>
      <c r="AN36" s="12"/>
      <c r="AO36" s="12"/>
      <c r="AP36" s="12"/>
      <c r="AQ36" s="12"/>
      <c r="AR36" s="12"/>
      <c r="AS36" s="12"/>
      <c r="AT36" s="12"/>
      <c r="AU36" s="12"/>
      <c r="AV36" s="12"/>
      <c r="AW36" s="12"/>
      <c r="AX36" s="12"/>
      <c r="AY36" s="12"/>
      <c r="BG36" s="14"/>
      <c r="BH36" s="14"/>
      <c r="BI36" s="14"/>
      <c r="BJ36" s="14"/>
      <c r="BK36" s="14"/>
      <c r="BL36" s="14"/>
      <c r="BM36" s="14"/>
      <c r="BN36" s="12"/>
      <c r="BO36" s="12"/>
      <c r="BP36" s="12"/>
      <c r="BQ36" s="12"/>
      <c r="BR36" s="12"/>
      <c r="BS36" s="12"/>
      <c r="BT36" s="12"/>
      <c r="BU36" s="15"/>
      <c r="BV36" s="12"/>
      <c r="BW36" s="12"/>
      <c r="BX36" s="12"/>
      <c r="BY36" s="12"/>
      <c r="BZ36" s="12"/>
      <c r="CA36" s="12"/>
      <c r="CB36" s="12"/>
      <c r="CC36" s="12"/>
      <c r="CD36" s="12"/>
      <c r="CE36" s="12"/>
      <c r="CF36" s="12"/>
      <c r="CG36" s="12"/>
      <c r="CH36" s="12"/>
      <c r="CI36" s="12"/>
      <c r="CQ36" s="14"/>
      <c r="CR36" s="14"/>
      <c r="CS36" s="14"/>
      <c r="CT36" s="14"/>
      <c r="CU36" s="14"/>
      <c r="CV36" s="14"/>
      <c r="CW36" s="14"/>
      <c r="CX36" s="12"/>
      <c r="CY36" s="12"/>
      <c r="CZ36" s="12"/>
      <c r="DA36" s="12"/>
      <c r="DB36" s="12"/>
      <c r="DC36" s="12"/>
      <c r="DD36" s="12"/>
      <c r="DE36" s="15"/>
      <c r="DF36" s="12"/>
      <c r="DG36" s="12"/>
      <c r="DH36" s="12"/>
      <c r="DI36" s="12"/>
      <c r="DJ36" s="12"/>
      <c r="DK36" s="12"/>
      <c r="DL36" s="12"/>
      <c r="DM36" s="12"/>
      <c r="DN36" s="12"/>
      <c r="DO36" s="12"/>
      <c r="DP36" s="12"/>
      <c r="DQ36" s="12"/>
      <c r="DR36" s="12"/>
      <c r="DS36" s="12"/>
      <c r="EA36" s="14"/>
      <c r="EB36" s="14"/>
      <c r="EC36" s="14"/>
      <c r="ED36" s="14"/>
      <c r="EE36" s="14"/>
      <c r="EF36" s="14"/>
      <c r="EG36" s="14"/>
      <c r="EH36" s="12"/>
      <c r="EI36" s="12"/>
      <c r="EJ36" s="12"/>
      <c r="EK36" s="12"/>
      <c r="EL36" s="12"/>
      <c r="EM36" s="12"/>
      <c r="EN36" s="12"/>
      <c r="EO36" s="15"/>
      <c r="EP36" s="12"/>
      <c r="EQ36" s="12"/>
      <c r="ER36" s="12"/>
      <c r="ES36" s="12"/>
      <c r="ET36" s="12"/>
      <c r="EU36" s="12"/>
      <c r="EV36" s="12"/>
      <c r="EW36" s="12"/>
      <c r="EX36" s="12"/>
      <c r="EY36" s="12"/>
      <c r="EZ36" s="12"/>
      <c r="FA36" s="12"/>
      <c r="FB36" s="12"/>
      <c r="FC36" s="12"/>
      <c r="FK36" s="14"/>
      <c r="FL36" s="14"/>
      <c r="FM36" s="14"/>
      <c r="FN36" s="14"/>
      <c r="FO36" s="14"/>
      <c r="FP36" s="14"/>
      <c r="FQ36" s="14"/>
      <c r="FR36" s="12"/>
      <c r="FS36" s="12"/>
      <c r="FT36" s="12"/>
      <c r="FU36" s="12"/>
      <c r="FV36" s="12"/>
      <c r="FW36" s="12"/>
      <c r="FX36" s="12"/>
    </row>
    <row r="37">
      <c r="B37" s="12"/>
      <c r="C37" s="12"/>
      <c r="D37" s="12"/>
      <c r="E37" s="12"/>
      <c r="F37" s="12"/>
      <c r="G37" s="12"/>
      <c r="H37" s="12"/>
      <c r="I37" s="12"/>
      <c r="J37" s="12"/>
      <c r="K37" s="12"/>
      <c r="L37" s="12"/>
      <c r="M37" s="12"/>
      <c r="N37" s="12"/>
      <c r="O37" s="12"/>
      <c r="W37" s="14"/>
      <c r="X37" s="14"/>
      <c r="Y37" s="14"/>
      <c r="Z37" s="14"/>
      <c r="AA37" s="14"/>
      <c r="AB37" s="14"/>
      <c r="AC37" s="14"/>
      <c r="AD37" s="12"/>
      <c r="AE37" s="12"/>
      <c r="AF37" s="12"/>
      <c r="AG37" s="12"/>
      <c r="AH37" s="12"/>
      <c r="AI37" s="12"/>
      <c r="AJ37" s="12"/>
      <c r="AK37" s="15"/>
      <c r="AL37" s="12"/>
      <c r="AM37" s="12"/>
      <c r="AN37" s="12"/>
      <c r="AO37" s="12"/>
      <c r="AP37" s="12"/>
      <c r="AQ37" s="12"/>
      <c r="AR37" s="12"/>
      <c r="AS37" s="12"/>
      <c r="AT37" s="12"/>
      <c r="AU37" s="12"/>
      <c r="AV37" s="12"/>
      <c r="AW37" s="12"/>
      <c r="AX37" s="12"/>
      <c r="AY37" s="12"/>
      <c r="BG37" s="14"/>
      <c r="BH37" s="14"/>
      <c r="BI37" s="14"/>
      <c r="BJ37" s="14"/>
      <c r="BK37" s="14"/>
      <c r="BL37" s="14"/>
      <c r="BM37" s="14"/>
      <c r="BN37" s="12"/>
      <c r="BO37" s="12"/>
      <c r="BP37" s="12"/>
      <c r="BQ37" s="12"/>
      <c r="BR37" s="12"/>
      <c r="BS37" s="12"/>
      <c r="BT37" s="12"/>
      <c r="BU37" s="15"/>
      <c r="BV37" s="12"/>
      <c r="BW37" s="12"/>
      <c r="BX37" s="12"/>
      <c r="BY37" s="12"/>
      <c r="BZ37" s="12"/>
      <c r="CA37" s="12"/>
      <c r="CB37" s="12"/>
      <c r="CC37" s="12"/>
      <c r="CD37" s="12"/>
      <c r="CE37" s="12"/>
      <c r="CF37" s="12"/>
      <c r="CG37" s="12"/>
      <c r="CH37" s="12"/>
      <c r="CI37" s="12"/>
      <c r="CQ37" s="14"/>
      <c r="CR37" s="14"/>
      <c r="CS37" s="14"/>
      <c r="CT37" s="14"/>
      <c r="CU37" s="14"/>
      <c r="CV37" s="14"/>
      <c r="CW37" s="14"/>
      <c r="CX37" s="12"/>
      <c r="CY37" s="12"/>
      <c r="CZ37" s="12"/>
      <c r="DA37" s="12"/>
      <c r="DB37" s="12"/>
      <c r="DC37" s="12"/>
      <c r="DD37" s="12"/>
      <c r="DE37" s="15"/>
      <c r="DF37" s="12"/>
      <c r="DG37" s="12"/>
      <c r="DH37" s="12"/>
      <c r="DI37" s="12"/>
      <c r="DJ37" s="12"/>
      <c r="DK37" s="12"/>
      <c r="DL37" s="12"/>
      <c r="DM37" s="12"/>
      <c r="DN37" s="12"/>
      <c r="DO37" s="12"/>
      <c r="DP37" s="12"/>
      <c r="DQ37" s="12"/>
      <c r="DR37" s="12"/>
      <c r="DS37" s="12"/>
      <c r="EA37" s="14"/>
      <c r="EB37" s="14"/>
      <c r="EC37" s="14"/>
      <c r="ED37" s="14"/>
      <c r="EE37" s="14"/>
      <c r="EF37" s="14"/>
      <c r="EG37" s="14"/>
      <c r="EH37" s="12"/>
      <c r="EI37" s="12"/>
      <c r="EJ37" s="12"/>
      <c r="EK37" s="12"/>
      <c r="EL37" s="12"/>
      <c r="EM37" s="12"/>
      <c r="EN37" s="12"/>
      <c r="EO37" s="15"/>
      <c r="EP37" s="12"/>
      <c r="EQ37" s="12"/>
      <c r="ER37" s="12"/>
      <c r="ES37" s="12"/>
      <c r="ET37" s="12"/>
      <c r="EU37" s="12"/>
      <c r="EV37" s="12"/>
      <c r="EW37" s="12"/>
      <c r="EX37" s="12"/>
      <c r="EY37" s="12"/>
      <c r="EZ37" s="12"/>
      <c r="FA37" s="12"/>
      <c r="FB37" s="12"/>
      <c r="FC37" s="12"/>
      <c r="FK37" s="14"/>
      <c r="FL37" s="14"/>
      <c r="FM37" s="14"/>
      <c r="FN37" s="14"/>
      <c r="FO37" s="14"/>
      <c r="FP37" s="14"/>
      <c r="FQ37" s="14"/>
      <c r="FR37" s="12"/>
      <c r="FS37" s="12"/>
      <c r="FT37" s="12"/>
      <c r="FU37" s="12"/>
      <c r="FV37" s="12"/>
      <c r="FW37" s="12"/>
      <c r="FX37" s="12"/>
    </row>
    <row r="38">
      <c r="B38" s="12"/>
      <c r="C38" s="12"/>
      <c r="D38" s="12"/>
      <c r="E38" s="12"/>
      <c r="F38" s="12"/>
      <c r="G38" s="12"/>
      <c r="H38" s="12"/>
      <c r="I38" s="12"/>
      <c r="J38" s="12"/>
      <c r="K38" s="12"/>
      <c r="L38" s="12"/>
      <c r="M38" s="12"/>
      <c r="N38" s="12"/>
      <c r="O38" s="12"/>
      <c r="W38" s="14"/>
      <c r="X38" s="14"/>
      <c r="Y38" s="14"/>
      <c r="Z38" s="14"/>
      <c r="AA38" s="14"/>
      <c r="AB38" s="14"/>
      <c r="AC38" s="14"/>
      <c r="AD38" s="12"/>
      <c r="AE38" s="12"/>
      <c r="AF38" s="12"/>
      <c r="AG38" s="12"/>
      <c r="AH38" s="12"/>
      <c r="AI38" s="12"/>
      <c r="AJ38" s="12"/>
      <c r="AK38" s="15"/>
      <c r="AL38" s="12"/>
      <c r="AM38" s="12"/>
      <c r="AN38" s="12"/>
      <c r="AO38" s="12"/>
      <c r="AP38" s="12"/>
      <c r="AQ38" s="12"/>
      <c r="AR38" s="12"/>
      <c r="AS38" s="12"/>
      <c r="AT38" s="12"/>
      <c r="AU38" s="12"/>
      <c r="AV38" s="12"/>
      <c r="AW38" s="12"/>
      <c r="AX38" s="12"/>
      <c r="AY38" s="12"/>
      <c r="BG38" s="14"/>
      <c r="BH38" s="14"/>
      <c r="BI38" s="14"/>
      <c r="BJ38" s="14"/>
      <c r="BK38" s="14"/>
      <c r="BL38" s="14"/>
      <c r="BM38" s="14"/>
      <c r="BN38" s="12"/>
      <c r="BO38" s="12"/>
      <c r="BP38" s="12"/>
      <c r="BQ38" s="12"/>
      <c r="BR38" s="12"/>
      <c r="BS38" s="12"/>
      <c r="BT38" s="12"/>
      <c r="BU38" s="15"/>
      <c r="BV38" s="12"/>
      <c r="BW38" s="12"/>
      <c r="BX38" s="12"/>
      <c r="BY38" s="12"/>
      <c r="BZ38" s="12"/>
      <c r="CA38" s="12"/>
      <c r="CB38" s="12"/>
      <c r="CC38" s="12"/>
      <c r="CD38" s="12"/>
      <c r="CE38" s="12"/>
      <c r="CF38" s="12"/>
      <c r="CG38" s="12"/>
      <c r="CH38" s="12"/>
      <c r="CI38" s="12"/>
      <c r="CQ38" s="14"/>
      <c r="CR38" s="14"/>
      <c r="CS38" s="14"/>
      <c r="CT38" s="14"/>
      <c r="CU38" s="14"/>
      <c r="CV38" s="14"/>
      <c r="CW38" s="14"/>
      <c r="CX38" s="12"/>
      <c r="CY38" s="12"/>
      <c r="CZ38" s="12"/>
      <c r="DA38" s="12"/>
      <c r="DB38" s="12"/>
      <c r="DC38" s="12"/>
      <c r="DD38" s="12"/>
      <c r="DE38" s="15"/>
      <c r="DF38" s="12"/>
      <c r="DG38" s="12"/>
      <c r="DH38" s="12"/>
      <c r="DI38" s="12"/>
      <c r="DJ38" s="12"/>
      <c r="DK38" s="12"/>
      <c r="DL38" s="12"/>
      <c r="DM38" s="12"/>
      <c r="DN38" s="12"/>
      <c r="DO38" s="12"/>
      <c r="DP38" s="12"/>
      <c r="DQ38" s="12"/>
      <c r="DR38" s="12"/>
      <c r="DS38" s="12"/>
      <c r="EA38" s="14"/>
      <c r="EB38" s="14"/>
      <c r="EC38" s="14"/>
      <c r="ED38" s="14"/>
      <c r="EE38" s="14"/>
      <c r="EF38" s="14"/>
      <c r="EG38" s="14"/>
      <c r="EH38" s="12"/>
      <c r="EI38" s="12"/>
      <c r="EJ38" s="12"/>
      <c r="EK38" s="12"/>
      <c r="EL38" s="12"/>
      <c r="EM38" s="12"/>
      <c r="EN38" s="12"/>
      <c r="EO38" s="15"/>
      <c r="EP38" s="12"/>
      <c r="EQ38" s="12"/>
      <c r="ER38" s="12"/>
      <c r="ES38" s="12"/>
      <c r="ET38" s="12"/>
      <c r="EU38" s="12"/>
      <c r="EV38" s="12"/>
      <c r="EW38" s="12"/>
      <c r="EX38" s="12"/>
      <c r="EY38" s="12"/>
      <c r="EZ38" s="12"/>
      <c r="FA38" s="12"/>
      <c r="FB38" s="12"/>
      <c r="FC38" s="12"/>
      <c r="FK38" s="14"/>
      <c r="FL38" s="14"/>
      <c r="FM38" s="14"/>
      <c r="FN38" s="14"/>
      <c r="FO38" s="14"/>
      <c r="FP38" s="14"/>
      <c r="FQ38" s="14"/>
      <c r="FR38" s="12"/>
      <c r="FS38" s="12"/>
      <c r="FT38" s="12"/>
      <c r="FU38" s="12"/>
      <c r="FV38" s="12"/>
      <c r="FW38" s="12"/>
      <c r="FX38" s="12"/>
    </row>
    <row r="39">
      <c r="B39" s="12"/>
      <c r="C39" s="12"/>
      <c r="D39" s="12"/>
      <c r="E39" s="12"/>
      <c r="F39" s="12"/>
      <c r="G39" s="12"/>
      <c r="H39" s="12"/>
      <c r="I39" s="12"/>
      <c r="J39" s="12"/>
      <c r="K39" s="12"/>
      <c r="L39" s="12"/>
      <c r="M39" s="12"/>
      <c r="N39" s="12"/>
      <c r="O39" s="12"/>
      <c r="W39" s="14"/>
      <c r="X39" s="14"/>
      <c r="Y39" s="14"/>
      <c r="Z39" s="14"/>
      <c r="AA39" s="14"/>
      <c r="AB39" s="14"/>
      <c r="AC39" s="14"/>
      <c r="AD39" s="12"/>
      <c r="AE39" s="12"/>
      <c r="AF39" s="12"/>
      <c r="AG39" s="12"/>
      <c r="AH39" s="12"/>
      <c r="AI39" s="12"/>
      <c r="AJ39" s="12"/>
      <c r="AK39" s="15"/>
      <c r="AL39" s="12"/>
      <c r="AM39" s="12"/>
      <c r="AN39" s="12"/>
      <c r="AO39" s="12"/>
      <c r="AP39" s="12"/>
      <c r="AQ39" s="12"/>
      <c r="AR39" s="12"/>
      <c r="AS39" s="12"/>
      <c r="AT39" s="12"/>
      <c r="AU39" s="12"/>
      <c r="AV39" s="12"/>
      <c r="AW39" s="12"/>
      <c r="AX39" s="12"/>
      <c r="AY39" s="12"/>
      <c r="BG39" s="14"/>
      <c r="BH39" s="14"/>
      <c r="BI39" s="14"/>
      <c r="BJ39" s="14"/>
      <c r="BK39" s="14"/>
      <c r="BL39" s="14"/>
      <c r="BM39" s="14"/>
      <c r="BN39" s="12"/>
      <c r="BO39" s="12"/>
      <c r="BP39" s="12"/>
      <c r="BQ39" s="12"/>
      <c r="BR39" s="12"/>
      <c r="BS39" s="12"/>
      <c r="BT39" s="12"/>
      <c r="BU39" s="15"/>
      <c r="BV39" s="12"/>
      <c r="BW39" s="12"/>
      <c r="BX39" s="12"/>
      <c r="BY39" s="12"/>
      <c r="BZ39" s="12"/>
      <c r="CA39" s="12"/>
      <c r="CB39" s="12"/>
      <c r="CC39" s="12"/>
      <c r="CD39" s="12"/>
      <c r="CE39" s="12"/>
      <c r="CF39" s="12"/>
      <c r="CG39" s="12"/>
      <c r="CH39" s="12"/>
      <c r="CI39" s="12"/>
      <c r="CQ39" s="14"/>
      <c r="CR39" s="14"/>
      <c r="CS39" s="14"/>
      <c r="CT39" s="14"/>
      <c r="CU39" s="14"/>
      <c r="CV39" s="14"/>
      <c r="CW39" s="14"/>
      <c r="CX39" s="12"/>
      <c r="CY39" s="12"/>
      <c r="CZ39" s="12"/>
      <c r="DA39" s="12"/>
      <c r="DB39" s="12"/>
      <c r="DC39" s="12"/>
      <c r="DD39" s="12"/>
      <c r="DE39" s="15"/>
      <c r="DF39" s="12"/>
      <c r="DG39" s="12"/>
      <c r="DH39" s="12"/>
      <c r="DI39" s="12"/>
      <c r="DJ39" s="12"/>
      <c r="DK39" s="12"/>
      <c r="DL39" s="12"/>
      <c r="DM39" s="12"/>
      <c r="DN39" s="12"/>
      <c r="DO39" s="12"/>
      <c r="DP39" s="12"/>
      <c r="DQ39" s="12"/>
      <c r="DR39" s="12"/>
      <c r="DS39" s="12"/>
      <c r="EA39" s="14"/>
      <c r="EB39" s="14"/>
      <c r="EC39" s="14"/>
      <c r="ED39" s="14"/>
      <c r="EE39" s="14"/>
      <c r="EF39" s="14"/>
      <c r="EG39" s="14"/>
      <c r="EH39" s="12"/>
      <c r="EI39" s="12"/>
      <c r="EJ39" s="12"/>
      <c r="EK39" s="12"/>
      <c r="EL39" s="12"/>
      <c r="EM39" s="12"/>
      <c r="EN39" s="12"/>
      <c r="EO39" s="15"/>
      <c r="EP39" s="12"/>
      <c r="EQ39" s="12"/>
      <c r="ER39" s="12"/>
      <c r="ES39" s="12"/>
      <c r="ET39" s="12"/>
      <c r="EU39" s="12"/>
      <c r="EV39" s="12"/>
      <c r="EW39" s="12"/>
      <c r="EX39" s="12"/>
      <c r="EY39" s="12"/>
      <c r="EZ39" s="12"/>
      <c r="FA39" s="12"/>
      <c r="FB39" s="12"/>
      <c r="FC39" s="12"/>
      <c r="FK39" s="14"/>
      <c r="FL39" s="14"/>
      <c r="FM39" s="14"/>
      <c r="FN39" s="14"/>
      <c r="FO39" s="14"/>
      <c r="FP39" s="14"/>
      <c r="FQ39" s="14"/>
      <c r="FR39" s="12"/>
      <c r="FS39" s="12"/>
      <c r="FT39" s="12"/>
      <c r="FU39" s="12"/>
      <c r="FV39" s="12"/>
      <c r="FW39" s="12"/>
      <c r="FX39" s="12"/>
    </row>
    <row r="40">
      <c r="B40" s="12"/>
      <c r="C40" s="12"/>
      <c r="D40" s="12"/>
      <c r="E40" s="12"/>
      <c r="F40" s="12"/>
      <c r="G40" s="12"/>
      <c r="H40" s="12"/>
      <c r="I40" s="12"/>
      <c r="J40" s="12"/>
      <c r="K40" s="12"/>
      <c r="L40" s="12"/>
      <c r="M40" s="12"/>
      <c r="N40" s="12"/>
      <c r="O40" s="12"/>
      <c r="W40" s="14"/>
      <c r="X40" s="14"/>
      <c r="Y40" s="14"/>
      <c r="Z40" s="14"/>
      <c r="AA40" s="14"/>
      <c r="AB40" s="14"/>
      <c r="AC40" s="14"/>
      <c r="AD40" s="12"/>
      <c r="AE40" s="12"/>
      <c r="AF40" s="12"/>
      <c r="AG40" s="12"/>
      <c r="AH40" s="12"/>
      <c r="AI40" s="12"/>
      <c r="AJ40" s="12"/>
      <c r="AK40" s="15"/>
      <c r="AL40" s="12"/>
      <c r="AM40" s="12"/>
      <c r="AN40" s="12"/>
      <c r="AO40" s="12"/>
      <c r="AP40" s="12"/>
      <c r="AQ40" s="12"/>
      <c r="AR40" s="12"/>
      <c r="AS40" s="12"/>
      <c r="AT40" s="12"/>
      <c r="AU40" s="12"/>
      <c r="AV40" s="12"/>
      <c r="AW40" s="12"/>
      <c r="AX40" s="12"/>
      <c r="AY40" s="12"/>
      <c r="BG40" s="14"/>
      <c r="BH40" s="14"/>
      <c r="BI40" s="14"/>
      <c r="BJ40" s="14"/>
      <c r="BK40" s="14"/>
      <c r="BL40" s="14"/>
      <c r="BM40" s="14"/>
      <c r="BN40" s="12"/>
      <c r="BO40" s="12"/>
      <c r="BP40" s="12"/>
      <c r="BQ40" s="12"/>
      <c r="BR40" s="12"/>
      <c r="BS40" s="12"/>
      <c r="BT40" s="12"/>
      <c r="BU40" s="15"/>
      <c r="BV40" s="12"/>
      <c r="BW40" s="12"/>
      <c r="BX40" s="12"/>
      <c r="BY40" s="12"/>
      <c r="BZ40" s="12"/>
      <c r="CA40" s="12"/>
      <c r="CB40" s="12"/>
      <c r="CC40" s="12"/>
      <c r="CD40" s="12"/>
      <c r="CE40" s="12"/>
      <c r="CF40" s="12"/>
      <c r="CG40" s="12"/>
      <c r="CH40" s="12"/>
      <c r="CI40" s="12"/>
      <c r="CQ40" s="14"/>
      <c r="CR40" s="14"/>
      <c r="CS40" s="14"/>
      <c r="CT40" s="14"/>
      <c r="CU40" s="14"/>
      <c r="CV40" s="14"/>
      <c r="CW40" s="14"/>
      <c r="CX40" s="12"/>
      <c r="CY40" s="12"/>
      <c r="CZ40" s="12"/>
      <c r="DA40" s="12"/>
      <c r="DB40" s="12"/>
      <c r="DC40" s="12"/>
      <c r="DD40" s="12"/>
      <c r="DE40" s="15"/>
      <c r="DF40" s="12"/>
      <c r="DG40" s="12"/>
      <c r="DH40" s="12"/>
      <c r="DI40" s="12"/>
      <c r="DJ40" s="12"/>
      <c r="DK40" s="12"/>
      <c r="DL40" s="12"/>
      <c r="DM40" s="12"/>
      <c r="DN40" s="12"/>
      <c r="DO40" s="12"/>
      <c r="DP40" s="12"/>
      <c r="DQ40" s="12"/>
      <c r="DR40" s="12"/>
      <c r="DS40" s="12"/>
      <c r="EA40" s="14"/>
      <c r="EB40" s="14"/>
      <c r="EC40" s="14"/>
      <c r="ED40" s="14"/>
      <c r="EE40" s="14"/>
      <c r="EF40" s="14"/>
      <c r="EG40" s="14"/>
      <c r="EH40" s="12"/>
      <c r="EI40" s="12"/>
      <c r="EJ40" s="12"/>
      <c r="EK40" s="12"/>
      <c r="EL40" s="12"/>
      <c r="EM40" s="12"/>
      <c r="EN40" s="12"/>
      <c r="EO40" s="15"/>
      <c r="EP40" s="12"/>
      <c r="EQ40" s="12"/>
      <c r="ER40" s="12"/>
      <c r="ES40" s="12"/>
      <c r="ET40" s="12"/>
      <c r="EU40" s="12"/>
      <c r="EV40" s="12"/>
      <c r="EW40" s="12"/>
      <c r="EX40" s="12"/>
      <c r="EY40" s="12"/>
      <c r="EZ40" s="12"/>
      <c r="FA40" s="12"/>
      <c r="FB40" s="12"/>
      <c r="FC40" s="12"/>
      <c r="FK40" s="14"/>
      <c r="FL40" s="14"/>
      <c r="FM40" s="14"/>
      <c r="FN40" s="14"/>
      <c r="FO40" s="14"/>
      <c r="FP40" s="14"/>
      <c r="FQ40" s="14"/>
      <c r="FR40" s="12"/>
      <c r="FS40" s="12"/>
      <c r="FT40" s="12"/>
      <c r="FU40" s="12"/>
      <c r="FV40" s="12"/>
      <c r="FW40" s="12"/>
      <c r="FX40" s="12"/>
    </row>
    <row r="41">
      <c r="B41" s="12"/>
      <c r="C41" s="12"/>
      <c r="D41" s="12"/>
      <c r="E41" s="12"/>
      <c r="F41" s="12"/>
      <c r="G41" s="12"/>
      <c r="H41" s="12"/>
      <c r="I41" s="12"/>
      <c r="J41" s="12"/>
      <c r="K41" s="12"/>
      <c r="L41" s="12"/>
      <c r="M41" s="12"/>
      <c r="N41" s="12"/>
      <c r="O41" s="12"/>
      <c r="W41" s="14"/>
      <c r="X41" s="14"/>
      <c r="Y41" s="14"/>
      <c r="Z41" s="14"/>
      <c r="AA41" s="14"/>
      <c r="AB41" s="14"/>
      <c r="AC41" s="14"/>
      <c r="AD41" s="12"/>
      <c r="AE41" s="12"/>
      <c r="AF41" s="12"/>
      <c r="AG41" s="12"/>
      <c r="AH41" s="12"/>
      <c r="AI41" s="12"/>
      <c r="AJ41" s="12"/>
      <c r="AK41" s="15"/>
      <c r="AL41" s="12"/>
      <c r="AM41" s="12"/>
      <c r="AN41" s="12"/>
      <c r="AO41" s="12"/>
      <c r="AP41" s="12"/>
      <c r="AQ41" s="12"/>
      <c r="AR41" s="12"/>
      <c r="AS41" s="12"/>
      <c r="AT41" s="12"/>
      <c r="AU41" s="12"/>
      <c r="AV41" s="12"/>
      <c r="AW41" s="12"/>
      <c r="AX41" s="12"/>
      <c r="AY41" s="12"/>
      <c r="BG41" s="14"/>
      <c r="BH41" s="14"/>
      <c r="BI41" s="14"/>
      <c r="BJ41" s="14"/>
      <c r="BK41" s="14"/>
      <c r="BL41" s="14"/>
      <c r="BM41" s="14"/>
      <c r="BN41" s="12"/>
      <c r="BO41" s="12"/>
      <c r="BP41" s="12"/>
      <c r="BQ41" s="12"/>
      <c r="BR41" s="12"/>
      <c r="BS41" s="12"/>
      <c r="BT41" s="12"/>
      <c r="BU41" s="15"/>
      <c r="BV41" s="12"/>
      <c r="BW41" s="12"/>
      <c r="BX41" s="12"/>
      <c r="BY41" s="12"/>
      <c r="BZ41" s="12"/>
      <c r="CA41" s="12"/>
      <c r="CB41" s="12"/>
      <c r="CC41" s="12"/>
      <c r="CD41" s="12"/>
      <c r="CE41" s="12"/>
      <c r="CF41" s="12"/>
      <c r="CG41" s="12"/>
      <c r="CH41" s="12"/>
      <c r="CI41" s="12"/>
      <c r="CQ41" s="14"/>
      <c r="CR41" s="14"/>
      <c r="CS41" s="14"/>
      <c r="CT41" s="14"/>
      <c r="CU41" s="14"/>
      <c r="CV41" s="14"/>
      <c r="CW41" s="14"/>
      <c r="CX41" s="12"/>
      <c r="CY41" s="12"/>
      <c r="CZ41" s="12"/>
      <c r="DA41" s="12"/>
      <c r="DB41" s="12"/>
      <c r="DC41" s="12"/>
      <c r="DD41" s="12"/>
      <c r="DE41" s="15"/>
      <c r="DF41" s="12"/>
      <c r="DG41" s="12"/>
      <c r="DH41" s="12"/>
      <c r="DI41" s="12"/>
      <c r="DJ41" s="12"/>
      <c r="DK41" s="12"/>
      <c r="DL41" s="12"/>
      <c r="DM41" s="12"/>
      <c r="DN41" s="12"/>
      <c r="DO41" s="12"/>
      <c r="DP41" s="12"/>
      <c r="DQ41" s="12"/>
      <c r="DR41" s="12"/>
      <c r="DS41" s="12"/>
      <c r="EA41" s="14"/>
      <c r="EB41" s="14"/>
      <c r="EC41" s="14"/>
      <c r="ED41" s="14"/>
      <c r="EE41" s="14"/>
      <c r="EF41" s="14"/>
      <c r="EG41" s="14"/>
      <c r="EH41" s="12"/>
      <c r="EI41" s="12"/>
      <c r="EJ41" s="12"/>
      <c r="EK41" s="12"/>
      <c r="EL41" s="12"/>
      <c r="EM41" s="12"/>
      <c r="EN41" s="12"/>
      <c r="EO41" s="15"/>
      <c r="EP41" s="12"/>
      <c r="EQ41" s="12"/>
      <c r="ER41" s="12"/>
      <c r="ES41" s="12"/>
      <c r="ET41" s="12"/>
      <c r="EU41" s="12"/>
      <c r="EV41" s="12"/>
      <c r="EW41" s="12"/>
      <c r="EX41" s="12"/>
      <c r="EY41" s="12"/>
      <c r="EZ41" s="12"/>
      <c r="FA41" s="12"/>
      <c r="FB41" s="12"/>
      <c r="FC41" s="12"/>
      <c r="FK41" s="14"/>
      <c r="FL41" s="14"/>
      <c r="FM41" s="14"/>
      <c r="FN41" s="14"/>
      <c r="FO41" s="14"/>
      <c r="FP41" s="14"/>
      <c r="FQ41" s="14"/>
      <c r="FR41" s="12"/>
      <c r="FS41" s="12"/>
      <c r="FT41" s="12"/>
      <c r="FU41" s="12"/>
      <c r="FV41" s="12"/>
      <c r="FW41" s="12"/>
      <c r="FX41" s="12"/>
    </row>
    <row r="42">
      <c r="B42" s="12"/>
      <c r="C42" s="12"/>
      <c r="D42" s="12"/>
      <c r="E42" s="12"/>
      <c r="F42" s="12"/>
      <c r="G42" s="12"/>
      <c r="H42" s="12"/>
      <c r="I42" s="12"/>
      <c r="J42" s="12"/>
      <c r="K42" s="12"/>
      <c r="L42" s="12"/>
      <c r="M42" s="12"/>
      <c r="N42" s="12"/>
      <c r="O42" s="12"/>
      <c r="W42" s="14"/>
      <c r="X42" s="14"/>
      <c r="Y42" s="14"/>
      <c r="Z42" s="14"/>
      <c r="AA42" s="14"/>
      <c r="AB42" s="14"/>
      <c r="AC42" s="14"/>
      <c r="AD42" s="12"/>
      <c r="AE42" s="12"/>
      <c r="AF42" s="12"/>
      <c r="AG42" s="12"/>
      <c r="AH42" s="12"/>
      <c r="AI42" s="12"/>
      <c r="AJ42" s="12"/>
      <c r="AK42" s="15"/>
      <c r="AL42" s="12"/>
      <c r="AM42" s="12"/>
      <c r="AN42" s="12"/>
      <c r="AO42" s="12"/>
      <c r="AP42" s="12"/>
      <c r="AQ42" s="12"/>
      <c r="AR42" s="12"/>
      <c r="AS42" s="12"/>
      <c r="AT42" s="12"/>
      <c r="AU42" s="12"/>
      <c r="AV42" s="12"/>
      <c r="AW42" s="12"/>
      <c r="AX42" s="12"/>
      <c r="AY42" s="12"/>
      <c r="BG42" s="14"/>
      <c r="BH42" s="14"/>
      <c r="BI42" s="14"/>
      <c r="BJ42" s="14"/>
      <c r="BK42" s="14"/>
      <c r="BL42" s="14"/>
      <c r="BM42" s="14"/>
      <c r="BN42" s="12"/>
      <c r="BO42" s="12"/>
      <c r="BP42" s="12"/>
      <c r="BQ42" s="12"/>
      <c r="BR42" s="12"/>
      <c r="BS42" s="12"/>
      <c r="BT42" s="12"/>
      <c r="BU42" s="15"/>
      <c r="BV42" s="12"/>
      <c r="BW42" s="12"/>
      <c r="BX42" s="12"/>
      <c r="BY42" s="12"/>
      <c r="BZ42" s="12"/>
      <c r="CA42" s="12"/>
      <c r="CB42" s="12"/>
      <c r="CC42" s="12"/>
      <c r="CD42" s="12"/>
      <c r="CE42" s="12"/>
      <c r="CF42" s="12"/>
      <c r="CG42" s="12"/>
      <c r="CH42" s="12"/>
      <c r="CI42" s="12"/>
      <c r="CQ42" s="14"/>
      <c r="CR42" s="14"/>
      <c r="CS42" s="14"/>
      <c r="CT42" s="14"/>
      <c r="CU42" s="14"/>
      <c r="CV42" s="14"/>
      <c r="CW42" s="14"/>
      <c r="CX42" s="12"/>
      <c r="CY42" s="12"/>
      <c r="CZ42" s="12"/>
      <c r="DA42" s="12"/>
      <c r="DB42" s="12"/>
      <c r="DC42" s="12"/>
      <c r="DD42" s="12"/>
      <c r="DE42" s="15"/>
      <c r="DF42" s="12"/>
      <c r="DG42" s="12"/>
      <c r="DH42" s="12"/>
      <c r="DI42" s="12"/>
      <c r="DJ42" s="12"/>
      <c r="DK42" s="12"/>
      <c r="DL42" s="12"/>
      <c r="DM42" s="12"/>
      <c r="DN42" s="12"/>
      <c r="DO42" s="12"/>
      <c r="DP42" s="12"/>
      <c r="DQ42" s="12"/>
      <c r="DR42" s="12"/>
      <c r="DS42" s="12"/>
      <c r="EA42" s="14"/>
      <c r="EB42" s="14"/>
      <c r="EC42" s="14"/>
      <c r="ED42" s="14"/>
      <c r="EE42" s="14"/>
      <c r="EF42" s="14"/>
      <c r="EG42" s="14"/>
      <c r="EH42" s="12"/>
      <c r="EI42" s="12"/>
      <c r="EJ42" s="12"/>
      <c r="EK42" s="12"/>
      <c r="EL42" s="12"/>
      <c r="EM42" s="12"/>
      <c r="EN42" s="12"/>
      <c r="EO42" s="15"/>
      <c r="EP42" s="12"/>
      <c r="EQ42" s="12"/>
      <c r="ER42" s="12"/>
      <c r="ES42" s="12"/>
      <c r="ET42" s="12"/>
      <c r="EU42" s="12"/>
      <c r="EV42" s="12"/>
      <c r="EW42" s="12"/>
      <c r="EX42" s="12"/>
      <c r="EY42" s="12"/>
      <c r="EZ42" s="12"/>
      <c r="FA42" s="12"/>
      <c r="FB42" s="12"/>
      <c r="FC42" s="12"/>
      <c r="FK42" s="14"/>
      <c r="FL42" s="14"/>
      <c r="FM42" s="14"/>
      <c r="FN42" s="14"/>
      <c r="FO42" s="14"/>
      <c r="FP42" s="14"/>
      <c r="FQ42" s="14"/>
      <c r="FR42" s="12"/>
      <c r="FS42" s="12"/>
      <c r="FT42" s="12"/>
      <c r="FU42" s="12"/>
      <c r="FV42" s="12"/>
      <c r="FW42" s="12"/>
      <c r="FX42" s="12"/>
    </row>
    <row r="43">
      <c r="B43" s="12"/>
      <c r="C43" s="12"/>
      <c r="D43" s="12"/>
      <c r="E43" s="12"/>
      <c r="F43" s="12"/>
      <c r="G43" s="12"/>
      <c r="H43" s="12"/>
      <c r="I43" s="12"/>
      <c r="J43" s="12"/>
      <c r="K43" s="12"/>
      <c r="L43" s="12"/>
      <c r="M43" s="12"/>
      <c r="N43" s="12"/>
      <c r="O43" s="12"/>
      <c r="W43" s="14"/>
      <c r="X43" s="14"/>
      <c r="Y43" s="14"/>
      <c r="Z43" s="14"/>
      <c r="AA43" s="14"/>
      <c r="AB43" s="14"/>
      <c r="AC43" s="14"/>
      <c r="AD43" s="12"/>
      <c r="AE43" s="12"/>
      <c r="AF43" s="12"/>
      <c r="AG43" s="12"/>
      <c r="AH43" s="12"/>
      <c r="AI43" s="12"/>
      <c r="AJ43" s="12"/>
      <c r="AK43" s="15"/>
      <c r="AL43" s="12"/>
      <c r="AM43" s="12"/>
      <c r="AN43" s="12"/>
      <c r="AO43" s="12"/>
      <c r="AP43" s="12"/>
      <c r="AQ43" s="12"/>
      <c r="AR43" s="12"/>
      <c r="AS43" s="12"/>
      <c r="AT43" s="12"/>
      <c r="AU43" s="12"/>
      <c r="AV43" s="12"/>
      <c r="AW43" s="12"/>
      <c r="AX43" s="12"/>
      <c r="AY43" s="12"/>
      <c r="BG43" s="14"/>
      <c r="BH43" s="14"/>
      <c r="BI43" s="14"/>
      <c r="BJ43" s="14"/>
      <c r="BK43" s="14"/>
      <c r="BL43" s="14"/>
      <c r="BM43" s="14"/>
      <c r="BN43" s="12"/>
      <c r="BO43" s="12"/>
      <c r="BP43" s="12"/>
      <c r="BQ43" s="12"/>
      <c r="BR43" s="12"/>
      <c r="BS43" s="12"/>
      <c r="BT43" s="12"/>
      <c r="BU43" s="15"/>
      <c r="BV43" s="12"/>
      <c r="BW43" s="12"/>
      <c r="BX43" s="12"/>
      <c r="BY43" s="12"/>
      <c r="BZ43" s="12"/>
      <c r="CA43" s="12"/>
      <c r="CB43" s="12"/>
      <c r="CC43" s="12"/>
      <c r="CD43" s="12"/>
      <c r="CE43" s="12"/>
      <c r="CF43" s="12"/>
      <c r="CG43" s="12"/>
      <c r="CH43" s="12"/>
      <c r="CI43" s="12"/>
      <c r="CQ43" s="14"/>
      <c r="CR43" s="14"/>
      <c r="CS43" s="14"/>
      <c r="CT43" s="14"/>
      <c r="CU43" s="14"/>
      <c r="CV43" s="14"/>
      <c r="CW43" s="14"/>
      <c r="CX43" s="12"/>
      <c r="CY43" s="12"/>
      <c r="CZ43" s="12"/>
      <c r="DA43" s="12"/>
      <c r="DB43" s="12"/>
      <c r="DC43" s="12"/>
      <c r="DD43" s="12"/>
      <c r="DE43" s="15"/>
      <c r="DF43" s="12"/>
      <c r="DG43" s="12"/>
      <c r="DH43" s="12"/>
      <c r="DI43" s="12"/>
      <c r="DJ43" s="12"/>
      <c r="DK43" s="12"/>
      <c r="DL43" s="12"/>
      <c r="DM43" s="12"/>
      <c r="DN43" s="12"/>
      <c r="DO43" s="12"/>
      <c r="DP43" s="12"/>
      <c r="DQ43" s="12"/>
      <c r="DR43" s="12"/>
      <c r="DS43" s="12"/>
      <c r="EA43" s="14"/>
      <c r="EB43" s="14"/>
      <c r="EC43" s="14"/>
      <c r="ED43" s="14"/>
      <c r="EE43" s="14"/>
      <c r="EF43" s="14"/>
      <c r="EG43" s="14"/>
      <c r="EH43" s="12"/>
      <c r="EI43" s="12"/>
      <c r="EJ43" s="12"/>
      <c r="EK43" s="12"/>
      <c r="EL43" s="12"/>
      <c r="EM43" s="12"/>
      <c r="EN43" s="12"/>
      <c r="EO43" s="15"/>
      <c r="EP43" s="12"/>
      <c r="EQ43" s="12"/>
      <c r="ER43" s="12"/>
      <c r="ES43" s="12"/>
      <c r="ET43" s="12"/>
      <c r="EU43" s="12"/>
      <c r="EV43" s="12"/>
      <c r="EW43" s="12"/>
      <c r="EX43" s="12"/>
      <c r="EY43" s="12"/>
      <c r="EZ43" s="12"/>
      <c r="FA43" s="12"/>
      <c r="FB43" s="12"/>
      <c r="FC43" s="12"/>
      <c r="FK43" s="14"/>
      <c r="FL43" s="14"/>
      <c r="FM43" s="14"/>
      <c r="FN43" s="14"/>
      <c r="FO43" s="14"/>
      <c r="FP43" s="14"/>
      <c r="FQ43" s="14"/>
      <c r="FR43" s="12"/>
      <c r="FS43" s="12"/>
      <c r="FT43" s="12"/>
      <c r="FU43" s="12"/>
      <c r="FV43" s="12"/>
      <c r="FW43" s="12"/>
      <c r="FX43" s="12"/>
    </row>
    <row r="44">
      <c r="B44" s="12"/>
      <c r="C44" s="12"/>
      <c r="D44" s="12"/>
      <c r="E44" s="12"/>
      <c r="F44" s="12"/>
      <c r="G44" s="12"/>
      <c r="H44" s="12"/>
      <c r="I44" s="12"/>
      <c r="J44" s="12"/>
      <c r="K44" s="12"/>
      <c r="L44" s="12"/>
      <c r="M44" s="12"/>
      <c r="N44" s="12"/>
      <c r="O44" s="12"/>
      <c r="W44" s="14"/>
      <c r="X44" s="14"/>
      <c r="Y44" s="14"/>
      <c r="Z44" s="14"/>
      <c r="AA44" s="14"/>
      <c r="AB44" s="14"/>
      <c r="AC44" s="14"/>
      <c r="AD44" s="12"/>
      <c r="AE44" s="12"/>
      <c r="AF44" s="12"/>
      <c r="AG44" s="12"/>
      <c r="AH44" s="12"/>
      <c r="AI44" s="12"/>
      <c r="AJ44" s="12"/>
      <c r="AK44" s="15"/>
      <c r="AL44" s="12"/>
      <c r="AM44" s="12"/>
      <c r="AN44" s="12"/>
      <c r="AO44" s="12"/>
      <c r="AP44" s="12"/>
      <c r="AQ44" s="12"/>
      <c r="AR44" s="12"/>
      <c r="AS44" s="12"/>
      <c r="AT44" s="12"/>
      <c r="AU44" s="12"/>
      <c r="AV44" s="12"/>
      <c r="AW44" s="12"/>
      <c r="AX44" s="12"/>
      <c r="AY44" s="12"/>
      <c r="BG44" s="14"/>
      <c r="BH44" s="14"/>
      <c r="BI44" s="14"/>
      <c r="BJ44" s="14"/>
      <c r="BK44" s="14"/>
      <c r="BL44" s="14"/>
      <c r="BM44" s="14"/>
      <c r="BN44" s="12"/>
      <c r="BO44" s="12"/>
      <c r="BP44" s="12"/>
      <c r="BQ44" s="12"/>
      <c r="BR44" s="12"/>
      <c r="BS44" s="12"/>
      <c r="BT44" s="12"/>
      <c r="BU44" s="15"/>
      <c r="BV44" s="12"/>
      <c r="BW44" s="12"/>
      <c r="BX44" s="12"/>
      <c r="BY44" s="12"/>
      <c r="BZ44" s="12"/>
      <c r="CA44" s="12"/>
      <c r="CB44" s="12"/>
      <c r="CC44" s="12"/>
      <c r="CD44" s="12"/>
      <c r="CE44" s="12"/>
      <c r="CF44" s="12"/>
      <c r="CG44" s="12"/>
      <c r="CH44" s="12"/>
      <c r="CI44" s="12"/>
      <c r="CQ44" s="14"/>
      <c r="CR44" s="14"/>
      <c r="CS44" s="14"/>
      <c r="CT44" s="14"/>
      <c r="CU44" s="14"/>
      <c r="CV44" s="14"/>
      <c r="CW44" s="14"/>
      <c r="CX44" s="12"/>
      <c r="CY44" s="12"/>
      <c r="CZ44" s="12"/>
      <c r="DA44" s="12"/>
      <c r="DB44" s="12"/>
      <c r="DC44" s="12"/>
      <c r="DD44" s="12"/>
      <c r="DE44" s="15"/>
      <c r="DF44" s="12"/>
      <c r="DG44" s="12"/>
      <c r="DH44" s="12"/>
      <c r="DI44" s="12"/>
      <c r="DJ44" s="12"/>
      <c r="DK44" s="12"/>
      <c r="DL44" s="12"/>
      <c r="DM44" s="12"/>
      <c r="DN44" s="12"/>
      <c r="DO44" s="12"/>
      <c r="DP44" s="12"/>
      <c r="DQ44" s="12"/>
      <c r="DR44" s="12"/>
      <c r="DS44" s="12"/>
      <c r="EA44" s="14"/>
      <c r="EB44" s="14"/>
      <c r="EC44" s="14"/>
      <c r="ED44" s="14"/>
      <c r="EE44" s="14"/>
      <c r="EF44" s="14"/>
      <c r="EG44" s="14"/>
      <c r="EH44" s="12"/>
      <c r="EI44" s="12"/>
      <c r="EJ44" s="12"/>
      <c r="EK44" s="12"/>
      <c r="EL44" s="12"/>
      <c r="EM44" s="12"/>
      <c r="EN44" s="12"/>
      <c r="EO44" s="15"/>
      <c r="EP44" s="12"/>
      <c r="EQ44" s="12"/>
      <c r="ER44" s="12"/>
      <c r="ES44" s="12"/>
      <c r="ET44" s="12"/>
      <c r="EU44" s="12"/>
      <c r="EV44" s="12"/>
      <c r="EW44" s="12"/>
      <c r="EX44" s="12"/>
      <c r="EY44" s="12"/>
      <c r="EZ44" s="12"/>
      <c r="FA44" s="12"/>
      <c r="FB44" s="12"/>
      <c r="FC44" s="12"/>
      <c r="FK44" s="14"/>
      <c r="FL44" s="14"/>
      <c r="FM44" s="14"/>
      <c r="FN44" s="14"/>
      <c r="FO44" s="14"/>
      <c r="FP44" s="14"/>
      <c r="FQ44" s="14"/>
      <c r="FR44" s="12"/>
      <c r="FS44" s="12"/>
      <c r="FT44" s="12"/>
      <c r="FU44" s="12"/>
      <c r="FV44" s="12"/>
      <c r="FW44" s="12"/>
      <c r="FX44" s="12"/>
    </row>
    <row r="45">
      <c r="B45" s="12"/>
      <c r="C45" s="12"/>
      <c r="D45" s="12"/>
      <c r="E45" s="12"/>
      <c r="F45" s="12"/>
      <c r="G45" s="12"/>
      <c r="H45" s="12"/>
      <c r="I45" s="12"/>
      <c r="J45" s="12"/>
      <c r="K45" s="12"/>
      <c r="L45" s="12"/>
      <c r="M45" s="12"/>
      <c r="N45" s="12"/>
      <c r="O45" s="12"/>
      <c r="W45" s="14"/>
      <c r="X45" s="14"/>
      <c r="Y45" s="14"/>
      <c r="Z45" s="14"/>
      <c r="AA45" s="14"/>
      <c r="AB45" s="14"/>
      <c r="AC45" s="14"/>
      <c r="AD45" s="12"/>
      <c r="AE45" s="12"/>
      <c r="AF45" s="12"/>
      <c r="AG45" s="12"/>
      <c r="AH45" s="12"/>
      <c r="AI45" s="12"/>
      <c r="AJ45" s="12"/>
      <c r="AK45" s="15"/>
      <c r="AL45" s="12"/>
      <c r="AM45" s="12"/>
      <c r="AN45" s="12"/>
      <c r="AO45" s="12"/>
      <c r="AP45" s="12"/>
      <c r="AQ45" s="12"/>
      <c r="AR45" s="12"/>
      <c r="AS45" s="12"/>
      <c r="AT45" s="12"/>
      <c r="AU45" s="12"/>
      <c r="AV45" s="12"/>
      <c r="AW45" s="12"/>
      <c r="AX45" s="12"/>
      <c r="AY45" s="12"/>
      <c r="BG45" s="14"/>
      <c r="BH45" s="14"/>
      <c r="BI45" s="14"/>
      <c r="BJ45" s="14"/>
      <c r="BK45" s="14"/>
      <c r="BL45" s="14"/>
      <c r="BM45" s="14"/>
      <c r="BN45" s="12"/>
      <c r="BO45" s="12"/>
      <c r="BP45" s="12"/>
      <c r="BQ45" s="12"/>
      <c r="BR45" s="12"/>
      <c r="BS45" s="12"/>
      <c r="BT45" s="12"/>
      <c r="BU45" s="15"/>
      <c r="BV45" s="12"/>
      <c r="BW45" s="12"/>
      <c r="BX45" s="12"/>
      <c r="BY45" s="12"/>
      <c r="BZ45" s="12"/>
      <c r="CA45" s="12"/>
      <c r="CB45" s="12"/>
      <c r="CC45" s="12"/>
      <c r="CD45" s="12"/>
      <c r="CE45" s="12"/>
      <c r="CF45" s="12"/>
      <c r="CG45" s="12"/>
      <c r="CH45" s="12"/>
      <c r="CI45" s="12"/>
      <c r="CQ45" s="14"/>
      <c r="CR45" s="14"/>
      <c r="CS45" s="14"/>
      <c r="CT45" s="14"/>
      <c r="CU45" s="14"/>
      <c r="CV45" s="14"/>
      <c r="CW45" s="14"/>
      <c r="CX45" s="12"/>
      <c r="CY45" s="12"/>
      <c r="CZ45" s="12"/>
      <c r="DA45" s="12"/>
      <c r="DB45" s="12"/>
      <c r="DC45" s="12"/>
      <c r="DD45" s="12"/>
      <c r="DE45" s="15"/>
      <c r="DF45" s="12"/>
      <c r="DG45" s="12"/>
      <c r="DH45" s="12"/>
      <c r="DI45" s="12"/>
      <c r="DJ45" s="12"/>
      <c r="DK45" s="12"/>
      <c r="DL45" s="12"/>
      <c r="DM45" s="12"/>
      <c r="DN45" s="12"/>
      <c r="DO45" s="12"/>
      <c r="DP45" s="12"/>
      <c r="DQ45" s="12"/>
      <c r="DR45" s="12"/>
      <c r="DS45" s="12"/>
      <c r="EA45" s="14"/>
      <c r="EB45" s="14"/>
      <c r="EC45" s="14"/>
      <c r="ED45" s="14"/>
      <c r="EE45" s="14"/>
      <c r="EF45" s="14"/>
      <c r="EG45" s="14"/>
      <c r="EH45" s="12"/>
      <c r="EI45" s="12"/>
      <c r="EJ45" s="12"/>
      <c r="EK45" s="12"/>
      <c r="EL45" s="12"/>
      <c r="EM45" s="12"/>
      <c r="EN45" s="12"/>
      <c r="EO45" s="15"/>
      <c r="EP45" s="12"/>
      <c r="EQ45" s="12"/>
      <c r="ER45" s="12"/>
      <c r="ES45" s="12"/>
      <c r="ET45" s="12"/>
      <c r="EU45" s="12"/>
      <c r="EV45" s="12"/>
      <c r="EW45" s="12"/>
      <c r="EX45" s="12"/>
      <c r="EY45" s="12"/>
      <c r="EZ45" s="12"/>
      <c r="FA45" s="12"/>
      <c r="FB45" s="12"/>
      <c r="FC45" s="12"/>
      <c r="FK45" s="14"/>
      <c r="FL45" s="14"/>
      <c r="FM45" s="14"/>
      <c r="FN45" s="14"/>
      <c r="FO45" s="14"/>
      <c r="FP45" s="14"/>
      <c r="FQ45" s="14"/>
      <c r="FR45" s="12"/>
      <c r="FS45" s="12"/>
      <c r="FT45" s="12"/>
      <c r="FU45" s="12"/>
      <c r="FV45" s="12"/>
      <c r="FW45" s="12"/>
      <c r="FX45" s="12"/>
    </row>
    <row r="46">
      <c r="B46" s="12"/>
      <c r="C46" s="12"/>
      <c r="D46" s="12"/>
      <c r="E46" s="12"/>
      <c r="F46" s="12"/>
      <c r="G46" s="12"/>
      <c r="H46" s="12"/>
      <c r="I46" s="12"/>
      <c r="J46" s="12"/>
      <c r="K46" s="12"/>
      <c r="L46" s="12"/>
      <c r="M46" s="12"/>
      <c r="N46" s="12"/>
      <c r="O46" s="12"/>
      <c r="W46" s="14"/>
      <c r="X46" s="14"/>
      <c r="Y46" s="14"/>
      <c r="Z46" s="14"/>
      <c r="AA46" s="14"/>
      <c r="AB46" s="14"/>
      <c r="AC46" s="14"/>
      <c r="AD46" s="12"/>
      <c r="AE46" s="12"/>
      <c r="AF46" s="12"/>
      <c r="AG46" s="12"/>
      <c r="AH46" s="12"/>
      <c r="AI46" s="12"/>
      <c r="AJ46" s="12"/>
      <c r="AK46" s="15"/>
      <c r="AL46" s="12"/>
      <c r="AM46" s="12"/>
      <c r="AN46" s="12"/>
      <c r="AO46" s="12"/>
      <c r="AP46" s="12"/>
      <c r="AQ46" s="12"/>
      <c r="AR46" s="12"/>
      <c r="AS46" s="12"/>
      <c r="AT46" s="12"/>
      <c r="AU46" s="12"/>
      <c r="AV46" s="12"/>
      <c r="AW46" s="12"/>
      <c r="AX46" s="12"/>
      <c r="AY46" s="12"/>
      <c r="BG46" s="14"/>
      <c r="BH46" s="14"/>
      <c r="BI46" s="14"/>
      <c r="BJ46" s="14"/>
      <c r="BK46" s="14"/>
      <c r="BL46" s="14"/>
      <c r="BM46" s="14"/>
      <c r="BN46" s="12"/>
      <c r="BO46" s="12"/>
      <c r="BP46" s="12"/>
      <c r="BQ46" s="12"/>
      <c r="BR46" s="12"/>
      <c r="BS46" s="12"/>
      <c r="BT46" s="12"/>
      <c r="BU46" s="15"/>
      <c r="BV46" s="12"/>
      <c r="BW46" s="12"/>
      <c r="BX46" s="12"/>
      <c r="BY46" s="12"/>
      <c r="BZ46" s="12"/>
      <c r="CA46" s="12"/>
      <c r="CB46" s="12"/>
      <c r="CC46" s="12"/>
      <c r="CD46" s="12"/>
      <c r="CE46" s="12"/>
      <c r="CF46" s="12"/>
      <c r="CG46" s="12"/>
      <c r="CH46" s="12"/>
      <c r="CI46" s="12"/>
      <c r="CQ46" s="14"/>
      <c r="CR46" s="14"/>
      <c r="CS46" s="14"/>
      <c r="CT46" s="14"/>
      <c r="CU46" s="14"/>
      <c r="CV46" s="14"/>
      <c r="CW46" s="14"/>
      <c r="CX46" s="12"/>
      <c r="CY46" s="12"/>
      <c r="CZ46" s="12"/>
      <c r="DA46" s="12"/>
      <c r="DB46" s="12"/>
      <c r="DC46" s="12"/>
      <c r="DD46" s="12"/>
      <c r="DE46" s="15"/>
      <c r="DF46" s="12"/>
      <c r="DG46" s="12"/>
      <c r="DH46" s="12"/>
      <c r="DI46" s="12"/>
      <c r="DJ46" s="12"/>
      <c r="DK46" s="12"/>
      <c r="DL46" s="12"/>
      <c r="DM46" s="12"/>
      <c r="DN46" s="12"/>
      <c r="DO46" s="12"/>
      <c r="DP46" s="12"/>
      <c r="DQ46" s="12"/>
      <c r="DR46" s="12"/>
      <c r="DS46" s="12"/>
      <c r="EA46" s="14"/>
      <c r="EB46" s="14"/>
      <c r="EC46" s="14"/>
      <c r="ED46" s="14"/>
      <c r="EE46" s="14"/>
      <c r="EF46" s="14"/>
      <c r="EG46" s="14"/>
      <c r="EH46" s="12"/>
      <c r="EI46" s="12"/>
      <c r="EJ46" s="12"/>
      <c r="EK46" s="12"/>
      <c r="EL46" s="12"/>
      <c r="EM46" s="12"/>
      <c r="EN46" s="12"/>
      <c r="EO46" s="15"/>
      <c r="EP46" s="12"/>
      <c r="EQ46" s="12"/>
      <c r="ER46" s="12"/>
      <c r="ES46" s="12"/>
      <c r="ET46" s="12"/>
      <c r="EU46" s="12"/>
      <c r="EV46" s="12"/>
      <c r="EW46" s="12"/>
      <c r="EX46" s="12"/>
      <c r="EY46" s="12"/>
      <c r="EZ46" s="12"/>
      <c r="FA46" s="12"/>
      <c r="FB46" s="12"/>
      <c r="FC46" s="12"/>
      <c r="FK46" s="14"/>
      <c r="FL46" s="14"/>
      <c r="FM46" s="14"/>
      <c r="FN46" s="14"/>
      <c r="FO46" s="14"/>
      <c r="FP46" s="14"/>
      <c r="FQ46" s="14"/>
      <c r="FR46" s="12"/>
      <c r="FS46" s="12"/>
      <c r="FT46" s="12"/>
      <c r="FU46" s="12"/>
      <c r="FV46" s="12"/>
      <c r="FW46" s="12"/>
      <c r="FX46" s="12"/>
    </row>
    <row r="47">
      <c r="B47" s="12"/>
      <c r="C47" s="12"/>
      <c r="D47" s="12"/>
      <c r="E47" s="12"/>
      <c r="F47" s="12"/>
      <c r="G47" s="12"/>
      <c r="H47" s="12"/>
      <c r="I47" s="12"/>
      <c r="J47" s="12"/>
      <c r="K47" s="12"/>
      <c r="L47" s="12"/>
      <c r="M47" s="12"/>
      <c r="N47" s="12"/>
      <c r="O47" s="12"/>
      <c r="W47" s="14"/>
      <c r="X47" s="14"/>
      <c r="Y47" s="14"/>
      <c r="Z47" s="14"/>
      <c r="AA47" s="14"/>
      <c r="AB47" s="14"/>
      <c r="AC47" s="14"/>
      <c r="AD47" s="12"/>
      <c r="AE47" s="12"/>
      <c r="AF47" s="12"/>
      <c r="AG47" s="12"/>
      <c r="AH47" s="12"/>
      <c r="AI47" s="12"/>
      <c r="AJ47" s="12"/>
      <c r="AK47" s="15"/>
      <c r="AL47" s="12"/>
      <c r="AM47" s="12"/>
      <c r="AN47" s="12"/>
      <c r="AO47" s="12"/>
      <c r="AP47" s="12"/>
      <c r="AQ47" s="12"/>
      <c r="AR47" s="12"/>
      <c r="AS47" s="12"/>
      <c r="AT47" s="12"/>
      <c r="AU47" s="12"/>
      <c r="AV47" s="12"/>
      <c r="AW47" s="12"/>
      <c r="AX47" s="12"/>
      <c r="AY47" s="12"/>
      <c r="BG47" s="14"/>
      <c r="BH47" s="14"/>
      <c r="BI47" s="14"/>
      <c r="BJ47" s="14"/>
      <c r="BK47" s="14"/>
      <c r="BL47" s="14"/>
      <c r="BM47" s="14"/>
      <c r="BN47" s="12"/>
      <c r="BO47" s="12"/>
      <c r="BP47" s="12"/>
      <c r="BQ47" s="12"/>
      <c r="BR47" s="12"/>
      <c r="BS47" s="12"/>
      <c r="BT47" s="12"/>
      <c r="BU47" s="15"/>
      <c r="BV47" s="12"/>
      <c r="BW47" s="12"/>
      <c r="BX47" s="12"/>
      <c r="BY47" s="12"/>
      <c r="BZ47" s="12"/>
      <c r="CA47" s="12"/>
      <c r="CB47" s="12"/>
      <c r="CC47" s="12"/>
      <c r="CD47" s="12"/>
      <c r="CE47" s="12"/>
      <c r="CF47" s="12"/>
      <c r="CG47" s="12"/>
      <c r="CH47" s="12"/>
      <c r="CI47" s="12"/>
      <c r="CQ47" s="14"/>
      <c r="CR47" s="14"/>
      <c r="CS47" s="14"/>
      <c r="CT47" s="14"/>
      <c r="CU47" s="14"/>
      <c r="CV47" s="14"/>
      <c r="CW47" s="14"/>
      <c r="CX47" s="12"/>
      <c r="CY47" s="12"/>
      <c r="CZ47" s="12"/>
      <c r="DA47" s="12"/>
      <c r="DB47" s="12"/>
      <c r="DC47" s="12"/>
      <c r="DD47" s="12"/>
      <c r="DE47" s="15"/>
      <c r="DF47" s="12"/>
      <c r="DG47" s="12"/>
      <c r="DH47" s="12"/>
      <c r="DI47" s="12"/>
      <c r="DJ47" s="12"/>
      <c r="DK47" s="12"/>
      <c r="DL47" s="12"/>
      <c r="DM47" s="12"/>
      <c r="DN47" s="12"/>
      <c r="DO47" s="12"/>
      <c r="DP47" s="12"/>
      <c r="DQ47" s="12"/>
      <c r="DR47" s="12"/>
      <c r="DS47" s="12"/>
      <c r="EA47" s="14"/>
      <c r="EB47" s="14"/>
      <c r="EC47" s="14"/>
      <c r="ED47" s="14"/>
      <c r="EE47" s="14"/>
      <c r="EF47" s="14"/>
      <c r="EG47" s="14"/>
      <c r="EH47" s="12"/>
      <c r="EI47" s="12"/>
      <c r="EJ47" s="12"/>
      <c r="EK47" s="12"/>
      <c r="EL47" s="12"/>
      <c r="EM47" s="12"/>
      <c r="EN47" s="12"/>
      <c r="EO47" s="15"/>
      <c r="EP47" s="12"/>
      <c r="EQ47" s="12"/>
      <c r="ER47" s="12"/>
      <c r="ES47" s="12"/>
      <c r="ET47" s="12"/>
      <c r="EU47" s="12"/>
      <c r="EV47" s="12"/>
      <c r="EW47" s="12"/>
      <c r="EX47" s="12"/>
      <c r="EY47" s="12"/>
      <c r="EZ47" s="12"/>
      <c r="FA47" s="12"/>
      <c r="FB47" s="12"/>
      <c r="FC47" s="12"/>
      <c r="FK47" s="14"/>
      <c r="FL47" s="14"/>
      <c r="FM47" s="14"/>
      <c r="FN47" s="14"/>
      <c r="FO47" s="14"/>
      <c r="FP47" s="14"/>
      <c r="FQ47" s="14"/>
      <c r="FR47" s="12"/>
      <c r="FS47" s="12"/>
      <c r="FT47" s="12"/>
      <c r="FU47" s="12"/>
      <c r="FV47" s="12"/>
      <c r="FW47" s="12"/>
      <c r="FX47" s="12"/>
    </row>
    <row r="48">
      <c r="B48" s="12"/>
      <c r="C48" s="12"/>
      <c r="D48" s="12"/>
      <c r="E48" s="12"/>
      <c r="F48" s="12"/>
      <c r="G48" s="12"/>
      <c r="H48" s="12"/>
      <c r="I48" s="12"/>
      <c r="J48" s="12"/>
      <c r="K48" s="12"/>
      <c r="L48" s="12"/>
      <c r="M48" s="12"/>
      <c r="N48" s="12"/>
      <c r="O48" s="12"/>
      <c r="W48" s="14"/>
      <c r="X48" s="14"/>
      <c r="Y48" s="14"/>
      <c r="Z48" s="14"/>
      <c r="AA48" s="14"/>
      <c r="AB48" s="14"/>
      <c r="AC48" s="14"/>
      <c r="AD48" s="12"/>
      <c r="AE48" s="12"/>
      <c r="AF48" s="12"/>
      <c r="AG48" s="12"/>
      <c r="AH48" s="12"/>
      <c r="AI48" s="12"/>
      <c r="AJ48" s="12"/>
      <c r="AK48" s="15"/>
      <c r="AL48" s="12"/>
      <c r="AM48" s="12"/>
      <c r="AN48" s="12"/>
      <c r="AO48" s="12"/>
      <c r="AP48" s="12"/>
      <c r="AQ48" s="12"/>
      <c r="AR48" s="12"/>
      <c r="AS48" s="12"/>
      <c r="AT48" s="12"/>
      <c r="AU48" s="12"/>
      <c r="AV48" s="12"/>
      <c r="AW48" s="12"/>
      <c r="AX48" s="12"/>
      <c r="AY48" s="12"/>
      <c r="BG48" s="14"/>
      <c r="BH48" s="14"/>
      <c r="BI48" s="14"/>
      <c r="BJ48" s="14"/>
      <c r="BK48" s="14"/>
      <c r="BL48" s="14"/>
      <c r="BM48" s="14"/>
      <c r="BN48" s="12"/>
      <c r="BO48" s="12"/>
      <c r="BP48" s="12"/>
      <c r="BQ48" s="12"/>
      <c r="BR48" s="12"/>
      <c r="BS48" s="12"/>
      <c r="BT48" s="12"/>
      <c r="BU48" s="15"/>
      <c r="BV48" s="12"/>
      <c r="BW48" s="12"/>
      <c r="BX48" s="12"/>
      <c r="BY48" s="12"/>
      <c r="BZ48" s="12"/>
      <c r="CA48" s="12"/>
      <c r="CB48" s="12"/>
      <c r="CC48" s="12"/>
      <c r="CD48" s="12"/>
      <c r="CE48" s="12"/>
      <c r="CF48" s="12"/>
      <c r="CG48" s="12"/>
      <c r="CH48" s="12"/>
      <c r="CI48" s="12"/>
      <c r="CQ48" s="14"/>
      <c r="CR48" s="14"/>
      <c r="CS48" s="14"/>
      <c r="CT48" s="14"/>
      <c r="CU48" s="14"/>
      <c r="CV48" s="14"/>
      <c r="CW48" s="14"/>
      <c r="CX48" s="12"/>
      <c r="CY48" s="12"/>
      <c r="CZ48" s="12"/>
      <c r="DA48" s="12"/>
      <c r="DB48" s="12"/>
      <c r="DC48" s="12"/>
      <c r="DD48" s="12"/>
      <c r="DE48" s="15"/>
      <c r="DF48" s="12"/>
      <c r="DG48" s="12"/>
      <c r="DH48" s="12"/>
      <c r="DI48" s="12"/>
      <c r="DJ48" s="12"/>
      <c r="DK48" s="12"/>
      <c r="DL48" s="12"/>
      <c r="DM48" s="12"/>
      <c r="DN48" s="12"/>
      <c r="DO48" s="12"/>
      <c r="DP48" s="12"/>
      <c r="DQ48" s="12"/>
      <c r="DR48" s="12"/>
      <c r="DS48" s="12"/>
      <c r="EA48" s="14"/>
      <c r="EB48" s="14"/>
      <c r="EC48" s="14"/>
      <c r="ED48" s="14"/>
      <c r="EE48" s="14"/>
      <c r="EF48" s="14"/>
      <c r="EG48" s="14"/>
      <c r="EH48" s="12"/>
      <c r="EI48" s="12"/>
      <c r="EJ48" s="12"/>
      <c r="EK48" s="12"/>
      <c r="EL48" s="12"/>
      <c r="EM48" s="12"/>
      <c r="EN48" s="12"/>
      <c r="EO48" s="15"/>
      <c r="EP48" s="12"/>
      <c r="EQ48" s="12"/>
      <c r="ER48" s="12"/>
      <c r="ES48" s="12"/>
      <c r="ET48" s="12"/>
      <c r="EU48" s="12"/>
      <c r="EV48" s="12"/>
      <c r="EW48" s="12"/>
      <c r="EX48" s="12"/>
      <c r="EY48" s="12"/>
      <c r="EZ48" s="12"/>
      <c r="FA48" s="12"/>
      <c r="FB48" s="12"/>
      <c r="FC48" s="12"/>
      <c r="FK48" s="14"/>
      <c r="FL48" s="14"/>
      <c r="FM48" s="14"/>
      <c r="FN48" s="14"/>
      <c r="FO48" s="14"/>
      <c r="FP48" s="14"/>
      <c r="FQ48" s="14"/>
      <c r="FR48" s="12"/>
      <c r="FS48" s="12"/>
      <c r="FT48" s="12"/>
      <c r="FU48" s="12"/>
      <c r="FV48" s="12"/>
      <c r="FW48" s="12"/>
      <c r="FX48" s="12"/>
    </row>
    <row r="49">
      <c r="B49" s="12"/>
      <c r="C49" s="12"/>
      <c r="D49" s="12"/>
      <c r="E49" s="12"/>
      <c r="F49" s="12"/>
      <c r="G49" s="12"/>
      <c r="H49" s="12"/>
      <c r="I49" s="12"/>
      <c r="J49" s="12"/>
      <c r="K49" s="12"/>
      <c r="L49" s="12"/>
      <c r="M49" s="12"/>
      <c r="N49" s="12"/>
      <c r="O49" s="12"/>
      <c r="W49" s="14"/>
      <c r="X49" s="14"/>
      <c r="Y49" s="14"/>
      <c r="Z49" s="14"/>
      <c r="AA49" s="14"/>
      <c r="AB49" s="14"/>
      <c r="AC49" s="14"/>
      <c r="AD49" s="12"/>
      <c r="AE49" s="12"/>
      <c r="AF49" s="12"/>
      <c r="AG49" s="12"/>
      <c r="AH49" s="12"/>
      <c r="AI49" s="12"/>
      <c r="AJ49" s="12"/>
      <c r="AK49" s="15"/>
      <c r="AL49" s="12"/>
      <c r="AM49" s="12"/>
      <c r="AN49" s="12"/>
      <c r="AO49" s="12"/>
      <c r="AP49" s="12"/>
      <c r="AQ49" s="12"/>
      <c r="AR49" s="12"/>
      <c r="AS49" s="12"/>
      <c r="AT49" s="12"/>
      <c r="AU49" s="12"/>
      <c r="AV49" s="12"/>
      <c r="AW49" s="12"/>
      <c r="AX49" s="12"/>
      <c r="AY49" s="12"/>
      <c r="BG49" s="14"/>
      <c r="BH49" s="14"/>
      <c r="BI49" s="14"/>
      <c r="BJ49" s="14"/>
      <c r="BK49" s="14"/>
      <c r="BL49" s="14"/>
      <c r="BM49" s="14"/>
      <c r="BN49" s="12"/>
      <c r="BO49" s="12"/>
      <c r="BP49" s="12"/>
      <c r="BQ49" s="12"/>
      <c r="BR49" s="12"/>
      <c r="BS49" s="12"/>
      <c r="BT49" s="12"/>
      <c r="BU49" s="15"/>
      <c r="BV49" s="12"/>
      <c r="BW49" s="12"/>
      <c r="BX49" s="12"/>
      <c r="BY49" s="12"/>
      <c r="BZ49" s="12"/>
      <c r="CA49" s="12"/>
      <c r="CB49" s="12"/>
      <c r="CC49" s="12"/>
      <c r="CD49" s="12"/>
      <c r="CE49" s="12"/>
      <c r="CF49" s="12"/>
      <c r="CG49" s="12"/>
      <c r="CH49" s="12"/>
      <c r="CI49" s="12"/>
      <c r="CQ49" s="14"/>
      <c r="CR49" s="14"/>
      <c r="CS49" s="14"/>
      <c r="CT49" s="14"/>
      <c r="CU49" s="14"/>
      <c r="CV49" s="14"/>
      <c r="CW49" s="14"/>
      <c r="CX49" s="12"/>
      <c r="CY49" s="12"/>
      <c r="CZ49" s="12"/>
      <c r="DA49" s="12"/>
      <c r="DB49" s="12"/>
      <c r="DC49" s="12"/>
      <c r="DD49" s="12"/>
      <c r="DE49" s="15"/>
      <c r="DF49" s="12"/>
      <c r="DG49" s="12"/>
      <c r="DH49" s="12"/>
      <c r="DI49" s="12"/>
      <c r="DJ49" s="12"/>
      <c r="DK49" s="12"/>
      <c r="DL49" s="12"/>
      <c r="DM49" s="12"/>
      <c r="DN49" s="12"/>
      <c r="DO49" s="12"/>
      <c r="DP49" s="12"/>
      <c r="DQ49" s="12"/>
      <c r="DR49" s="12"/>
      <c r="DS49" s="12"/>
      <c r="EA49" s="14"/>
      <c r="EB49" s="14"/>
      <c r="EC49" s="14"/>
      <c r="ED49" s="14"/>
      <c r="EE49" s="14"/>
      <c r="EF49" s="14"/>
      <c r="EG49" s="14"/>
      <c r="EH49" s="12"/>
      <c r="EI49" s="12"/>
      <c r="EJ49" s="12"/>
      <c r="EK49" s="12"/>
      <c r="EL49" s="12"/>
      <c r="EM49" s="12"/>
      <c r="EN49" s="12"/>
      <c r="EO49" s="15"/>
      <c r="EP49" s="12"/>
      <c r="EQ49" s="12"/>
      <c r="ER49" s="12"/>
      <c r="ES49" s="12"/>
      <c r="ET49" s="12"/>
      <c r="EU49" s="12"/>
      <c r="EV49" s="12"/>
      <c r="EW49" s="12"/>
      <c r="EX49" s="12"/>
      <c r="EY49" s="12"/>
      <c r="EZ49" s="12"/>
      <c r="FA49" s="12"/>
      <c r="FB49" s="12"/>
      <c r="FC49" s="12"/>
      <c r="FK49" s="14"/>
      <c r="FL49" s="14"/>
      <c r="FM49" s="14"/>
      <c r="FN49" s="14"/>
      <c r="FO49" s="14"/>
      <c r="FP49" s="14"/>
      <c r="FQ49" s="14"/>
      <c r="FR49" s="12"/>
      <c r="FS49" s="12"/>
      <c r="FT49" s="12"/>
      <c r="FU49" s="12"/>
      <c r="FV49" s="12"/>
      <c r="FW49" s="12"/>
      <c r="FX49" s="12"/>
    </row>
    <row r="50">
      <c r="B50" s="12"/>
      <c r="C50" s="12"/>
      <c r="D50" s="12"/>
      <c r="E50" s="12"/>
      <c r="F50" s="12"/>
      <c r="G50" s="12"/>
      <c r="H50" s="12"/>
      <c r="I50" s="12"/>
      <c r="J50" s="12"/>
      <c r="K50" s="12"/>
      <c r="L50" s="12"/>
      <c r="M50" s="12"/>
      <c r="N50" s="12"/>
      <c r="O50" s="12"/>
      <c r="W50" s="14"/>
      <c r="X50" s="14"/>
      <c r="Y50" s="14"/>
      <c r="Z50" s="14"/>
      <c r="AA50" s="14"/>
      <c r="AB50" s="14"/>
      <c r="AC50" s="14"/>
      <c r="AD50" s="12"/>
      <c r="AE50" s="12"/>
      <c r="AF50" s="12"/>
      <c r="AG50" s="12"/>
      <c r="AH50" s="12"/>
      <c r="AI50" s="12"/>
      <c r="AJ50" s="12"/>
      <c r="AK50" s="15"/>
      <c r="AL50" s="12"/>
      <c r="AM50" s="12"/>
      <c r="AN50" s="12"/>
      <c r="AO50" s="12"/>
      <c r="AP50" s="12"/>
      <c r="AQ50" s="12"/>
      <c r="AR50" s="12"/>
      <c r="AS50" s="12"/>
      <c r="AT50" s="12"/>
      <c r="AU50" s="12"/>
      <c r="AV50" s="12"/>
      <c r="AW50" s="12"/>
      <c r="AX50" s="12"/>
      <c r="AY50" s="12"/>
      <c r="BG50" s="14"/>
      <c r="BH50" s="14"/>
      <c r="BI50" s="14"/>
      <c r="BJ50" s="14"/>
      <c r="BK50" s="14"/>
      <c r="BL50" s="14"/>
      <c r="BM50" s="14"/>
      <c r="BN50" s="12"/>
      <c r="BO50" s="12"/>
      <c r="BP50" s="12"/>
      <c r="BQ50" s="12"/>
      <c r="BR50" s="12"/>
      <c r="BS50" s="12"/>
      <c r="BT50" s="12"/>
      <c r="BU50" s="15"/>
      <c r="BV50" s="12"/>
      <c r="BW50" s="12"/>
      <c r="BX50" s="12"/>
      <c r="BY50" s="12"/>
      <c r="BZ50" s="12"/>
      <c r="CA50" s="12"/>
      <c r="CB50" s="12"/>
      <c r="CC50" s="12"/>
      <c r="CD50" s="12"/>
      <c r="CE50" s="12"/>
      <c r="CF50" s="12"/>
      <c r="CG50" s="12"/>
      <c r="CH50" s="12"/>
      <c r="CI50" s="12"/>
      <c r="CQ50" s="14"/>
      <c r="CR50" s="14"/>
      <c r="CS50" s="14"/>
      <c r="CT50" s="14"/>
      <c r="CU50" s="14"/>
      <c r="CV50" s="14"/>
      <c r="CW50" s="14"/>
      <c r="CX50" s="12"/>
      <c r="CY50" s="12"/>
      <c r="CZ50" s="12"/>
      <c r="DA50" s="12"/>
      <c r="DB50" s="12"/>
      <c r="DC50" s="12"/>
      <c r="DD50" s="12"/>
      <c r="DE50" s="15"/>
      <c r="DF50" s="12"/>
      <c r="DG50" s="12"/>
      <c r="DH50" s="12"/>
      <c r="DI50" s="12"/>
      <c r="DJ50" s="12"/>
      <c r="DK50" s="12"/>
      <c r="DL50" s="12"/>
      <c r="DM50" s="12"/>
      <c r="DN50" s="12"/>
      <c r="DO50" s="12"/>
      <c r="DP50" s="12"/>
      <c r="DQ50" s="12"/>
      <c r="DR50" s="12"/>
      <c r="DS50" s="12"/>
      <c r="EA50" s="14"/>
      <c r="EB50" s="14"/>
      <c r="EC50" s="14"/>
      <c r="ED50" s="14"/>
      <c r="EE50" s="14"/>
      <c r="EF50" s="14"/>
      <c r="EG50" s="14"/>
      <c r="EH50" s="12"/>
      <c r="EI50" s="12"/>
      <c r="EJ50" s="12"/>
      <c r="EK50" s="12"/>
      <c r="EL50" s="12"/>
      <c r="EM50" s="12"/>
      <c r="EN50" s="12"/>
      <c r="EO50" s="15"/>
      <c r="EP50" s="12"/>
      <c r="EQ50" s="12"/>
      <c r="ER50" s="12"/>
      <c r="ES50" s="12"/>
      <c r="ET50" s="12"/>
      <c r="EU50" s="12"/>
      <c r="EV50" s="12"/>
      <c r="EW50" s="12"/>
      <c r="EX50" s="12"/>
      <c r="EY50" s="12"/>
      <c r="EZ50" s="12"/>
      <c r="FA50" s="12"/>
      <c r="FB50" s="12"/>
      <c r="FC50" s="12"/>
      <c r="FK50" s="14"/>
      <c r="FL50" s="14"/>
      <c r="FM50" s="14"/>
      <c r="FN50" s="14"/>
      <c r="FO50" s="14"/>
      <c r="FP50" s="14"/>
      <c r="FQ50" s="14"/>
      <c r="FR50" s="12"/>
      <c r="FS50" s="12"/>
      <c r="FT50" s="12"/>
      <c r="FU50" s="12"/>
      <c r="FV50" s="12"/>
      <c r="FW50" s="12"/>
      <c r="FX50" s="12"/>
    </row>
    <row r="51">
      <c r="B51" s="12"/>
      <c r="C51" s="12"/>
      <c r="D51" s="12"/>
      <c r="E51" s="12"/>
      <c r="F51" s="12"/>
      <c r="G51" s="12"/>
      <c r="H51" s="12"/>
      <c r="I51" s="12"/>
      <c r="J51" s="12"/>
      <c r="K51" s="12"/>
      <c r="L51" s="12"/>
      <c r="M51" s="12"/>
      <c r="N51" s="12"/>
      <c r="O51" s="12"/>
      <c r="W51" s="14"/>
      <c r="X51" s="14"/>
      <c r="Y51" s="14"/>
      <c r="Z51" s="14"/>
      <c r="AA51" s="14"/>
      <c r="AB51" s="14"/>
      <c r="AC51" s="14"/>
      <c r="AD51" s="12"/>
      <c r="AE51" s="12"/>
      <c r="AF51" s="12"/>
      <c r="AG51" s="12"/>
      <c r="AH51" s="12"/>
      <c r="AI51" s="12"/>
      <c r="AJ51" s="12"/>
      <c r="AK51" s="15"/>
      <c r="AL51" s="12"/>
      <c r="AM51" s="12"/>
      <c r="AN51" s="12"/>
      <c r="AO51" s="12"/>
      <c r="AP51" s="12"/>
      <c r="AQ51" s="12"/>
      <c r="AR51" s="12"/>
      <c r="AS51" s="12"/>
      <c r="AT51" s="12"/>
      <c r="AU51" s="12"/>
      <c r="AV51" s="12"/>
      <c r="AW51" s="12"/>
      <c r="AX51" s="12"/>
      <c r="AY51" s="12"/>
      <c r="BG51" s="14"/>
      <c r="BH51" s="14"/>
      <c r="BI51" s="14"/>
      <c r="BJ51" s="14"/>
      <c r="BK51" s="14"/>
      <c r="BL51" s="14"/>
      <c r="BM51" s="14"/>
      <c r="BN51" s="12"/>
      <c r="BO51" s="12"/>
      <c r="BP51" s="12"/>
      <c r="BQ51" s="12"/>
      <c r="BR51" s="12"/>
      <c r="BS51" s="12"/>
      <c r="BT51" s="12"/>
      <c r="BU51" s="15"/>
      <c r="BV51" s="12"/>
      <c r="BW51" s="12"/>
      <c r="BX51" s="12"/>
      <c r="BY51" s="12"/>
      <c r="BZ51" s="12"/>
      <c r="CA51" s="12"/>
      <c r="CB51" s="12"/>
      <c r="CC51" s="12"/>
      <c r="CD51" s="12"/>
      <c r="CE51" s="12"/>
      <c r="CF51" s="12"/>
      <c r="CG51" s="12"/>
      <c r="CH51" s="12"/>
      <c r="CI51" s="12"/>
      <c r="CQ51" s="14"/>
      <c r="CR51" s="14"/>
      <c r="CS51" s="14"/>
      <c r="CT51" s="14"/>
      <c r="CU51" s="14"/>
      <c r="CV51" s="14"/>
      <c r="CW51" s="14"/>
      <c r="CX51" s="12"/>
      <c r="CY51" s="12"/>
      <c r="CZ51" s="12"/>
      <c r="DA51" s="12"/>
      <c r="DB51" s="12"/>
      <c r="DC51" s="12"/>
      <c r="DD51" s="12"/>
      <c r="DE51" s="15"/>
      <c r="DF51" s="12"/>
      <c r="DG51" s="12"/>
      <c r="DH51" s="12"/>
      <c r="DI51" s="12"/>
      <c r="DJ51" s="12"/>
      <c r="DK51" s="12"/>
      <c r="DL51" s="12"/>
      <c r="DM51" s="12"/>
      <c r="DN51" s="12"/>
      <c r="DO51" s="12"/>
      <c r="DP51" s="12"/>
      <c r="DQ51" s="12"/>
      <c r="DR51" s="12"/>
      <c r="DS51" s="12"/>
      <c r="EA51" s="14"/>
      <c r="EB51" s="14"/>
      <c r="EC51" s="14"/>
      <c r="ED51" s="14"/>
      <c r="EE51" s="14"/>
      <c r="EF51" s="14"/>
      <c r="EG51" s="14"/>
      <c r="EH51" s="12"/>
      <c r="EI51" s="12"/>
      <c r="EJ51" s="12"/>
      <c r="EK51" s="12"/>
      <c r="EL51" s="12"/>
      <c r="EM51" s="12"/>
      <c r="EN51" s="12"/>
      <c r="EO51" s="15"/>
      <c r="EP51" s="12"/>
      <c r="EQ51" s="12"/>
      <c r="ER51" s="12"/>
      <c r="ES51" s="12"/>
      <c r="ET51" s="12"/>
      <c r="EU51" s="12"/>
      <c r="EV51" s="12"/>
      <c r="EW51" s="12"/>
      <c r="EX51" s="12"/>
      <c r="EY51" s="12"/>
      <c r="EZ51" s="12"/>
      <c r="FA51" s="12"/>
      <c r="FB51" s="12"/>
      <c r="FC51" s="12"/>
      <c r="FK51" s="14"/>
      <c r="FL51" s="14"/>
      <c r="FM51" s="14"/>
      <c r="FN51" s="14"/>
      <c r="FO51" s="14"/>
      <c r="FP51" s="14"/>
      <c r="FQ51" s="14"/>
      <c r="FR51" s="12"/>
      <c r="FS51" s="12"/>
      <c r="FT51" s="12"/>
      <c r="FU51" s="12"/>
      <c r="FV51" s="12"/>
      <c r="FW51" s="12"/>
      <c r="FX51" s="12"/>
    </row>
    <row r="52">
      <c r="B52" s="12"/>
      <c r="C52" s="12"/>
      <c r="D52" s="12"/>
      <c r="E52" s="12"/>
      <c r="F52" s="12"/>
      <c r="G52" s="12"/>
      <c r="H52" s="12"/>
      <c r="I52" s="12"/>
      <c r="J52" s="12"/>
      <c r="K52" s="12"/>
      <c r="L52" s="12"/>
      <c r="M52" s="12"/>
      <c r="N52" s="12"/>
      <c r="O52" s="12"/>
      <c r="W52" s="14"/>
      <c r="X52" s="14"/>
      <c r="Y52" s="14"/>
      <c r="Z52" s="14"/>
      <c r="AA52" s="14"/>
      <c r="AB52" s="14"/>
      <c r="AC52" s="14"/>
      <c r="AD52" s="12"/>
      <c r="AE52" s="12"/>
      <c r="AF52" s="12"/>
      <c r="AG52" s="12"/>
      <c r="AH52" s="12"/>
      <c r="AI52" s="12"/>
      <c r="AJ52" s="12"/>
      <c r="AK52" s="15"/>
      <c r="AL52" s="12"/>
      <c r="AM52" s="12"/>
      <c r="AN52" s="12"/>
      <c r="AO52" s="12"/>
      <c r="AP52" s="12"/>
      <c r="AQ52" s="12"/>
      <c r="AR52" s="12"/>
      <c r="AS52" s="12"/>
      <c r="AT52" s="12"/>
      <c r="AU52" s="12"/>
      <c r="AV52" s="12"/>
      <c r="AW52" s="12"/>
      <c r="AX52" s="12"/>
      <c r="AY52" s="12"/>
      <c r="BG52" s="14"/>
      <c r="BH52" s="14"/>
      <c r="BI52" s="14"/>
      <c r="BJ52" s="14"/>
      <c r="BK52" s="14"/>
      <c r="BL52" s="14"/>
      <c r="BM52" s="14"/>
      <c r="BN52" s="12"/>
      <c r="BO52" s="12"/>
      <c r="BP52" s="12"/>
      <c r="BQ52" s="12"/>
      <c r="BR52" s="12"/>
      <c r="BS52" s="12"/>
      <c r="BT52" s="12"/>
      <c r="BU52" s="15"/>
      <c r="BV52" s="12"/>
      <c r="BW52" s="12"/>
      <c r="BX52" s="12"/>
      <c r="BY52" s="12"/>
      <c r="BZ52" s="12"/>
      <c r="CA52" s="12"/>
      <c r="CB52" s="12"/>
      <c r="CC52" s="12"/>
      <c r="CD52" s="12"/>
      <c r="CE52" s="12"/>
      <c r="CF52" s="12"/>
      <c r="CG52" s="12"/>
      <c r="CH52" s="12"/>
      <c r="CI52" s="12"/>
      <c r="CQ52" s="14"/>
      <c r="CR52" s="14"/>
      <c r="CS52" s="14"/>
      <c r="CT52" s="14"/>
      <c r="CU52" s="14"/>
      <c r="CV52" s="14"/>
      <c r="CW52" s="14"/>
      <c r="CX52" s="12"/>
      <c r="CY52" s="12"/>
      <c r="CZ52" s="12"/>
      <c r="DA52" s="12"/>
      <c r="DB52" s="12"/>
      <c r="DC52" s="12"/>
      <c r="DD52" s="12"/>
      <c r="DE52" s="15"/>
      <c r="DF52" s="12"/>
      <c r="DG52" s="12"/>
      <c r="DH52" s="12"/>
      <c r="DI52" s="12"/>
      <c r="DJ52" s="12"/>
      <c r="DK52" s="12"/>
      <c r="DL52" s="12"/>
      <c r="DM52" s="12"/>
      <c r="DN52" s="12"/>
      <c r="DO52" s="12"/>
      <c r="DP52" s="12"/>
      <c r="DQ52" s="12"/>
      <c r="DR52" s="12"/>
      <c r="DS52" s="12"/>
      <c r="EA52" s="14"/>
      <c r="EB52" s="14"/>
      <c r="EC52" s="14"/>
      <c r="ED52" s="14"/>
      <c r="EE52" s="14"/>
      <c r="EF52" s="14"/>
      <c r="EG52" s="14"/>
      <c r="EH52" s="12"/>
      <c r="EI52" s="12"/>
      <c r="EJ52" s="12"/>
      <c r="EK52" s="12"/>
      <c r="EL52" s="12"/>
      <c r="EM52" s="12"/>
      <c r="EN52" s="12"/>
      <c r="EO52" s="15"/>
      <c r="EP52" s="12"/>
      <c r="EQ52" s="12"/>
      <c r="ER52" s="12"/>
      <c r="ES52" s="12"/>
      <c r="ET52" s="12"/>
      <c r="EU52" s="12"/>
      <c r="EV52" s="12"/>
      <c r="EW52" s="12"/>
      <c r="EX52" s="12"/>
      <c r="EY52" s="12"/>
      <c r="EZ52" s="12"/>
      <c r="FA52" s="12"/>
      <c r="FB52" s="12"/>
      <c r="FC52" s="12"/>
      <c r="FK52" s="14"/>
      <c r="FL52" s="14"/>
      <c r="FM52" s="14"/>
      <c r="FN52" s="14"/>
      <c r="FO52" s="14"/>
      <c r="FP52" s="14"/>
      <c r="FQ52" s="14"/>
      <c r="FR52" s="12"/>
      <c r="FS52" s="12"/>
      <c r="FT52" s="12"/>
      <c r="FU52" s="12"/>
      <c r="FV52" s="12"/>
      <c r="FW52" s="12"/>
      <c r="FX52" s="12"/>
    </row>
    <row r="53">
      <c r="B53" s="12"/>
      <c r="C53" s="12"/>
      <c r="D53" s="12"/>
      <c r="E53" s="12"/>
      <c r="F53" s="12"/>
      <c r="G53" s="12"/>
      <c r="H53" s="12"/>
      <c r="I53" s="12"/>
      <c r="J53" s="12"/>
      <c r="K53" s="12"/>
      <c r="L53" s="12"/>
      <c r="M53" s="12"/>
      <c r="N53" s="12"/>
      <c r="O53" s="12"/>
      <c r="W53" s="14"/>
      <c r="X53" s="14"/>
      <c r="Y53" s="14"/>
      <c r="Z53" s="14"/>
      <c r="AA53" s="14"/>
      <c r="AB53" s="14"/>
      <c r="AC53" s="14"/>
      <c r="AD53" s="12"/>
      <c r="AE53" s="12"/>
      <c r="AF53" s="12"/>
      <c r="AG53" s="12"/>
      <c r="AH53" s="12"/>
      <c r="AI53" s="12"/>
      <c r="AJ53" s="12"/>
      <c r="AK53" s="15"/>
      <c r="AL53" s="12"/>
      <c r="AM53" s="12"/>
      <c r="AN53" s="12"/>
      <c r="AO53" s="12"/>
      <c r="AP53" s="12"/>
      <c r="AQ53" s="12"/>
      <c r="AR53" s="12"/>
      <c r="AS53" s="12"/>
      <c r="AT53" s="12"/>
      <c r="AU53" s="12"/>
      <c r="AV53" s="12"/>
      <c r="AW53" s="12"/>
      <c r="AX53" s="12"/>
      <c r="AY53" s="12"/>
      <c r="BG53" s="14"/>
      <c r="BH53" s="14"/>
      <c r="BI53" s="14"/>
      <c r="BJ53" s="14"/>
      <c r="BK53" s="14"/>
      <c r="BL53" s="14"/>
      <c r="BM53" s="14"/>
      <c r="BN53" s="12"/>
      <c r="BO53" s="12"/>
      <c r="BP53" s="12"/>
      <c r="BQ53" s="12"/>
      <c r="BR53" s="12"/>
      <c r="BS53" s="12"/>
      <c r="BT53" s="12"/>
      <c r="BU53" s="15"/>
      <c r="BV53" s="12"/>
      <c r="BW53" s="12"/>
      <c r="BX53" s="12"/>
      <c r="BY53" s="12"/>
      <c r="BZ53" s="12"/>
      <c r="CA53" s="12"/>
      <c r="CB53" s="12"/>
      <c r="CC53" s="12"/>
      <c r="CD53" s="12"/>
      <c r="CE53" s="12"/>
      <c r="CF53" s="12"/>
      <c r="CG53" s="12"/>
      <c r="CH53" s="12"/>
      <c r="CI53" s="12"/>
      <c r="CQ53" s="14"/>
      <c r="CR53" s="14"/>
      <c r="CS53" s="14"/>
      <c r="CT53" s="14"/>
      <c r="CU53" s="14"/>
      <c r="CV53" s="14"/>
      <c r="CW53" s="14"/>
      <c r="CX53" s="12"/>
      <c r="CY53" s="12"/>
      <c r="CZ53" s="12"/>
      <c r="DA53" s="12"/>
      <c r="DB53" s="12"/>
      <c r="DC53" s="12"/>
      <c r="DD53" s="12"/>
      <c r="DE53" s="15"/>
      <c r="DF53" s="12"/>
      <c r="DG53" s="12"/>
      <c r="DH53" s="12"/>
      <c r="DI53" s="12"/>
      <c r="DJ53" s="12"/>
      <c r="DK53" s="12"/>
      <c r="DL53" s="12"/>
      <c r="DM53" s="12"/>
      <c r="DN53" s="12"/>
      <c r="DO53" s="12"/>
      <c r="DP53" s="12"/>
      <c r="DQ53" s="12"/>
      <c r="DR53" s="12"/>
      <c r="DS53" s="12"/>
      <c r="EA53" s="14"/>
      <c r="EB53" s="14"/>
      <c r="EC53" s="14"/>
      <c r="ED53" s="14"/>
      <c r="EE53" s="14"/>
      <c r="EF53" s="14"/>
      <c r="EG53" s="14"/>
      <c r="EH53" s="12"/>
      <c r="EI53" s="12"/>
      <c r="EJ53" s="12"/>
      <c r="EK53" s="12"/>
      <c r="EL53" s="12"/>
      <c r="EM53" s="12"/>
      <c r="EN53" s="12"/>
      <c r="EO53" s="15"/>
      <c r="EP53" s="12"/>
      <c r="EQ53" s="12"/>
      <c r="ER53" s="12"/>
      <c r="ES53" s="12"/>
      <c r="ET53" s="12"/>
      <c r="EU53" s="12"/>
      <c r="EV53" s="12"/>
      <c r="EW53" s="12"/>
      <c r="EX53" s="12"/>
      <c r="EY53" s="12"/>
      <c r="EZ53" s="12"/>
      <c r="FA53" s="12"/>
      <c r="FB53" s="12"/>
      <c r="FC53" s="12"/>
      <c r="FK53" s="14"/>
      <c r="FL53" s="14"/>
      <c r="FM53" s="14"/>
      <c r="FN53" s="14"/>
      <c r="FO53" s="14"/>
      <c r="FP53" s="14"/>
      <c r="FQ53" s="14"/>
      <c r="FR53" s="12"/>
      <c r="FS53" s="12"/>
      <c r="FT53" s="12"/>
      <c r="FU53" s="12"/>
      <c r="FV53" s="12"/>
      <c r="FW53" s="12"/>
      <c r="FX53" s="12"/>
    </row>
    <row r="54">
      <c r="B54" s="12"/>
      <c r="C54" s="12"/>
      <c r="D54" s="12"/>
      <c r="E54" s="12"/>
      <c r="F54" s="12"/>
      <c r="G54" s="12"/>
      <c r="H54" s="12"/>
      <c r="I54" s="12"/>
      <c r="J54" s="12"/>
      <c r="K54" s="12"/>
      <c r="L54" s="12"/>
      <c r="M54" s="12"/>
      <c r="N54" s="12"/>
      <c r="O54" s="12"/>
      <c r="W54" s="14"/>
      <c r="X54" s="14"/>
      <c r="Y54" s="14"/>
      <c r="Z54" s="14"/>
      <c r="AA54" s="14"/>
      <c r="AB54" s="14"/>
      <c r="AC54" s="14"/>
      <c r="AD54" s="12"/>
      <c r="AE54" s="12"/>
      <c r="AF54" s="12"/>
      <c r="AG54" s="12"/>
      <c r="AH54" s="12"/>
      <c r="AI54" s="12"/>
      <c r="AJ54" s="12"/>
      <c r="AK54" s="15"/>
      <c r="AL54" s="12"/>
      <c r="AM54" s="12"/>
      <c r="AN54" s="12"/>
      <c r="AO54" s="12"/>
      <c r="AP54" s="12"/>
      <c r="AQ54" s="12"/>
      <c r="AR54" s="12"/>
      <c r="AS54" s="12"/>
      <c r="AT54" s="12"/>
      <c r="AU54" s="12"/>
      <c r="AV54" s="12"/>
      <c r="AW54" s="12"/>
      <c r="AX54" s="12"/>
      <c r="AY54" s="12"/>
      <c r="BG54" s="14"/>
      <c r="BH54" s="14"/>
      <c r="BI54" s="14"/>
      <c r="BJ54" s="14"/>
      <c r="BK54" s="14"/>
      <c r="BL54" s="14"/>
      <c r="BM54" s="14"/>
      <c r="BN54" s="12"/>
      <c r="BO54" s="12"/>
      <c r="BP54" s="12"/>
      <c r="BQ54" s="12"/>
      <c r="BR54" s="12"/>
      <c r="BS54" s="12"/>
      <c r="BT54" s="12"/>
      <c r="BU54" s="15"/>
      <c r="BV54" s="12"/>
      <c r="BW54" s="12"/>
      <c r="BX54" s="12"/>
      <c r="BY54" s="12"/>
      <c r="BZ54" s="12"/>
      <c r="CA54" s="12"/>
      <c r="CB54" s="12"/>
      <c r="CC54" s="12"/>
      <c r="CD54" s="12"/>
      <c r="CE54" s="12"/>
      <c r="CF54" s="12"/>
      <c r="CG54" s="12"/>
      <c r="CH54" s="12"/>
      <c r="CI54" s="12"/>
      <c r="CQ54" s="14"/>
      <c r="CR54" s="14"/>
      <c r="CS54" s="14"/>
      <c r="CT54" s="14"/>
      <c r="CU54" s="14"/>
      <c r="CV54" s="14"/>
      <c r="CW54" s="14"/>
      <c r="CX54" s="12"/>
      <c r="CY54" s="12"/>
      <c r="CZ54" s="12"/>
      <c r="DA54" s="12"/>
      <c r="DB54" s="12"/>
      <c r="DC54" s="12"/>
      <c r="DD54" s="12"/>
      <c r="DE54" s="15"/>
      <c r="DF54" s="12"/>
      <c r="DG54" s="12"/>
      <c r="DH54" s="12"/>
      <c r="DI54" s="12"/>
      <c r="DJ54" s="12"/>
      <c r="DK54" s="12"/>
      <c r="DL54" s="12"/>
      <c r="DM54" s="12"/>
      <c r="DN54" s="12"/>
      <c r="DO54" s="12"/>
      <c r="DP54" s="12"/>
      <c r="DQ54" s="12"/>
      <c r="DR54" s="12"/>
      <c r="DS54" s="12"/>
      <c r="EA54" s="14"/>
      <c r="EB54" s="14"/>
      <c r="EC54" s="14"/>
      <c r="ED54" s="14"/>
      <c r="EE54" s="14"/>
      <c r="EF54" s="14"/>
      <c r="EG54" s="14"/>
      <c r="EH54" s="12"/>
      <c r="EI54" s="12"/>
      <c r="EJ54" s="12"/>
      <c r="EK54" s="12"/>
      <c r="EL54" s="12"/>
      <c r="EM54" s="12"/>
      <c r="EN54" s="12"/>
      <c r="EO54" s="15"/>
      <c r="EP54" s="12"/>
      <c r="EQ54" s="12"/>
      <c r="ER54" s="12"/>
      <c r="ES54" s="12"/>
      <c r="ET54" s="12"/>
      <c r="EU54" s="12"/>
      <c r="EV54" s="12"/>
      <c r="EW54" s="12"/>
      <c r="EX54" s="12"/>
      <c r="EY54" s="12"/>
      <c r="EZ54" s="12"/>
      <c r="FA54" s="12"/>
      <c r="FB54" s="12"/>
      <c r="FC54" s="12"/>
      <c r="FK54" s="14"/>
      <c r="FL54" s="14"/>
      <c r="FM54" s="14"/>
      <c r="FN54" s="14"/>
      <c r="FO54" s="14"/>
      <c r="FP54" s="14"/>
      <c r="FQ54" s="14"/>
      <c r="FR54" s="12"/>
      <c r="FS54" s="12"/>
      <c r="FT54" s="12"/>
      <c r="FU54" s="12"/>
      <c r="FV54" s="12"/>
      <c r="FW54" s="12"/>
      <c r="FX54" s="12"/>
    </row>
    <row r="55">
      <c r="B55" s="12"/>
      <c r="C55" s="12"/>
      <c r="D55" s="12"/>
      <c r="E55" s="12"/>
      <c r="F55" s="12"/>
      <c r="G55" s="12"/>
      <c r="H55" s="12"/>
      <c r="I55" s="12"/>
      <c r="J55" s="12"/>
      <c r="K55" s="12"/>
      <c r="L55" s="12"/>
      <c r="M55" s="12"/>
      <c r="N55" s="12"/>
      <c r="O55" s="12"/>
      <c r="W55" s="14"/>
      <c r="X55" s="14"/>
      <c r="Y55" s="14"/>
      <c r="Z55" s="14"/>
      <c r="AA55" s="14"/>
      <c r="AB55" s="14"/>
      <c r="AC55" s="14"/>
      <c r="AD55" s="12"/>
      <c r="AE55" s="12"/>
      <c r="AF55" s="12"/>
      <c r="AG55" s="12"/>
      <c r="AH55" s="12"/>
      <c r="AI55" s="12"/>
      <c r="AJ55" s="12"/>
      <c r="AK55" s="15"/>
      <c r="AL55" s="12"/>
      <c r="AM55" s="12"/>
      <c r="AN55" s="12"/>
      <c r="AO55" s="12"/>
      <c r="AP55" s="12"/>
      <c r="AQ55" s="12"/>
      <c r="AR55" s="12"/>
      <c r="AS55" s="12"/>
      <c r="AT55" s="12"/>
      <c r="AU55" s="12"/>
      <c r="AV55" s="12"/>
      <c r="AW55" s="12"/>
      <c r="AX55" s="12"/>
      <c r="AY55" s="12"/>
      <c r="BG55" s="14"/>
      <c r="BH55" s="14"/>
      <c r="BI55" s="14"/>
      <c r="BJ55" s="14"/>
      <c r="BK55" s="14"/>
      <c r="BL55" s="14"/>
      <c r="BM55" s="14"/>
      <c r="BN55" s="12"/>
      <c r="BO55" s="12"/>
      <c r="BP55" s="12"/>
      <c r="BQ55" s="12"/>
      <c r="BR55" s="12"/>
      <c r="BS55" s="12"/>
      <c r="BT55" s="12"/>
      <c r="BU55" s="15"/>
      <c r="BV55" s="12"/>
      <c r="BW55" s="12"/>
      <c r="BX55" s="12"/>
      <c r="BY55" s="12"/>
      <c r="BZ55" s="12"/>
      <c r="CA55" s="12"/>
      <c r="CB55" s="12"/>
      <c r="CC55" s="12"/>
      <c r="CD55" s="12"/>
      <c r="CE55" s="12"/>
      <c r="CF55" s="12"/>
      <c r="CG55" s="12"/>
      <c r="CH55" s="12"/>
      <c r="CI55" s="12"/>
      <c r="CQ55" s="14"/>
      <c r="CR55" s="14"/>
      <c r="CS55" s="14"/>
      <c r="CT55" s="14"/>
      <c r="CU55" s="14"/>
      <c r="CV55" s="14"/>
      <c r="CW55" s="14"/>
      <c r="CX55" s="12"/>
      <c r="CY55" s="12"/>
      <c r="CZ55" s="12"/>
      <c r="DA55" s="12"/>
      <c r="DB55" s="12"/>
      <c r="DC55" s="12"/>
      <c r="DD55" s="12"/>
      <c r="DE55" s="15"/>
      <c r="DF55" s="12"/>
      <c r="DG55" s="12"/>
      <c r="DH55" s="12"/>
      <c r="DI55" s="12"/>
      <c r="DJ55" s="12"/>
      <c r="DK55" s="12"/>
      <c r="DL55" s="12"/>
      <c r="DM55" s="12"/>
      <c r="DN55" s="12"/>
      <c r="DO55" s="12"/>
      <c r="DP55" s="12"/>
      <c r="DQ55" s="12"/>
      <c r="DR55" s="12"/>
      <c r="DS55" s="12"/>
      <c r="EA55" s="14"/>
      <c r="EB55" s="14"/>
      <c r="EC55" s="14"/>
      <c r="ED55" s="14"/>
      <c r="EE55" s="14"/>
      <c r="EF55" s="14"/>
      <c r="EG55" s="14"/>
      <c r="EH55" s="12"/>
      <c r="EI55" s="12"/>
      <c r="EJ55" s="12"/>
      <c r="EK55" s="12"/>
      <c r="EL55" s="12"/>
      <c r="EM55" s="12"/>
      <c r="EN55" s="12"/>
      <c r="EO55" s="15"/>
      <c r="EP55" s="12"/>
      <c r="EQ55" s="12"/>
      <c r="ER55" s="12"/>
      <c r="ES55" s="12"/>
      <c r="ET55" s="12"/>
      <c r="EU55" s="12"/>
      <c r="EV55" s="12"/>
      <c r="EW55" s="12"/>
      <c r="EX55" s="12"/>
      <c r="EY55" s="12"/>
      <c r="EZ55" s="12"/>
      <c r="FA55" s="12"/>
      <c r="FB55" s="12"/>
      <c r="FC55" s="12"/>
      <c r="FK55" s="14"/>
      <c r="FL55" s="14"/>
      <c r="FM55" s="14"/>
      <c r="FN55" s="14"/>
      <c r="FO55" s="14"/>
      <c r="FP55" s="14"/>
      <c r="FQ55" s="14"/>
      <c r="FR55" s="12"/>
      <c r="FS55" s="12"/>
      <c r="FT55" s="12"/>
      <c r="FU55" s="12"/>
      <c r="FV55" s="12"/>
      <c r="FW55" s="12"/>
      <c r="FX55" s="12"/>
    </row>
    <row r="56">
      <c r="B56" s="12"/>
      <c r="C56" s="12"/>
      <c r="D56" s="12"/>
      <c r="E56" s="12"/>
      <c r="F56" s="12"/>
      <c r="G56" s="12"/>
      <c r="H56" s="12"/>
      <c r="I56" s="12"/>
      <c r="J56" s="12"/>
      <c r="K56" s="12"/>
      <c r="L56" s="12"/>
      <c r="M56" s="12"/>
      <c r="N56" s="12"/>
      <c r="O56" s="12"/>
      <c r="W56" s="14"/>
      <c r="X56" s="14"/>
      <c r="Y56" s="14"/>
      <c r="Z56" s="14"/>
      <c r="AA56" s="14"/>
      <c r="AB56" s="14"/>
      <c r="AC56" s="14"/>
      <c r="AD56" s="12"/>
      <c r="AE56" s="12"/>
      <c r="AF56" s="12"/>
      <c r="AG56" s="12"/>
      <c r="AH56" s="12"/>
      <c r="AI56" s="12"/>
      <c r="AJ56" s="12"/>
      <c r="AK56" s="15"/>
      <c r="AL56" s="12"/>
      <c r="AM56" s="12"/>
      <c r="AN56" s="12"/>
      <c r="AO56" s="12"/>
      <c r="AP56" s="12"/>
      <c r="AQ56" s="12"/>
      <c r="AR56" s="12"/>
      <c r="AS56" s="12"/>
      <c r="AT56" s="12"/>
      <c r="AU56" s="12"/>
      <c r="AV56" s="12"/>
      <c r="AW56" s="12"/>
      <c r="AX56" s="12"/>
      <c r="AY56" s="12"/>
      <c r="BG56" s="14"/>
      <c r="BH56" s="14"/>
      <c r="BI56" s="14"/>
      <c r="BJ56" s="14"/>
      <c r="BK56" s="14"/>
      <c r="BL56" s="14"/>
      <c r="BM56" s="14"/>
      <c r="BN56" s="12"/>
      <c r="BO56" s="12"/>
      <c r="BP56" s="12"/>
      <c r="BQ56" s="12"/>
      <c r="BR56" s="12"/>
      <c r="BS56" s="12"/>
      <c r="BT56" s="12"/>
      <c r="BU56" s="15"/>
      <c r="BV56" s="12"/>
      <c r="BW56" s="12"/>
      <c r="BX56" s="12"/>
      <c r="BY56" s="12"/>
      <c r="BZ56" s="12"/>
      <c r="CA56" s="12"/>
      <c r="CB56" s="12"/>
      <c r="CC56" s="12"/>
      <c r="CD56" s="12"/>
      <c r="CE56" s="12"/>
      <c r="CF56" s="12"/>
      <c r="CG56" s="12"/>
      <c r="CH56" s="12"/>
      <c r="CI56" s="12"/>
      <c r="CQ56" s="14"/>
      <c r="CR56" s="14"/>
      <c r="CS56" s="14"/>
      <c r="CT56" s="14"/>
      <c r="CU56" s="14"/>
      <c r="CV56" s="14"/>
      <c r="CW56" s="14"/>
      <c r="CX56" s="12"/>
      <c r="CY56" s="12"/>
      <c r="CZ56" s="12"/>
      <c r="DA56" s="12"/>
      <c r="DB56" s="12"/>
      <c r="DC56" s="12"/>
      <c r="DD56" s="12"/>
      <c r="DE56" s="15"/>
      <c r="DF56" s="12"/>
      <c r="DG56" s="12"/>
      <c r="DH56" s="12"/>
      <c r="DI56" s="12"/>
      <c r="DJ56" s="12"/>
      <c r="DK56" s="12"/>
      <c r="DL56" s="12"/>
      <c r="DM56" s="12"/>
      <c r="DN56" s="12"/>
      <c r="DO56" s="12"/>
      <c r="DP56" s="12"/>
      <c r="DQ56" s="12"/>
      <c r="DR56" s="12"/>
      <c r="DS56" s="12"/>
      <c r="EA56" s="14"/>
      <c r="EB56" s="14"/>
      <c r="EC56" s="14"/>
      <c r="ED56" s="14"/>
      <c r="EE56" s="14"/>
      <c r="EF56" s="14"/>
      <c r="EG56" s="14"/>
      <c r="EH56" s="12"/>
      <c r="EI56" s="12"/>
      <c r="EJ56" s="12"/>
      <c r="EK56" s="12"/>
      <c r="EL56" s="12"/>
      <c r="EM56" s="12"/>
      <c r="EN56" s="12"/>
      <c r="EO56" s="15"/>
      <c r="EP56" s="12"/>
      <c r="EQ56" s="12"/>
      <c r="ER56" s="12"/>
      <c r="ES56" s="12"/>
      <c r="ET56" s="12"/>
      <c r="EU56" s="12"/>
      <c r="EV56" s="12"/>
      <c r="EW56" s="12"/>
      <c r="EX56" s="12"/>
      <c r="EY56" s="12"/>
      <c r="EZ56" s="12"/>
      <c r="FA56" s="12"/>
      <c r="FB56" s="12"/>
      <c r="FC56" s="12"/>
      <c r="FK56" s="14"/>
      <c r="FL56" s="14"/>
      <c r="FM56" s="14"/>
      <c r="FN56" s="14"/>
      <c r="FO56" s="14"/>
      <c r="FP56" s="14"/>
      <c r="FQ56" s="14"/>
      <c r="FR56" s="12"/>
      <c r="FS56" s="12"/>
      <c r="FT56" s="12"/>
      <c r="FU56" s="12"/>
      <c r="FV56" s="12"/>
      <c r="FW56" s="12"/>
      <c r="FX56" s="12"/>
    </row>
    <row r="57">
      <c r="B57" s="12"/>
      <c r="C57" s="12"/>
      <c r="D57" s="12"/>
      <c r="E57" s="12"/>
      <c r="F57" s="12"/>
      <c r="G57" s="12"/>
      <c r="H57" s="12"/>
      <c r="I57" s="12"/>
      <c r="J57" s="12"/>
      <c r="K57" s="12"/>
      <c r="L57" s="12"/>
      <c r="M57" s="12"/>
      <c r="N57" s="12"/>
      <c r="O57" s="12"/>
      <c r="W57" s="14"/>
      <c r="X57" s="14"/>
      <c r="Y57" s="14"/>
      <c r="Z57" s="14"/>
      <c r="AA57" s="14"/>
      <c r="AB57" s="14"/>
      <c r="AC57" s="14"/>
      <c r="AD57" s="12"/>
      <c r="AE57" s="12"/>
      <c r="AF57" s="12"/>
      <c r="AG57" s="12"/>
      <c r="AH57" s="12"/>
      <c r="AI57" s="12"/>
      <c r="AJ57" s="12"/>
      <c r="AK57" s="15"/>
      <c r="AL57" s="12"/>
      <c r="AM57" s="12"/>
      <c r="AN57" s="12"/>
      <c r="AO57" s="12"/>
      <c r="AP57" s="12"/>
      <c r="AQ57" s="12"/>
      <c r="AR57" s="12"/>
      <c r="AS57" s="12"/>
      <c r="AT57" s="12"/>
      <c r="AU57" s="12"/>
      <c r="AV57" s="12"/>
      <c r="AW57" s="12"/>
      <c r="AX57" s="12"/>
      <c r="AY57" s="12"/>
      <c r="BG57" s="14"/>
      <c r="BH57" s="14"/>
      <c r="BI57" s="14"/>
      <c r="BJ57" s="14"/>
      <c r="BK57" s="14"/>
      <c r="BL57" s="14"/>
      <c r="BM57" s="14"/>
      <c r="BN57" s="12"/>
      <c r="BO57" s="12"/>
      <c r="BP57" s="12"/>
      <c r="BQ57" s="12"/>
      <c r="BR57" s="12"/>
      <c r="BS57" s="12"/>
      <c r="BT57" s="12"/>
      <c r="BU57" s="15"/>
      <c r="BV57" s="12"/>
      <c r="BW57" s="12"/>
      <c r="BX57" s="12"/>
      <c r="BY57" s="12"/>
      <c r="BZ57" s="12"/>
      <c r="CA57" s="12"/>
      <c r="CB57" s="12"/>
      <c r="CC57" s="12"/>
      <c r="CD57" s="12"/>
      <c r="CE57" s="12"/>
      <c r="CF57" s="12"/>
      <c r="CG57" s="12"/>
      <c r="CH57" s="12"/>
      <c r="CI57" s="12"/>
      <c r="CQ57" s="14"/>
      <c r="CR57" s="14"/>
      <c r="CS57" s="14"/>
      <c r="CT57" s="14"/>
      <c r="CU57" s="14"/>
      <c r="CV57" s="14"/>
      <c r="CW57" s="14"/>
      <c r="CX57" s="12"/>
      <c r="CY57" s="12"/>
      <c r="CZ57" s="12"/>
      <c r="DA57" s="12"/>
      <c r="DB57" s="12"/>
      <c r="DC57" s="12"/>
      <c r="DD57" s="12"/>
      <c r="DE57" s="15"/>
      <c r="DF57" s="12"/>
      <c r="DG57" s="12"/>
      <c r="DH57" s="12"/>
      <c r="DI57" s="12"/>
      <c r="DJ57" s="12"/>
      <c r="DK57" s="12"/>
      <c r="DL57" s="12"/>
      <c r="DM57" s="12"/>
      <c r="DN57" s="12"/>
      <c r="DO57" s="12"/>
      <c r="DP57" s="12"/>
      <c r="DQ57" s="12"/>
      <c r="DR57" s="12"/>
      <c r="DS57" s="12"/>
      <c r="EA57" s="14"/>
      <c r="EB57" s="14"/>
      <c r="EC57" s="14"/>
      <c r="ED57" s="14"/>
      <c r="EE57" s="14"/>
      <c r="EF57" s="14"/>
      <c r="EG57" s="14"/>
      <c r="EH57" s="12"/>
      <c r="EI57" s="12"/>
      <c r="EJ57" s="12"/>
      <c r="EK57" s="12"/>
      <c r="EL57" s="12"/>
      <c r="EM57" s="12"/>
      <c r="EN57" s="12"/>
      <c r="EO57" s="15"/>
      <c r="EP57" s="12"/>
      <c r="EQ57" s="12"/>
      <c r="ER57" s="12"/>
      <c r="ES57" s="12"/>
      <c r="ET57" s="12"/>
      <c r="EU57" s="12"/>
      <c r="EV57" s="12"/>
      <c r="EW57" s="12"/>
      <c r="EX57" s="12"/>
      <c r="EY57" s="12"/>
      <c r="EZ57" s="12"/>
      <c r="FA57" s="12"/>
      <c r="FB57" s="12"/>
      <c r="FC57" s="12"/>
      <c r="FK57" s="14"/>
      <c r="FL57" s="14"/>
      <c r="FM57" s="14"/>
      <c r="FN57" s="14"/>
      <c r="FO57" s="14"/>
      <c r="FP57" s="14"/>
      <c r="FQ57" s="14"/>
      <c r="FR57" s="12"/>
      <c r="FS57" s="12"/>
      <c r="FT57" s="12"/>
      <c r="FU57" s="12"/>
      <c r="FV57" s="12"/>
      <c r="FW57" s="12"/>
      <c r="FX57" s="12"/>
    </row>
    <row r="58">
      <c r="B58" s="12"/>
      <c r="C58" s="12"/>
      <c r="D58" s="12"/>
      <c r="E58" s="12"/>
      <c r="F58" s="12"/>
      <c r="G58" s="12"/>
      <c r="H58" s="12"/>
      <c r="I58" s="12"/>
      <c r="J58" s="12"/>
      <c r="K58" s="12"/>
      <c r="L58" s="12"/>
      <c r="M58" s="12"/>
      <c r="N58" s="12"/>
      <c r="O58" s="12"/>
      <c r="W58" s="14"/>
      <c r="X58" s="14"/>
      <c r="Y58" s="14"/>
      <c r="Z58" s="14"/>
      <c r="AA58" s="14"/>
      <c r="AB58" s="14"/>
      <c r="AC58" s="14"/>
      <c r="AD58" s="12"/>
      <c r="AE58" s="12"/>
      <c r="AF58" s="12"/>
      <c r="AG58" s="12"/>
      <c r="AH58" s="12"/>
      <c r="AI58" s="12"/>
      <c r="AJ58" s="12"/>
      <c r="AK58" s="15"/>
      <c r="AL58" s="12"/>
      <c r="AM58" s="12"/>
      <c r="AN58" s="12"/>
      <c r="AO58" s="12"/>
      <c r="AP58" s="12"/>
      <c r="AQ58" s="12"/>
      <c r="AR58" s="12"/>
      <c r="AS58" s="12"/>
      <c r="AT58" s="12"/>
      <c r="AU58" s="12"/>
      <c r="AV58" s="12"/>
      <c r="AW58" s="12"/>
      <c r="AX58" s="12"/>
      <c r="AY58" s="12"/>
      <c r="BG58" s="14"/>
      <c r="BH58" s="14"/>
      <c r="BI58" s="14"/>
      <c r="BJ58" s="14"/>
      <c r="BK58" s="14"/>
      <c r="BL58" s="14"/>
      <c r="BM58" s="14"/>
      <c r="BN58" s="12"/>
      <c r="BO58" s="12"/>
      <c r="BP58" s="12"/>
      <c r="BQ58" s="12"/>
      <c r="BR58" s="12"/>
      <c r="BS58" s="12"/>
      <c r="BT58" s="12"/>
      <c r="BU58" s="15"/>
      <c r="BV58" s="12"/>
      <c r="BW58" s="12"/>
      <c r="BX58" s="12"/>
      <c r="BY58" s="12"/>
      <c r="BZ58" s="12"/>
      <c r="CA58" s="12"/>
      <c r="CB58" s="12"/>
      <c r="CC58" s="12"/>
      <c r="CD58" s="12"/>
      <c r="CE58" s="12"/>
      <c r="CF58" s="12"/>
      <c r="CG58" s="12"/>
      <c r="CH58" s="12"/>
      <c r="CI58" s="12"/>
      <c r="CQ58" s="14"/>
      <c r="CR58" s="14"/>
      <c r="CS58" s="14"/>
      <c r="CT58" s="14"/>
      <c r="CU58" s="14"/>
      <c r="CV58" s="14"/>
      <c r="CW58" s="14"/>
      <c r="CX58" s="12"/>
      <c r="CY58" s="12"/>
      <c r="CZ58" s="12"/>
      <c r="DA58" s="12"/>
      <c r="DB58" s="12"/>
      <c r="DC58" s="12"/>
      <c r="DD58" s="12"/>
      <c r="DE58" s="15"/>
      <c r="DF58" s="12"/>
      <c r="DG58" s="12"/>
      <c r="DH58" s="12"/>
      <c r="DI58" s="12"/>
      <c r="DJ58" s="12"/>
      <c r="DK58" s="12"/>
      <c r="DL58" s="12"/>
      <c r="DM58" s="12"/>
      <c r="DN58" s="12"/>
      <c r="DO58" s="12"/>
      <c r="DP58" s="12"/>
      <c r="DQ58" s="12"/>
      <c r="DR58" s="12"/>
      <c r="DS58" s="12"/>
      <c r="EA58" s="14"/>
      <c r="EB58" s="14"/>
      <c r="EC58" s="14"/>
      <c r="ED58" s="14"/>
      <c r="EE58" s="14"/>
      <c r="EF58" s="14"/>
      <c r="EG58" s="14"/>
      <c r="EH58" s="12"/>
      <c r="EI58" s="12"/>
      <c r="EJ58" s="12"/>
      <c r="EK58" s="12"/>
      <c r="EL58" s="12"/>
      <c r="EM58" s="12"/>
      <c r="EN58" s="12"/>
      <c r="EO58" s="15"/>
      <c r="EP58" s="12"/>
      <c r="EQ58" s="12"/>
      <c r="ER58" s="12"/>
      <c r="ES58" s="12"/>
      <c r="ET58" s="12"/>
      <c r="EU58" s="12"/>
      <c r="EV58" s="12"/>
      <c r="EW58" s="12"/>
      <c r="EX58" s="12"/>
      <c r="EY58" s="12"/>
      <c r="EZ58" s="12"/>
      <c r="FA58" s="12"/>
      <c r="FB58" s="12"/>
      <c r="FC58" s="12"/>
      <c r="FK58" s="14"/>
      <c r="FL58" s="14"/>
      <c r="FM58" s="14"/>
      <c r="FN58" s="14"/>
      <c r="FO58" s="14"/>
      <c r="FP58" s="14"/>
      <c r="FQ58" s="14"/>
      <c r="FR58" s="12"/>
      <c r="FS58" s="12"/>
      <c r="FT58" s="12"/>
      <c r="FU58" s="12"/>
      <c r="FV58" s="12"/>
      <c r="FW58" s="12"/>
      <c r="FX58" s="12"/>
    </row>
    <row r="59">
      <c r="B59" s="12"/>
      <c r="C59" s="12"/>
      <c r="D59" s="12"/>
      <c r="E59" s="12"/>
      <c r="F59" s="12"/>
      <c r="G59" s="12"/>
      <c r="H59" s="12"/>
      <c r="I59" s="12"/>
      <c r="J59" s="12"/>
      <c r="K59" s="12"/>
      <c r="L59" s="12"/>
      <c r="M59" s="12"/>
      <c r="N59" s="12"/>
      <c r="O59" s="12"/>
      <c r="W59" s="14"/>
      <c r="X59" s="14"/>
      <c r="Y59" s="14"/>
      <c r="Z59" s="14"/>
      <c r="AA59" s="14"/>
      <c r="AB59" s="14"/>
      <c r="AC59" s="14"/>
      <c r="AD59" s="12"/>
      <c r="AE59" s="12"/>
      <c r="AF59" s="12"/>
      <c r="AG59" s="12"/>
      <c r="AH59" s="12"/>
      <c r="AI59" s="12"/>
      <c r="AJ59" s="12"/>
      <c r="AK59" s="15"/>
      <c r="AL59" s="12"/>
      <c r="AM59" s="12"/>
      <c r="AN59" s="12"/>
      <c r="AO59" s="12"/>
      <c r="AP59" s="12"/>
      <c r="AQ59" s="12"/>
      <c r="AR59" s="12"/>
      <c r="AS59" s="12"/>
      <c r="AT59" s="12"/>
      <c r="AU59" s="12"/>
      <c r="AV59" s="12"/>
      <c r="AW59" s="12"/>
      <c r="AX59" s="12"/>
      <c r="AY59" s="12"/>
      <c r="BG59" s="14"/>
      <c r="BH59" s="14"/>
      <c r="BI59" s="14"/>
      <c r="BJ59" s="14"/>
      <c r="BK59" s="14"/>
      <c r="BL59" s="14"/>
      <c r="BM59" s="14"/>
      <c r="BN59" s="12"/>
      <c r="BO59" s="12"/>
      <c r="BP59" s="12"/>
      <c r="BQ59" s="12"/>
      <c r="BR59" s="12"/>
      <c r="BS59" s="12"/>
      <c r="BT59" s="12"/>
      <c r="BU59" s="15"/>
      <c r="BV59" s="12"/>
      <c r="BW59" s="12"/>
      <c r="BX59" s="12"/>
      <c r="BY59" s="12"/>
      <c r="BZ59" s="12"/>
      <c r="CA59" s="12"/>
      <c r="CB59" s="12"/>
      <c r="CC59" s="12"/>
      <c r="CD59" s="12"/>
      <c r="CE59" s="12"/>
      <c r="CF59" s="12"/>
      <c r="CG59" s="12"/>
      <c r="CH59" s="12"/>
      <c r="CI59" s="12"/>
      <c r="CQ59" s="14"/>
      <c r="CR59" s="14"/>
      <c r="CS59" s="14"/>
      <c r="CT59" s="14"/>
      <c r="CU59" s="14"/>
      <c r="CV59" s="14"/>
      <c r="CW59" s="14"/>
      <c r="CX59" s="12"/>
      <c r="CY59" s="12"/>
      <c r="CZ59" s="12"/>
      <c r="DA59" s="12"/>
      <c r="DB59" s="12"/>
      <c r="DC59" s="12"/>
      <c r="DD59" s="12"/>
      <c r="DE59" s="15"/>
      <c r="DF59" s="12"/>
      <c r="DG59" s="12"/>
      <c r="DH59" s="12"/>
      <c r="DI59" s="12"/>
      <c r="DJ59" s="12"/>
      <c r="DK59" s="12"/>
      <c r="DL59" s="12"/>
      <c r="DM59" s="12"/>
      <c r="DN59" s="12"/>
      <c r="DO59" s="12"/>
      <c r="DP59" s="12"/>
      <c r="DQ59" s="12"/>
      <c r="DR59" s="12"/>
      <c r="DS59" s="12"/>
      <c r="EA59" s="14"/>
      <c r="EB59" s="14"/>
      <c r="EC59" s="14"/>
      <c r="ED59" s="14"/>
      <c r="EE59" s="14"/>
      <c r="EF59" s="14"/>
      <c r="EG59" s="14"/>
      <c r="EH59" s="12"/>
      <c r="EI59" s="12"/>
      <c r="EJ59" s="12"/>
      <c r="EK59" s="12"/>
      <c r="EL59" s="12"/>
      <c r="EM59" s="12"/>
      <c r="EN59" s="12"/>
      <c r="EO59" s="15"/>
      <c r="EP59" s="12"/>
      <c r="EQ59" s="12"/>
      <c r="ER59" s="12"/>
      <c r="ES59" s="12"/>
      <c r="ET59" s="12"/>
      <c r="EU59" s="12"/>
      <c r="EV59" s="12"/>
      <c r="EW59" s="12"/>
      <c r="EX59" s="12"/>
      <c r="EY59" s="12"/>
      <c r="EZ59" s="12"/>
      <c r="FA59" s="12"/>
      <c r="FB59" s="12"/>
      <c r="FC59" s="12"/>
      <c r="FK59" s="14"/>
      <c r="FL59" s="14"/>
      <c r="FM59" s="14"/>
      <c r="FN59" s="14"/>
      <c r="FO59" s="14"/>
      <c r="FP59" s="14"/>
      <c r="FQ59" s="14"/>
      <c r="FR59" s="12"/>
      <c r="FS59" s="12"/>
      <c r="FT59" s="12"/>
      <c r="FU59" s="12"/>
      <c r="FV59" s="12"/>
      <c r="FW59" s="12"/>
      <c r="FX59" s="12"/>
    </row>
    <row r="60">
      <c r="B60" s="12"/>
      <c r="C60" s="12"/>
      <c r="D60" s="12"/>
      <c r="E60" s="12"/>
      <c r="F60" s="12"/>
      <c r="G60" s="12"/>
      <c r="H60" s="12"/>
      <c r="I60" s="12"/>
      <c r="J60" s="12"/>
      <c r="K60" s="12"/>
      <c r="L60" s="12"/>
      <c r="M60" s="12"/>
      <c r="N60" s="12"/>
      <c r="O60" s="12"/>
      <c r="W60" s="14"/>
      <c r="X60" s="14"/>
      <c r="Y60" s="14"/>
      <c r="Z60" s="14"/>
      <c r="AA60" s="14"/>
      <c r="AB60" s="14"/>
      <c r="AC60" s="14"/>
      <c r="AD60" s="12"/>
      <c r="AE60" s="12"/>
      <c r="AF60" s="12"/>
      <c r="AG60" s="12"/>
      <c r="AH60" s="12"/>
      <c r="AI60" s="12"/>
      <c r="AJ60" s="12"/>
      <c r="AK60" s="15"/>
      <c r="AL60" s="12"/>
      <c r="AM60" s="12"/>
      <c r="AN60" s="12"/>
      <c r="AO60" s="12"/>
      <c r="AP60" s="12"/>
      <c r="AQ60" s="12"/>
      <c r="AR60" s="12"/>
      <c r="AS60" s="12"/>
      <c r="AT60" s="12"/>
      <c r="AU60" s="12"/>
      <c r="AV60" s="12"/>
      <c r="AW60" s="12"/>
      <c r="AX60" s="12"/>
      <c r="AY60" s="12"/>
      <c r="BG60" s="14"/>
      <c r="BH60" s="14"/>
      <c r="BI60" s="14"/>
      <c r="BJ60" s="14"/>
      <c r="BK60" s="14"/>
      <c r="BL60" s="14"/>
      <c r="BM60" s="14"/>
      <c r="BN60" s="12"/>
      <c r="BO60" s="12"/>
      <c r="BP60" s="12"/>
      <c r="BQ60" s="12"/>
      <c r="BR60" s="12"/>
      <c r="BS60" s="12"/>
      <c r="BT60" s="12"/>
      <c r="BU60" s="15"/>
      <c r="BV60" s="12"/>
      <c r="BW60" s="12"/>
      <c r="BX60" s="12"/>
      <c r="BY60" s="12"/>
      <c r="BZ60" s="12"/>
      <c r="CA60" s="12"/>
      <c r="CB60" s="12"/>
      <c r="CC60" s="12"/>
      <c r="CD60" s="12"/>
      <c r="CE60" s="12"/>
      <c r="CF60" s="12"/>
      <c r="CG60" s="12"/>
      <c r="CH60" s="12"/>
      <c r="CI60" s="12"/>
      <c r="CQ60" s="14"/>
      <c r="CR60" s="14"/>
      <c r="CS60" s="14"/>
      <c r="CT60" s="14"/>
      <c r="CU60" s="14"/>
      <c r="CV60" s="14"/>
      <c r="CW60" s="14"/>
      <c r="CX60" s="12"/>
      <c r="CY60" s="12"/>
      <c r="CZ60" s="12"/>
      <c r="DA60" s="12"/>
      <c r="DB60" s="12"/>
      <c r="DC60" s="12"/>
      <c r="DD60" s="12"/>
      <c r="DE60" s="15"/>
      <c r="DF60" s="12"/>
      <c r="DG60" s="12"/>
      <c r="DH60" s="12"/>
      <c r="DI60" s="12"/>
      <c r="DJ60" s="12"/>
      <c r="DK60" s="12"/>
      <c r="DL60" s="12"/>
      <c r="DM60" s="12"/>
      <c r="DN60" s="12"/>
      <c r="DO60" s="12"/>
      <c r="DP60" s="12"/>
      <c r="DQ60" s="12"/>
      <c r="DR60" s="12"/>
      <c r="DS60" s="12"/>
      <c r="EA60" s="14"/>
      <c r="EB60" s="14"/>
      <c r="EC60" s="14"/>
      <c r="ED60" s="14"/>
      <c r="EE60" s="14"/>
      <c r="EF60" s="14"/>
      <c r="EG60" s="14"/>
      <c r="EH60" s="12"/>
      <c r="EI60" s="12"/>
      <c r="EJ60" s="12"/>
      <c r="EK60" s="12"/>
      <c r="EL60" s="12"/>
      <c r="EM60" s="12"/>
      <c r="EN60" s="12"/>
      <c r="EO60" s="15"/>
      <c r="EP60" s="12"/>
      <c r="EQ60" s="12"/>
      <c r="ER60" s="12"/>
      <c r="ES60" s="12"/>
      <c r="ET60" s="12"/>
      <c r="EU60" s="12"/>
      <c r="EV60" s="12"/>
      <c r="EW60" s="12"/>
      <c r="EX60" s="12"/>
      <c r="EY60" s="12"/>
      <c r="EZ60" s="12"/>
      <c r="FA60" s="12"/>
      <c r="FB60" s="12"/>
      <c r="FC60" s="12"/>
      <c r="FK60" s="14"/>
      <c r="FL60" s="14"/>
      <c r="FM60" s="14"/>
      <c r="FN60" s="14"/>
      <c r="FO60" s="14"/>
      <c r="FP60" s="14"/>
      <c r="FQ60" s="14"/>
      <c r="FR60" s="12"/>
      <c r="FS60" s="12"/>
      <c r="FT60" s="12"/>
      <c r="FU60" s="12"/>
      <c r="FV60" s="12"/>
      <c r="FW60" s="12"/>
      <c r="FX60" s="12"/>
    </row>
    <row r="61">
      <c r="B61" s="12"/>
      <c r="C61" s="12"/>
      <c r="D61" s="12"/>
      <c r="E61" s="12"/>
      <c r="F61" s="12"/>
      <c r="G61" s="12"/>
      <c r="H61" s="12"/>
      <c r="I61" s="12"/>
      <c r="J61" s="12"/>
      <c r="K61" s="12"/>
      <c r="L61" s="12"/>
      <c r="M61" s="12"/>
      <c r="N61" s="12"/>
      <c r="O61" s="12"/>
      <c r="W61" s="14"/>
      <c r="X61" s="14"/>
      <c r="Y61" s="14"/>
      <c r="Z61" s="14"/>
      <c r="AA61" s="14"/>
      <c r="AB61" s="14"/>
      <c r="AC61" s="14"/>
      <c r="AD61" s="12"/>
      <c r="AE61" s="12"/>
      <c r="AF61" s="12"/>
      <c r="AG61" s="12"/>
      <c r="AH61" s="12"/>
      <c r="AI61" s="12"/>
      <c r="AJ61" s="12"/>
      <c r="AK61" s="15"/>
      <c r="AL61" s="12"/>
      <c r="AM61" s="12"/>
      <c r="AN61" s="12"/>
      <c r="AO61" s="12"/>
      <c r="AP61" s="12"/>
      <c r="AQ61" s="12"/>
      <c r="AR61" s="12"/>
      <c r="AS61" s="12"/>
      <c r="AT61" s="12"/>
      <c r="AU61" s="12"/>
      <c r="AV61" s="12"/>
      <c r="AW61" s="12"/>
      <c r="AX61" s="12"/>
      <c r="AY61" s="12"/>
      <c r="BG61" s="14"/>
      <c r="BH61" s="14"/>
      <c r="BI61" s="14"/>
      <c r="BJ61" s="14"/>
      <c r="BK61" s="14"/>
      <c r="BL61" s="14"/>
      <c r="BM61" s="14"/>
      <c r="BN61" s="12"/>
      <c r="BO61" s="12"/>
      <c r="BP61" s="12"/>
      <c r="BQ61" s="12"/>
      <c r="BR61" s="12"/>
      <c r="BS61" s="12"/>
      <c r="BT61" s="12"/>
      <c r="BU61" s="15"/>
      <c r="BV61" s="12"/>
      <c r="BW61" s="12"/>
      <c r="BX61" s="12"/>
      <c r="BY61" s="12"/>
      <c r="BZ61" s="12"/>
      <c r="CA61" s="12"/>
      <c r="CB61" s="12"/>
      <c r="CC61" s="12"/>
      <c r="CD61" s="12"/>
      <c r="CE61" s="12"/>
      <c r="CF61" s="12"/>
      <c r="CG61" s="12"/>
      <c r="CH61" s="12"/>
      <c r="CI61" s="12"/>
      <c r="CQ61" s="14"/>
      <c r="CR61" s="14"/>
      <c r="CS61" s="14"/>
      <c r="CT61" s="14"/>
      <c r="CU61" s="14"/>
      <c r="CV61" s="14"/>
      <c r="CW61" s="14"/>
      <c r="CX61" s="12"/>
      <c r="CY61" s="12"/>
      <c r="CZ61" s="12"/>
      <c r="DA61" s="12"/>
      <c r="DB61" s="12"/>
      <c r="DC61" s="12"/>
      <c r="DD61" s="12"/>
      <c r="DE61" s="15"/>
      <c r="DF61" s="12"/>
      <c r="DG61" s="12"/>
      <c r="DH61" s="12"/>
      <c r="DI61" s="12"/>
      <c r="DJ61" s="12"/>
      <c r="DK61" s="12"/>
      <c r="DL61" s="12"/>
      <c r="DM61" s="12"/>
      <c r="DN61" s="12"/>
      <c r="DO61" s="12"/>
      <c r="DP61" s="12"/>
      <c r="DQ61" s="12"/>
      <c r="DR61" s="12"/>
      <c r="DS61" s="12"/>
      <c r="EA61" s="14"/>
      <c r="EB61" s="14"/>
      <c r="EC61" s="14"/>
      <c r="ED61" s="14"/>
      <c r="EE61" s="14"/>
      <c r="EF61" s="14"/>
      <c r="EG61" s="14"/>
      <c r="EH61" s="12"/>
      <c r="EI61" s="12"/>
      <c r="EJ61" s="12"/>
      <c r="EK61" s="12"/>
      <c r="EL61" s="12"/>
      <c r="EM61" s="12"/>
      <c r="EN61" s="12"/>
      <c r="EO61" s="15"/>
      <c r="EP61" s="12"/>
      <c r="EQ61" s="12"/>
      <c r="ER61" s="12"/>
      <c r="ES61" s="12"/>
      <c r="ET61" s="12"/>
      <c r="EU61" s="12"/>
      <c r="EV61" s="12"/>
      <c r="EW61" s="12"/>
      <c r="EX61" s="12"/>
      <c r="EY61" s="12"/>
      <c r="EZ61" s="12"/>
      <c r="FA61" s="12"/>
      <c r="FB61" s="12"/>
      <c r="FC61" s="12"/>
      <c r="FK61" s="14"/>
      <c r="FL61" s="14"/>
      <c r="FM61" s="14"/>
      <c r="FN61" s="14"/>
      <c r="FO61" s="14"/>
      <c r="FP61" s="14"/>
      <c r="FQ61" s="14"/>
      <c r="FR61" s="12"/>
      <c r="FS61" s="12"/>
      <c r="FT61" s="12"/>
      <c r="FU61" s="12"/>
      <c r="FV61" s="12"/>
      <c r="FW61" s="12"/>
      <c r="FX61" s="12"/>
    </row>
    <row r="62">
      <c r="B62" s="12"/>
      <c r="C62" s="12"/>
      <c r="D62" s="12"/>
      <c r="E62" s="12"/>
      <c r="F62" s="12"/>
      <c r="G62" s="12"/>
      <c r="H62" s="12"/>
      <c r="I62" s="12"/>
      <c r="J62" s="12"/>
      <c r="K62" s="12"/>
      <c r="L62" s="12"/>
      <c r="M62" s="12"/>
      <c r="N62" s="12"/>
      <c r="O62" s="12"/>
      <c r="W62" s="14"/>
      <c r="X62" s="14"/>
      <c r="Y62" s="14"/>
      <c r="Z62" s="14"/>
      <c r="AA62" s="14"/>
      <c r="AB62" s="14"/>
      <c r="AC62" s="14"/>
      <c r="AD62" s="12"/>
      <c r="AE62" s="12"/>
      <c r="AF62" s="12"/>
      <c r="AG62" s="12"/>
      <c r="AH62" s="12"/>
      <c r="AI62" s="12"/>
      <c r="AJ62" s="12"/>
      <c r="AK62" s="15"/>
      <c r="AL62" s="12"/>
      <c r="AM62" s="12"/>
      <c r="AN62" s="12"/>
      <c r="AO62" s="12"/>
      <c r="AP62" s="12"/>
      <c r="AQ62" s="12"/>
      <c r="AR62" s="12"/>
      <c r="AS62" s="12"/>
      <c r="AT62" s="12"/>
      <c r="AU62" s="12"/>
      <c r="AV62" s="12"/>
      <c r="AW62" s="12"/>
      <c r="AX62" s="12"/>
      <c r="AY62" s="12"/>
      <c r="BG62" s="14"/>
      <c r="BH62" s="14"/>
      <c r="BI62" s="14"/>
      <c r="BJ62" s="14"/>
      <c r="BK62" s="14"/>
      <c r="BL62" s="14"/>
      <c r="BM62" s="14"/>
      <c r="BN62" s="12"/>
      <c r="BO62" s="12"/>
      <c r="BP62" s="12"/>
      <c r="BQ62" s="12"/>
      <c r="BR62" s="12"/>
      <c r="BS62" s="12"/>
      <c r="BT62" s="12"/>
      <c r="BU62" s="15"/>
      <c r="BV62" s="12"/>
      <c r="BW62" s="12"/>
      <c r="BX62" s="12"/>
      <c r="BY62" s="12"/>
      <c r="BZ62" s="12"/>
      <c r="CA62" s="12"/>
      <c r="CB62" s="12"/>
      <c r="CC62" s="12"/>
      <c r="CD62" s="12"/>
      <c r="CE62" s="12"/>
      <c r="CF62" s="12"/>
      <c r="CG62" s="12"/>
      <c r="CH62" s="12"/>
      <c r="CI62" s="12"/>
      <c r="CQ62" s="14"/>
      <c r="CR62" s="14"/>
      <c r="CS62" s="14"/>
      <c r="CT62" s="14"/>
      <c r="CU62" s="14"/>
      <c r="CV62" s="14"/>
      <c r="CW62" s="14"/>
      <c r="CX62" s="12"/>
      <c r="CY62" s="12"/>
      <c r="CZ62" s="12"/>
      <c r="DA62" s="12"/>
      <c r="DB62" s="12"/>
      <c r="DC62" s="12"/>
      <c r="DD62" s="12"/>
      <c r="DE62" s="15"/>
      <c r="DF62" s="12"/>
      <c r="DG62" s="12"/>
      <c r="DH62" s="12"/>
      <c r="DI62" s="12"/>
      <c r="DJ62" s="12"/>
      <c r="DK62" s="12"/>
      <c r="DL62" s="12"/>
      <c r="DM62" s="12"/>
      <c r="DN62" s="12"/>
      <c r="DO62" s="12"/>
      <c r="DP62" s="12"/>
      <c r="DQ62" s="12"/>
      <c r="DR62" s="12"/>
      <c r="DS62" s="12"/>
      <c r="EA62" s="14"/>
      <c r="EB62" s="14"/>
      <c r="EC62" s="14"/>
      <c r="ED62" s="14"/>
      <c r="EE62" s="14"/>
      <c r="EF62" s="14"/>
      <c r="EG62" s="14"/>
      <c r="EH62" s="12"/>
      <c r="EI62" s="12"/>
      <c r="EJ62" s="12"/>
      <c r="EK62" s="12"/>
      <c r="EL62" s="12"/>
      <c r="EM62" s="12"/>
      <c r="EN62" s="12"/>
      <c r="EO62" s="15"/>
      <c r="EP62" s="12"/>
      <c r="EQ62" s="12"/>
      <c r="ER62" s="12"/>
      <c r="ES62" s="12"/>
      <c r="ET62" s="12"/>
      <c r="EU62" s="12"/>
      <c r="EV62" s="12"/>
      <c r="EW62" s="12"/>
      <c r="EX62" s="12"/>
      <c r="EY62" s="12"/>
      <c r="EZ62" s="12"/>
      <c r="FA62" s="12"/>
      <c r="FB62" s="12"/>
      <c r="FC62" s="12"/>
      <c r="FK62" s="14"/>
      <c r="FL62" s="14"/>
      <c r="FM62" s="14"/>
      <c r="FN62" s="14"/>
      <c r="FO62" s="14"/>
      <c r="FP62" s="14"/>
      <c r="FQ62" s="14"/>
      <c r="FR62" s="12"/>
      <c r="FS62" s="12"/>
      <c r="FT62" s="12"/>
      <c r="FU62" s="12"/>
      <c r="FV62" s="12"/>
      <c r="FW62" s="12"/>
      <c r="FX62" s="12"/>
    </row>
    <row r="63">
      <c r="B63" s="12"/>
      <c r="C63" s="12"/>
      <c r="D63" s="12"/>
      <c r="E63" s="12"/>
      <c r="F63" s="12"/>
      <c r="G63" s="12"/>
      <c r="H63" s="12"/>
      <c r="I63" s="12"/>
      <c r="J63" s="12"/>
      <c r="K63" s="12"/>
      <c r="L63" s="12"/>
      <c r="M63" s="12"/>
      <c r="N63" s="12"/>
      <c r="O63" s="12"/>
      <c r="W63" s="14"/>
      <c r="X63" s="14"/>
      <c r="Y63" s="14"/>
      <c r="Z63" s="14"/>
      <c r="AA63" s="14"/>
      <c r="AB63" s="14"/>
      <c r="AC63" s="14"/>
      <c r="AD63" s="12"/>
      <c r="AE63" s="12"/>
      <c r="AF63" s="12"/>
      <c r="AG63" s="12"/>
      <c r="AH63" s="12"/>
      <c r="AI63" s="12"/>
      <c r="AJ63" s="12"/>
      <c r="AK63" s="15"/>
      <c r="AL63" s="12"/>
      <c r="AM63" s="12"/>
      <c r="AN63" s="12"/>
      <c r="AO63" s="12"/>
      <c r="AP63" s="12"/>
      <c r="AQ63" s="12"/>
      <c r="AR63" s="12"/>
      <c r="AS63" s="12"/>
      <c r="AT63" s="12"/>
      <c r="AU63" s="12"/>
      <c r="AV63" s="12"/>
      <c r="AW63" s="12"/>
      <c r="AX63" s="12"/>
      <c r="AY63" s="12"/>
      <c r="BG63" s="14"/>
      <c r="BH63" s="14"/>
      <c r="BI63" s="14"/>
      <c r="BJ63" s="14"/>
      <c r="BK63" s="14"/>
      <c r="BL63" s="14"/>
      <c r="BM63" s="14"/>
      <c r="BN63" s="12"/>
      <c r="BO63" s="12"/>
      <c r="BP63" s="12"/>
      <c r="BQ63" s="12"/>
      <c r="BR63" s="12"/>
      <c r="BS63" s="12"/>
      <c r="BT63" s="12"/>
      <c r="BU63" s="15"/>
      <c r="BV63" s="12"/>
      <c r="BW63" s="12"/>
      <c r="BX63" s="12"/>
      <c r="BY63" s="12"/>
      <c r="BZ63" s="12"/>
      <c r="CA63" s="12"/>
      <c r="CB63" s="12"/>
      <c r="CC63" s="12"/>
      <c r="CD63" s="12"/>
      <c r="CE63" s="12"/>
      <c r="CF63" s="12"/>
      <c r="CG63" s="12"/>
      <c r="CH63" s="12"/>
      <c r="CI63" s="12"/>
      <c r="CQ63" s="14"/>
      <c r="CR63" s="14"/>
      <c r="CS63" s="14"/>
      <c r="CT63" s="14"/>
      <c r="CU63" s="14"/>
      <c r="CV63" s="14"/>
      <c r="CW63" s="14"/>
      <c r="CX63" s="12"/>
      <c r="CY63" s="12"/>
      <c r="CZ63" s="12"/>
      <c r="DA63" s="12"/>
      <c r="DB63" s="12"/>
      <c r="DC63" s="12"/>
      <c r="DD63" s="12"/>
      <c r="DE63" s="15"/>
      <c r="DF63" s="12"/>
      <c r="DG63" s="12"/>
      <c r="DH63" s="12"/>
      <c r="DI63" s="12"/>
      <c r="DJ63" s="12"/>
      <c r="DK63" s="12"/>
      <c r="DL63" s="12"/>
      <c r="DM63" s="12"/>
      <c r="DN63" s="12"/>
      <c r="DO63" s="12"/>
      <c r="DP63" s="12"/>
      <c r="DQ63" s="12"/>
      <c r="DR63" s="12"/>
      <c r="DS63" s="12"/>
      <c r="EA63" s="14"/>
      <c r="EB63" s="14"/>
      <c r="EC63" s="14"/>
      <c r="ED63" s="14"/>
      <c r="EE63" s="14"/>
      <c r="EF63" s="14"/>
      <c r="EG63" s="14"/>
      <c r="EH63" s="12"/>
      <c r="EI63" s="12"/>
      <c r="EJ63" s="12"/>
      <c r="EK63" s="12"/>
      <c r="EL63" s="12"/>
      <c r="EM63" s="12"/>
      <c r="EN63" s="12"/>
      <c r="EO63" s="15"/>
      <c r="EP63" s="12"/>
      <c r="EQ63" s="12"/>
      <c r="ER63" s="12"/>
      <c r="ES63" s="12"/>
      <c r="ET63" s="12"/>
      <c r="EU63" s="12"/>
      <c r="EV63" s="12"/>
      <c r="EW63" s="12"/>
      <c r="EX63" s="12"/>
      <c r="EY63" s="12"/>
      <c r="EZ63" s="12"/>
      <c r="FA63" s="12"/>
      <c r="FB63" s="12"/>
      <c r="FC63" s="12"/>
      <c r="FK63" s="14"/>
      <c r="FL63" s="14"/>
      <c r="FM63" s="14"/>
      <c r="FN63" s="14"/>
      <c r="FO63" s="14"/>
      <c r="FP63" s="14"/>
      <c r="FQ63" s="14"/>
      <c r="FR63" s="12"/>
      <c r="FS63" s="12"/>
      <c r="FT63" s="12"/>
      <c r="FU63" s="12"/>
      <c r="FV63" s="12"/>
      <c r="FW63" s="12"/>
      <c r="FX63" s="12"/>
    </row>
    <row r="64">
      <c r="B64" s="12"/>
      <c r="C64" s="12"/>
      <c r="D64" s="12"/>
      <c r="E64" s="12"/>
      <c r="F64" s="12"/>
      <c r="G64" s="12"/>
      <c r="H64" s="12"/>
      <c r="I64" s="12"/>
      <c r="J64" s="12"/>
      <c r="K64" s="12"/>
      <c r="L64" s="12"/>
      <c r="M64" s="12"/>
      <c r="N64" s="12"/>
      <c r="O64" s="12"/>
      <c r="W64" s="14"/>
      <c r="X64" s="14"/>
      <c r="Y64" s="14"/>
      <c r="Z64" s="14"/>
      <c r="AA64" s="14"/>
      <c r="AB64" s="14"/>
      <c r="AC64" s="14"/>
      <c r="AD64" s="12"/>
      <c r="AE64" s="12"/>
      <c r="AF64" s="12"/>
      <c r="AG64" s="12"/>
      <c r="AH64" s="12"/>
      <c r="AI64" s="12"/>
      <c r="AJ64" s="12"/>
      <c r="AK64" s="15"/>
      <c r="AL64" s="12"/>
      <c r="AM64" s="12"/>
      <c r="AN64" s="12"/>
      <c r="AO64" s="12"/>
      <c r="AP64" s="12"/>
      <c r="AQ64" s="12"/>
      <c r="AR64" s="12"/>
      <c r="AS64" s="12"/>
      <c r="AT64" s="12"/>
      <c r="AU64" s="12"/>
      <c r="AV64" s="12"/>
      <c r="AW64" s="12"/>
      <c r="AX64" s="12"/>
      <c r="AY64" s="12"/>
      <c r="BG64" s="14"/>
      <c r="BH64" s="14"/>
      <c r="BI64" s="14"/>
      <c r="BJ64" s="14"/>
      <c r="BK64" s="14"/>
      <c r="BL64" s="14"/>
      <c r="BM64" s="14"/>
      <c r="BN64" s="12"/>
      <c r="BO64" s="12"/>
      <c r="BP64" s="12"/>
      <c r="BQ64" s="12"/>
      <c r="BR64" s="12"/>
      <c r="BS64" s="12"/>
      <c r="BT64" s="12"/>
      <c r="BU64" s="15"/>
      <c r="BV64" s="12"/>
      <c r="BW64" s="12"/>
      <c r="BX64" s="12"/>
      <c r="BY64" s="12"/>
      <c r="BZ64" s="12"/>
      <c r="CA64" s="12"/>
      <c r="CB64" s="12"/>
      <c r="CC64" s="12"/>
      <c r="CD64" s="12"/>
      <c r="CE64" s="12"/>
      <c r="CF64" s="12"/>
      <c r="CG64" s="12"/>
      <c r="CH64" s="12"/>
      <c r="CI64" s="12"/>
      <c r="CQ64" s="14"/>
      <c r="CR64" s="14"/>
      <c r="CS64" s="14"/>
      <c r="CT64" s="14"/>
      <c r="CU64" s="14"/>
      <c r="CV64" s="14"/>
      <c r="CW64" s="14"/>
      <c r="CX64" s="12"/>
      <c r="CY64" s="12"/>
      <c r="CZ64" s="12"/>
      <c r="DA64" s="12"/>
      <c r="DB64" s="12"/>
      <c r="DC64" s="12"/>
      <c r="DD64" s="12"/>
      <c r="DE64" s="15"/>
      <c r="DF64" s="12"/>
      <c r="DG64" s="12"/>
      <c r="DH64" s="12"/>
      <c r="DI64" s="12"/>
      <c r="DJ64" s="12"/>
      <c r="DK64" s="12"/>
      <c r="DL64" s="12"/>
      <c r="DM64" s="12"/>
      <c r="DN64" s="12"/>
      <c r="DO64" s="12"/>
      <c r="DP64" s="12"/>
      <c r="DQ64" s="12"/>
      <c r="DR64" s="12"/>
      <c r="DS64" s="12"/>
      <c r="EA64" s="14"/>
      <c r="EB64" s="14"/>
      <c r="EC64" s="14"/>
      <c r="ED64" s="14"/>
      <c r="EE64" s="14"/>
      <c r="EF64" s="14"/>
      <c r="EG64" s="14"/>
      <c r="EH64" s="12"/>
      <c r="EI64" s="12"/>
      <c r="EJ64" s="12"/>
      <c r="EK64" s="12"/>
      <c r="EL64" s="12"/>
      <c r="EM64" s="12"/>
      <c r="EN64" s="12"/>
      <c r="EO64" s="15"/>
      <c r="EP64" s="12"/>
      <c r="EQ64" s="12"/>
      <c r="ER64" s="12"/>
      <c r="ES64" s="12"/>
      <c r="ET64" s="12"/>
      <c r="EU64" s="12"/>
      <c r="EV64" s="12"/>
      <c r="EW64" s="12"/>
      <c r="EX64" s="12"/>
      <c r="EY64" s="12"/>
      <c r="EZ64" s="12"/>
      <c r="FA64" s="12"/>
      <c r="FB64" s="12"/>
      <c r="FC64" s="12"/>
      <c r="FK64" s="14"/>
      <c r="FL64" s="14"/>
      <c r="FM64" s="14"/>
      <c r="FN64" s="14"/>
      <c r="FO64" s="14"/>
      <c r="FP64" s="14"/>
      <c r="FQ64" s="14"/>
      <c r="FR64" s="12"/>
      <c r="FS64" s="12"/>
      <c r="FT64" s="12"/>
      <c r="FU64" s="12"/>
      <c r="FV64" s="12"/>
      <c r="FW64" s="12"/>
      <c r="FX64" s="12"/>
    </row>
    <row r="65">
      <c r="B65" s="12"/>
      <c r="C65" s="12"/>
      <c r="D65" s="12"/>
      <c r="E65" s="12"/>
      <c r="F65" s="12"/>
      <c r="G65" s="12"/>
      <c r="H65" s="12"/>
      <c r="I65" s="12"/>
      <c r="J65" s="12"/>
      <c r="K65" s="12"/>
      <c r="L65" s="12"/>
      <c r="M65" s="12"/>
      <c r="N65" s="12"/>
      <c r="O65" s="12"/>
      <c r="W65" s="14"/>
      <c r="X65" s="14"/>
      <c r="Y65" s="14"/>
      <c r="Z65" s="14"/>
      <c r="AA65" s="14"/>
      <c r="AB65" s="14"/>
      <c r="AC65" s="14"/>
      <c r="AD65" s="12"/>
      <c r="AE65" s="12"/>
      <c r="AF65" s="12"/>
      <c r="AG65" s="12"/>
      <c r="AH65" s="12"/>
      <c r="AI65" s="12"/>
      <c r="AJ65" s="12"/>
      <c r="AK65" s="15"/>
      <c r="AL65" s="12"/>
      <c r="AM65" s="12"/>
      <c r="AN65" s="12"/>
      <c r="AO65" s="12"/>
      <c r="AP65" s="12"/>
      <c r="AQ65" s="12"/>
      <c r="AR65" s="12"/>
      <c r="AS65" s="12"/>
      <c r="AT65" s="12"/>
      <c r="AU65" s="12"/>
      <c r="AV65" s="12"/>
      <c r="AW65" s="12"/>
      <c r="AX65" s="12"/>
      <c r="AY65" s="12"/>
      <c r="BG65" s="14"/>
      <c r="BH65" s="14"/>
      <c r="BI65" s="14"/>
      <c r="BJ65" s="14"/>
      <c r="BK65" s="14"/>
      <c r="BL65" s="14"/>
      <c r="BM65" s="14"/>
      <c r="BN65" s="12"/>
      <c r="BO65" s="12"/>
      <c r="BP65" s="12"/>
      <c r="BQ65" s="12"/>
      <c r="BR65" s="12"/>
      <c r="BS65" s="12"/>
      <c r="BT65" s="12"/>
      <c r="BU65" s="15"/>
      <c r="BV65" s="12"/>
      <c r="BW65" s="12"/>
      <c r="BX65" s="12"/>
      <c r="BY65" s="12"/>
      <c r="BZ65" s="12"/>
      <c r="CA65" s="12"/>
      <c r="CB65" s="12"/>
      <c r="CC65" s="12"/>
      <c r="CD65" s="12"/>
      <c r="CE65" s="12"/>
      <c r="CF65" s="12"/>
      <c r="CG65" s="12"/>
      <c r="CH65" s="12"/>
      <c r="CI65" s="12"/>
      <c r="CQ65" s="14"/>
      <c r="CR65" s="14"/>
      <c r="CS65" s="14"/>
      <c r="CT65" s="14"/>
      <c r="CU65" s="14"/>
      <c r="CV65" s="14"/>
      <c r="CW65" s="14"/>
      <c r="CX65" s="12"/>
      <c r="CY65" s="12"/>
      <c r="CZ65" s="12"/>
      <c r="DA65" s="12"/>
      <c r="DB65" s="12"/>
      <c r="DC65" s="12"/>
      <c r="DD65" s="12"/>
      <c r="DE65" s="15"/>
      <c r="DF65" s="12"/>
      <c r="DG65" s="12"/>
      <c r="DH65" s="12"/>
      <c r="DI65" s="12"/>
      <c r="DJ65" s="12"/>
      <c r="DK65" s="12"/>
      <c r="DL65" s="12"/>
      <c r="DM65" s="12"/>
      <c r="DN65" s="12"/>
      <c r="DO65" s="12"/>
      <c r="DP65" s="12"/>
      <c r="DQ65" s="12"/>
      <c r="DR65" s="12"/>
      <c r="DS65" s="12"/>
      <c r="EA65" s="14"/>
      <c r="EB65" s="14"/>
      <c r="EC65" s="14"/>
      <c r="ED65" s="14"/>
      <c r="EE65" s="14"/>
      <c r="EF65" s="14"/>
      <c r="EG65" s="14"/>
      <c r="EH65" s="12"/>
      <c r="EI65" s="12"/>
      <c r="EJ65" s="12"/>
      <c r="EK65" s="12"/>
      <c r="EL65" s="12"/>
      <c r="EM65" s="12"/>
      <c r="EN65" s="12"/>
      <c r="EO65" s="15"/>
      <c r="EP65" s="12"/>
      <c r="EQ65" s="12"/>
      <c r="ER65" s="12"/>
      <c r="ES65" s="12"/>
      <c r="ET65" s="12"/>
      <c r="EU65" s="12"/>
      <c r="EV65" s="12"/>
      <c r="EW65" s="12"/>
      <c r="EX65" s="12"/>
      <c r="EY65" s="12"/>
      <c r="EZ65" s="12"/>
      <c r="FA65" s="12"/>
      <c r="FB65" s="12"/>
      <c r="FC65" s="12"/>
      <c r="FK65" s="14"/>
      <c r="FL65" s="14"/>
      <c r="FM65" s="14"/>
      <c r="FN65" s="14"/>
      <c r="FO65" s="14"/>
      <c r="FP65" s="14"/>
      <c r="FQ65" s="14"/>
      <c r="FR65" s="12"/>
      <c r="FS65" s="12"/>
      <c r="FT65" s="12"/>
      <c r="FU65" s="12"/>
      <c r="FV65" s="12"/>
      <c r="FW65" s="12"/>
      <c r="FX65" s="12"/>
    </row>
    <row r="66">
      <c r="B66" s="12"/>
      <c r="C66" s="12"/>
      <c r="D66" s="12"/>
      <c r="E66" s="12"/>
      <c r="F66" s="12"/>
      <c r="G66" s="12"/>
      <c r="H66" s="12"/>
      <c r="I66" s="12"/>
      <c r="J66" s="12"/>
      <c r="K66" s="12"/>
      <c r="L66" s="12"/>
      <c r="M66" s="12"/>
      <c r="N66" s="12"/>
      <c r="O66" s="12"/>
      <c r="W66" s="14"/>
      <c r="X66" s="14"/>
      <c r="Y66" s="14"/>
      <c r="Z66" s="14"/>
      <c r="AA66" s="14"/>
      <c r="AB66" s="14"/>
      <c r="AC66" s="14"/>
      <c r="AD66" s="12"/>
      <c r="AE66" s="12"/>
      <c r="AF66" s="12"/>
      <c r="AG66" s="12"/>
      <c r="AH66" s="12"/>
      <c r="AI66" s="12"/>
      <c r="AJ66" s="12"/>
      <c r="AK66" s="15"/>
      <c r="AL66" s="12"/>
      <c r="AM66" s="12"/>
      <c r="AN66" s="12"/>
      <c r="AO66" s="12"/>
      <c r="AP66" s="12"/>
      <c r="AQ66" s="12"/>
      <c r="AR66" s="12"/>
      <c r="AS66" s="12"/>
      <c r="AT66" s="12"/>
      <c r="AU66" s="12"/>
      <c r="AV66" s="12"/>
      <c r="AW66" s="12"/>
      <c r="AX66" s="12"/>
      <c r="AY66" s="12"/>
      <c r="BG66" s="14"/>
      <c r="BH66" s="14"/>
      <c r="BI66" s="14"/>
      <c r="BJ66" s="14"/>
      <c r="BK66" s="14"/>
      <c r="BL66" s="14"/>
      <c r="BM66" s="14"/>
      <c r="BN66" s="12"/>
      <c r="BO66" s="12"/>
      <c r="BP66" s="12"/>
      <c r="BQ66" s="12"/>
      <c r="BR66" s="12"/>
      <c r="BS66" s="12"/>
      <c r="BT66" s="12"/>
      <c r="BU66" s="15"/>
      <c r="BV66" s="12"/>
      <c r="BW66" s="12"/>
      <c r="BX66" s="12"/>
      <c r="BY66" s="12"/>
      <c r="BZ66" s="12"/>
      <c r="CA66" s="12"/>
      <c r="CB66" s="12"/>
      <c r="CC66" s="12"/>
      <c r="CD66" s="12"/>
      <c r="CE66" s="12"/>
      <c r="CF66" s="12"/>
      <c r="CG66" s="12"/>
      <c r="CH66" s="12"/>
      <c r="CI66" s="12"/>
      <c r="CQ66" s="14"/>
      <c r="CR66" s="14"/>
      <c r="CS66" s="14"/>
      <c r="CT66" s="14"/>
      <c r="CU66" s="14"/>
      <c r="CV66" s="14"/>
      <c r="CW66" s="14"/>
      <c r="CX66" s="12"/>
      <c r="CY66" s="12"/>
      <c r="CZ66" s="12"/>
      <c r="DA66" s="12"/>
      <c r="DB66" s="12"/>
      <c r="DC66" s="12"/>
      <c r="DD66" s="12"/>
      <c r="DE66" s="15"/>
      <c r="DF66" s="12"/>
      <c r="DG66" s="12"/>
      <c r="DH66" s="12"/>
      <c r="DI66" s="12"/>
      <c r="DJ66" s="12"/>
      <c r="DK66" s="12"/>
      <c r="DL66" s="12"/>
      <c r="DM66" s="12"/>
      <c r="DN66" s="12"/>
      <c r="DO66" s="12"/>
      <c r="DP66" s="12"/>
      <c r="DQ66" s="12"/>
      <c r="DR66" s="12"/>
      <c r="DS66" s="12"/>
      <c r="EA66" s="14"/>
      <c r="EB66" s="14"/>
      <c r="EC66" s="14"/>
      <c r="ED66" s="14"/>
      <c r="EE66" s="14"/>
      <c r="EF66" s="14"/>
      <c r="EG66" s="14"/>
      <c r="EH66" s="12"/>
      <c r="EI66" s="12"/>
      <c r="EJ66" s="12"/>
      <c r="EK66" s="12"/>
      <c r="EL66" s="12"/>
      <c r="EM66" s="12"/>
      <c r="EN66" s="12"/>
      <c r="EO66" s="15"/>
      <c r="EP66" s="12"/>
      <c r="EQ66" s="12"/>
      <c r="ER66" s="12"/>
      <c r="ES66" s="12"/>
      <c r="ET66" s="12"/>
      <c r="EU66" s="12"/>
      <c r="EV66" s="12"/>
      <c r="EW66" s="12"/>
      <c r="EX66" s="12"/>
      <c r="EY66" s="12"/>
      <c r="EZ66" s="12"/>
      <c r="FA66" s="12"/>
      <c r="FB66" s="12"/>
      <c r="FC66" s="12"/>
      <c r="FK66" s="14"/>
      <c r="FL66" s="14"/>
      <c r="FM66" s="14"/>
      <c r="FN66" s="14"/>
      <c r="FO66" s="14"/>
      <c r="FP66" s="14"/>
      <c r="FQ66" s="14"/>
      <c r="FR66" s="12"/>
      <c r="FS66" s="12"/>
      <c r="FT66" s="12"/>
      <c r="FU66" s="12"/>
      <c r="FV66" s="12"/>
      <c r="FW66" s="12"/>
      <c r="FX66" s="12"/>
    </row>
    <row r="67">
      <c r="B67" s="12"/>
      <c r="C67" s="12"/>
      <c r="D67" s="12"/>
      <c r="E67" s="12"/>
      <c r="F67" s="12"/>
      <c r="G67" s="12"/>
      <c r="H67" s="12"/>
      <c r="I67" s="12"/>
      <c r="J67" s="12"/>
      <c r="K67" s="12"/>
      <c r="L67" s="12"/>
      <c r="M67" s="12"/>
      <c r="N67" s="12"/>
      <c r="O67" s="12"/>
      <c r="W67" s="14"/>
      <c r="X67" s="14"/>
      <c r="Y67" s="14"/>
      <c r="Z67" s="14"/>
      <c r="AA67" s="14"/>
      <c r="AB67" s="14"/>
      <c r="AC67" s="14"/>
      <c r="AD67" s="12"/>
      <c r="AE67" s="12"/>
      <c r="AF67" s="12"/>
      <c r="AG67" s="12"/>
      <c r="AH67" s="12"/>
      <c r="AI67" s="12"/>
      <c r="AJ67" s="12"/>
      <c r="AK67" s="15"/>
      <c r="AL67" s="12"/>
      <c r="AM67" s="12"/>
      <c r="AN67" s="12"/>
      <c r="AO67" s="12"/>
      <c r="AP67" s="12"/>
      <c r="AQ67" s="12"/>
      <c r="AR67" s="12"/>
      <c r="AS67" s="12"/>
      <c r="AT67" s="12"/>
      <c r="AU67" s="12"/>
      <c r="AV67" s="12"/>
      <c r="AW67" s="12"/>
      <c r="AX67" s="12"/>
      <c r="AY67" s="12"/>
      <c r="BG67" s="14"/>
      <c r="BH67" s="14"/>
      <c r="BI67" s="14"/>
      <c r="BJ67" s="14"/>
      <c r="BK67" s="14"/>
      <c r="BL67" s="14"/>
      <c r="BM67" s="14"/>
      <c r="BN67" s="12"/>
      <c r="BO67" s="12"/>
      <c r="BP67" s="12"/>
      <c r="BQ67" s="12"/>
      <c r="BR67" s="12"/>
      <c r="BS67" s="12"/>
      <c r="BT67" s="12"/>
      <c r="BU67" s="15"/>
      <c r="BV67" s="12"/>
      <c r="BW67" s="12"/>
      <c r="BX67" s="12"/>
      <c r="BY67" s="12"/>
      <c r="BZ67" s="12"/>
      <c r="CA67" s="12"/>
      <c r="CB67" s="12"/>
      <c r="CC67" s="12"/>
      <c r="CD67" s="12"/>
      <c r="CE67" s="12"/>
      <c r="CF67" s="12"/>
      <c r="CG67" s="12"/>
      <c r="CH67" s="12"/>
      <c r="CI67" s="12"/>
      <c r="CQ67" s="14"/>
      <c r="CR67" s="14"/>
      <c r="CS67" s="14"/>
      <c r="CT67" s="14"/>
      <c r="CU67" s="14"/>
      <c r="CV67" s="14"/>
      <c r="CW67" s="14"/>
      <c r="CX67" s="12"/>
      <c r="CY67" s="12"/>
      <c r="CZ67" s="12"/>
      <c r="DA67" s="12"/>
      <c r="DB67" s="12"/>
      <c r="DC67" s="12"/>
      <c r="DD67" s="12"/>
      <c r="DE67" s="15"/>
      <c r="DF67" s="12"/>
      <c r="DG67" s="12"/>
      <c r="DH67" s="12"/>
      <c r="DI67" s="12"/>
      <c r="DJ67" s="12"/>
      <c r="DK67" s="12"/>
      <c r="DL67" s="12"/>
      <c r="DM67" s="12"/>
      <c r="DN67" s="12"/>
      <c r="DO67" s="12"/>
      <c r="DP67" s="12"/>
      <c r="DQ67" s="12"/>
      <c r="DR67" s="12"/>
      <c r="DS67" s="12"/>
      <c r="EA67" s="14"/>
      <c r="EB67" s="14"/>
      <c r="EC67" s="14"/>
      <c r="ED67" s="14"/>
      <c r="EE67" s="14"/>
      <c r="EF67" s="14"/>
      <c r="EG67" s="14"/>
      <c r="EH67" s="12"/>
      <c r="EI67" s="12"/>
      <c r="EJ67" s="12"/>
      <c r="EK67" s="12"/>
      <c r="EL67" s="12"/>
      <c r="EM67" s="12"/>
      <c r="EN67" s="12"/>
      <c r="EO67" s="15"/>
      <c r="EP67" s="12"/>
      <c r="EQ67" s="12"/>
      <c r="ER67" s="12"/>
      <c r="ES67" s="12"/>
      <c r="ET67" s="12"/>
      <c r="EU67" s="12"/>
      <c r="EV67" s="12"/>
      <c r="EW67" s="12"/>
      <c r="EX67" s="12"/>
      <c r="EY67" s="12"/>
      <c r="EZ67" s="12"/>
      <c r="FA67" s="12"/>
      <c r="FB67" s="12"/>
      <c r="FC67" s="12"/>
      <c r="FK67" s="14"/>
      <c r="FL67" s="14"/>
      <c r="FM67" s="14"/>
      <c r="FN67" s="14"/>
      <c r="FO67" s="14"/>
      <c r="FP67" s="14"/>
      <c r="FQ67" s="14"/>
      <c r="FR67" s="12"/>
      <c r="FS67" s="12"/>
      <c r="FT67" s="12"/>
      <c r="FU67" s="12"/>
      <c r="FV67" s="12"/>
      <c r="FW67" s="12"/>
      <c r="FX67" s="12"/>
    </row>
    <row r="68">
      <c r="B68" s="12"/>
      <c r="C68" s="12"/>
      <c r="D68" s="12"/>
      <c r="E68" s="12"/>
      <c r="F68" s="12"/>
      <c r="G68" s="12"/>
      <c r="H68" s="12"/>
      <c r="I68" s="12"/>
      <c r="J68" s="12"/>
      <c r="K68" s="12"/>
      <c r="L68" s="12"/>
      <c r="M68" s="12"/>
      <c r="N68" s="12"/>
      <c r="O68" s="12"/>
      <c r="W68" s="14"/>
      <c r="X68" s="14"/>
      <c r="Y68" s="14"/>
      <c r="Z68" s="14"/>
      <c r="AA68" s="14"/>
      <c r="AB68" s="14"/>
      <c r="AC68" s="14"/>
      <c r="AD68" s="12"/>
      <c r="AE68" s="12"/>
      <c r="AF68" s="12"/>
      <c r="AG68" s="12"/>
      <c r="AH68" s="12"/>
      <c r="AI68" s="12"/>
      <c r="AJ68" s="12"/>
      <c r="AK68" s="15"/>
      <c r="AL68" s="12"/>
      <c r="AM68" s="12"/>
      <c r="AN68" s="12"/>
      <c r="AO68" s="12"/>
      <c r="AP68" s="12"/>
      <c r="AQ68" s="12"/>
      <c r="AR68" s="12"/>
      <c r="AS68" s="12"/>
      <c r="AT68" s="12"/>
      <c r="AU68" s="12"/>
      <c r="AV68" s="12"/>
      <c r="AW68" s="12"/>
      <c r="AX68" s="12"/>
      <c r="AY68" s="12"/>
      <c r="BG68" s="14"/>
      <c r="BH68" s="14"/>
      <c r="BI68" s="14"/>
      <c r="BJ68" s="14"/>
      <c r="BK68" s="14"/>
      <c r="BL68" s="14"/>
      <c r="BM68" s="14"/>
      <c r="BN68" s="12"/>
      <c r="BO68" s="12"/>
      <c r="BP68" s="12"/>
      <c r="BQ68" s="12"/>
      <c r="BR68" s="12"/>
      <c r="BS68" s="12"/>
      <c r="BT68" s="12"/>
      <c r="BU68" s="15"/>
      <c r="BV68" s="12"/>
      <c r="BW68" s="12"/>
      <c r="BX68" s="12"/>
      <c r="BY68" s="12"/>
      <c r="BZ68" s="12"/>
      <c r="CA68" s="12"/>
      <c r="CB68" s="12"/>
      <c r="CC68" s="12"/>
      <c r="CD68" s="12"/>
      <c r="CE68" s="12"/>
      <c r="CF68" s="12"/>
      <c r="CG68" s="12"/>
      <c r="CH68" s="12"/>
      <c r="CI68" s="12"/>
      <c r="CQ68" s="14"/>
      <c r="CR68" s="14"/>
      <c r="CS68" s="14"/>
      <c r="CT68" s="14"/>
      <c r="CU68" s="14"/>
      <c r="CV68" s="14"/>
      <c r="CW68" s="14"/>
      <c r="CX68" s="12"/>
      <c r="CY68" s="12"/>
      <c r="CZ68" s="12"/>
      <c r="DA68" s="12"/>
      <c r="DB68" s="12"/>
      <c r="DC68" s="12"/>
      <c r="DD68" s="12"/>
      <c r="DE68" s="15"/>
      <c r="DF68" s="12"/>
      <c r="DG68" s="12"/>
      <c r="DH68" s="12"/>
      <c r="DI68" s="12"/>
      <c r="DJ68" s="12"/>
      <c r="DK68" s="12"/>
      <c r="DL68" s="12"/>
      <c r="DM68" s="12"/>
      <c r="DN68" s="12"/>
      <c r="DO68" s="12"/>
      <c r="DP68" s="12"/>
      <c r="DQ68" s="12"/>
      <c r="DR68" s="12"/>
      <c r="DS68" s="12"/>
      <c r="EA68" s="14"/>
      <c r="EB68" s="14"/>
      <c r="EC68" s="14"/>
      <c r="ED68" s="14"/>
      <c r="EE68" s="14"/>
      <c r="EF68" s="14"/>
      <c r="EG68" s="14"/>
      <c r="EH68" s="12"/>
      <c r="EI68" s="12"/>
      <c r="EJ68" s="12"/>
      <c r="EK68" s="12"/>
      <c r="EL68" s="12"/>
      <c r="EM68" s="12"/>
      <c r="EN68" s="12"/>
      <c r="EO68" s="15"/>
      <c r="EP68" s="12"/>
      <c r="EQ68" s="12"/>
      <c r="ER68" s="12"/>
      <c r="ES68" s="12"/>
      <c r="ET68" s="12"/>
      <c r="EU68" s="12"/>
      <c r="EV68" s="12"/>
      <c r="EW68" s="12"/>
      <c r="EX68" s="12"/>
      <c r="EY68" s="12"/>
      <c r="EZ68" s="12"/>
      <c r="FA68" s="12"/>
      <c r="FB68" s="12"/>
      <c r="FC68" s="12"/>
      <c r="FK68" s="14"/>
      <c r="FL68" s="14"/>
      <c r="FM68" s="14"/>
      <c r="FN68" s="14"/>
      <c r="FO68" s="14"/>
      <c r="FP68" s="14"/>
      <c r="FQ68" s="14"/>
      <c r="FR68" s="12"/>
      <c r="FS68" s="12"/>
      <c r="FT68" s="12"/>
      <c r="FU68" s="12"/>
      <c r="FV68" s="12"/>
      <c r="FW68" s="12"/>
      <c r="FX68" s="12"/>
    </row>
    <row r="69">
      <c r="B69" s="12"/>
      <c r="C69" s="12"/>
      <c r="D69" s="12"/>
      <c r="E69" s="12"/>
      <c r="F69" s="12"/>
      <c r="G69" s="12"/>
      <c r="H69" s="12"/>
      <c r="I69" s="12"/>
      <c r="J69" s="12"/>
      <c r="K69" s="12"/>
      <c r="L69" s="12"/>
      <c r="M69" s="12"/>
      <c r="N69" s="12"/>
      <c r="O69" s="12"/>
      <c r="W69" s="14"/>
      <c r="X69" s="14"/>
      <c r="Y69" s="14"/>
      <c r="Z69" s="14"/>
      <c r="AA69" s="14"/>
      <c r="AB69" s="14"/>
      <c r="AC69" s="14"/>
      <c r="AD69" s="12"/>
      <c r="AE69" s="12"/>
      <c r="AF69" s="12"/>
      <c r="AG69" s="12"/>
      <c r="AH69" s="12"/>
      <c r="AI69" s="12"/>
      <c r="AJ69" s="12"/>
      <c r="AK69" s="15"/>
      <c r="AL69" s="12"/>
      <c r="AM69" s="12"/>
      <c r="AN69" s="12"/>
      <c r="AO69" s="12"/>
      <c r="AP69" s="12"/>
      <c r="AQ69" s="12"/>
      <c r="AR69" s="12"/>
      <c r="AS69" s="12"/>
      <c r="AT69" s="12"/>
      <c r="AU69" s="12"/>
      <c r="AV69" s="12"/>
      <c r="AW69" s="12"/>
      <c r="AX69" s="12"/>
      <c r="AY69" s="12"/>
      <c r="BG69" s="14"/>
      <c r="BH69" s="14"/>
      <c r="BI69" s="14"/>
      <c r="BJ69" s="14"/>
      <c r="BK69" s="14"/>
      <c r="BL69" s="14"/>
      <c r="BM69" s="14"/>
      <c r="BN69" s="12"/>
      <c r="BO69" s="12"/>
      <c r="BP69" s="12"/>
      <c r="BQ69" s="12"/>
      <c r="BR69" s="12"/>
      <c r="BS69" s="12"/>
      <c r="BT69" s="12"/>
      <c r="BU69" s="15"/>
      <c r="BV69" s="12"/>
      <c r="BW69" s="12"/>
      <c r="BX69" s="12"/>
      <c r="BY69" s="12"/>
      <c r="BZ69" s="12"/>
      <c r="CA69" s="12"/>
      <c r="CB69" s="12"/>
      <c r="CC69" s="12"/>
      <c r="CD69" s="12"/>
      <c r="CE69" s="12"/>
      <c r="CF69" s="12"/>
      <c r="CG69" s="12"/>
      <c r="CH69" s="12"/>
      <c r="CI69" s="12"/>
      <c r="CQ69" s="14"/>
      <c r="CR69" s="14"/>
      <c r="CS69" s="14"/>
      <c r="CT69" s="14"/>
      <c r="CU69" s="14"/>
      <c r="CV69" s="14"/>
      <c r="CW69" s="14"/>
      <c r="CX69" s="12"/>
      <c r="CY69" s="12"/>
      <c r="CZ69" s="12"/>
      <c r="DA69" s="12"/>
      <c r="DB69" s="12"/>
      <c r="DC69" s="12"/>
      <c r="DD69" s="12"/>
      <c r="DE69" s="15"/>
      <c r="DF69" s="12"/>
      <c r="DG69" s="12"/>
      <c r="DH69" s="12"/>
      <c r="DI69" s="12"/>
      <c r="DJ69" s="12"/>
      <c r="DK69" s="12"/>
      <c r="DL69" s="12"/>
      <c r="DM69" s="12"/>
      <c r="DN69" s="12"/>
      <c r="DO69" s="12"/>
      <c r="DP69" s="12"/>
      <c r="DQ69" s="12"/>
      <c r="DR69" s="12"/>
      <c r="DS69" s="12"/>
      <c r="EA69" s="14"/>
      <c r="EB69" s="14"/>
      <c r="EC69" s="14"/>
      <c r="ED69" s="14"/>
      <c r="EE69" s="14"/>
      <c r="EF69" s="14"/>
      <c r="EG69" s="14"/>
      <c r="EH69" s="12"/>
      <c r="EI69" s="12"/>
      <c r="EJ69" s="12"/>
      <c r="EK69" s="12"/>
      <c r="EL69" s="12"/>
      <c r="EM69" s="12"/>
      <c r="EN69" s="12"/>
      <c r="EO69" s="15"/>
      <c r="EP69" s="12"/>
      <c r="EQ69" s="12"/>
      <c r="ER69" s="12"/>
      <c r="ES69" s="12"/>
      <c r="ET69" s="12"/>
      <c r="EU69" s="12"/>
      <c r="EV69" s="12"/>
      <c r="EW69" s="12"/>
      <c r="EX69" s="12"/>
      <c r="EY69" s="12"/>
      <c r="EZ69" s="12"/>
      <c r="FA69" s="12"/>
      <c r="FB69" s="12"/>
      <c r="FC69" s="12"/>
      <c r="FK69" s="14"/>
      <c r="FL69" s="14"/>
      <c r="FM69" s="14"/>
      <c r="FN69" s="14"/>
      <c r="FO69" s="14"/>
      <c r="FP69" s="14"/>
      <c r="FQ69" s="14"/>
      <c r="FR69" s="12"/>
      <c r="FS69" s="12"/>
      <c r="FT69" s="12"/>
      <c r="FU69" s="12"/>
      <c r="FV69" s="12"/>
      <c r="FW69" s="12"/>
      <c r="FX69" s="12"/>
    </row>
    <row r="70">
      <c r="B70" s="12"/>
      <c r="C70" s="12"/>
      <c r="D70" s="12"/>
      <c r="E70" s="12"/>
      <c r="F70" s="12"/>
      <c r="G70" s="12"/>
      <c r="H70" s="12"/>
      <c r="I70" s="12"/>
      <c r="J70" s="12"/>
      <c r="K70" s="12"/>
      <c r="L70" s="12"/>
      <c r="M70" s="12"/>
      <c r="N70" s="12"/>
      <c r="O70" s="12"/>
      <c r="W70" s="14"/>
      <c r="X70" s="14"/>
      <c r="Y70" s="14"/>
      <c r="Z70" s="14"/>
      <c r="AA70" s="14"/>
      <c r="AB70" s="14"/>
      <c r="AC70" s="14"/>
      <c r="AD70" s="12"/>
      <c r="AE70" s="12"/>
      <c r="AF70" s="12"/>
      <c r="AG70" s="12"/>
      <c r="AH70" s="12"/>
      <c r="AI70" s="12"/>
      <c r="AJ70" s="12"/>
      <c r="AK70" s="15"/>
      <c r="AL70" s="12"/>
      <c r="AM70" s="12"/>
      <c r="AN70" s="12"/>
      <c r="AO70" s="12"/>
      <c r="AP70" s="12"/>
      <c r="AQ70" s="12"/>
      <c r="AR70" s="12"/>
      <c r="AS70" s="12"/>
      <c r="AT70" s="12"/>
      <c r="AU70" s="12"/>
      <c r="AV70" s="12"/>
      <c r="AW70" s="12"/>
      <c r="AX70" s="12"/>
      <c r="AY70" s="12"/>
      <c r="BG70" s="14"/>
      <c r="BH70" s="14"/>
      <c r="BI70" s="14"/>
      <c r="BJ70" s="14"/>
      <c r="BK70" s="14"/>
      <c r="BL70" s="14"/>
      <c r="BM70" s="14"/>
      <c r="BN70" s="12"/>
      <c r="BO70" s="12"/>
      <c r="BP70" s="12"/>
      <c r="BQ70" s="12"/>
      <c r="BR70" s="12"/>
      <c r="BS70" s="12"/>
      <c r="BT70" s="12"/>
      <c r="BU70" s="15"/>
      <c r="BV70" s="12"/>
      <c r="BW70" s="12"/>
      <c r="BX70" s="12"/>
      <c r="BY70" s="12"/>
      <c r="BZ70" s="12"/>
      <c r="CA70" s="12"/>
      <c r="CB70" s="12"/>
      <c r="CC70" s="12"/>
      <c r="CD70" s="12"/>
      <c r="CE70" s="12"/>
      <c r="CF70" s="12"/>
      <c r="CG70" s="12"/>
      <c r="CH70" s="12"/>
      <c r="CI70" s="12"/>
      <c r="CQ70" s="14"/>
      <c r="CR70" s="14"/>
      <c r="CS70" s="14"/>
      <c r="CT70" s="14"/>
      <c r="CU70" s="14"/>
      <c r="CV70" s="14"/>
      <c r="CW70" s="14"/>
      <c r="CX70" s="12"/>
      <c r="CY70" s="12"/>
      <c r="CZ70" s="12"/>
      <c r="DA70" s="12"/>
      <c r="DB70" s="12"/>
      <c r="DC70" s="12"/>
      <c r="DD70" s="12"/>
      <c r="DE70" s="15"/>
      <c r="DF70" s="12"/>
      <c r="DG70" s="12"/>
      <c r="DH70" s="12"/>
      <c r="DI70" s="12"/>
      <c r="DJ70" s="12"/>
      <c r="DK70" s="12"/>
      <c r="DL70" s="12"/>
      <c r="DM70" s="12"/>
      <c r="DN70" s="12"/>
      <c r="DO70" s="12"/>
      <c r="DP70" s="12"/>
      <c r="DQ70" s="12"/>
      <c r="DR70" s="12"/>
      <c r="DS70" s="12"/>
      <c r="EA70" s="14"/>
      <c r="EB70" s="14"/>
      <c r="EC70" s="14"/>
      <c r="ED70" s="14"/>
      <c r="EE70" s="14"/>
      <c r="EF70" s="14"/>
      <c r="EG70" s="14"/>
      <c r="EH70" s="12"/>
      <c r="EI70" s="12"/>
      <c r="EJ70" s="12"/>
      <c r="EK70" s="12"/>
      <c r="EL70" s="12"/>
      <c r="EM70" s="12"/>
      <c r="EN70" s="12"/>
      <c r="EO70" s="15"/>
      <c r="EP70" s="12"/>
      <c r="EQ70" s="12"/>
      <c r="ER70" s="12"/>
      <c r="ES70" s="12"/>
      <c r="ET70" s="12"/>
      <c r="EU70" s="12"/>
      <c r="EV70" s="12"/>
      <c r="EW70" s="12"/>
      <c r="EX70" s="12"/>
      <c r="EY70" s="12"/>
      <c r="EZ70" s="12"/>
      <c r="FA70" s="12"/>
      <c r="FB70" s="12"/>
      <c r="FC70" s="12"/>
      <c r="FK70" s="14"/>
      <c r="FL70" s="14"/>
      <c r="FM70" s="14"/>
      <c r="FN70" s="14"/>
      <c r="FO70" s="14"/>
      <c r="FP70" s="14"/>
      <c r="FQ70" s="14"/>
      <c r="FR70" s="12"/>
      <c r="FS70" s="12"/>
      <c r="FT70" s="12"/>
      <c r="FU70" s="12"/>
      <c r="FV70" s="12"/>
      <c r="FW70" s="12"/>
      <c r="FX70" s="12"/>
    </row>
    <row r="71">
      <c r="B71" s="12"/>
      <c r="C71" s="12"/>
      <c r="D71" s="12"/>
      <c r="E71" s="12"/>
      <c r="F71" s="12"/>
      <c r="G71" s="12"/>
      <c r="H71" s="12"/>
      <c r="I71" s="12"/>
      <c r="J71" s="12"/>
      <c r="K71" s="12"/>
      <c r="L71" s="12"/>
      <c r="M71" s="12"/>
      <c r="N71" s="12"/>
      <c r="O71" s="12"/>
      <c r="W71" s="14"/>
      <c r="X71" s="14"/>
      <c r="Y71" s="14"/>
      <c r="Z71" s="14"/>
      <c r="AA71" s="14"/>
      <c r="AB71" s="14"/>
      <c r="AC71" s="14"/>
      <c r="AD71" s="12"/>
      <c r="AE71" s="12"/>
      <c r="AF71" s="12"/>
      <c r="AG71" s="12"/>
      <c r="AH71" s="12"/>
      <c r="AI71" s="12"/>
      <c r="AJ71" s="12"/>
      <c r="AK71" s="15"/>
      <c r="AL71" s="12"/>
      <c r="AM71" s="12"/>
      <c r="AN71" s="12"/>
      <c r="AO71" s="12"/>
      <c r="AP71" s="12"/>
      <c r="AQ71" s="12"/>
      <c r="AR71" s="12"/>
      <c r="AS71" s="12"/>
      <c r="AT71" s="12"/>
      <c r="AU71" s="12"/>
      <c r="AV71" s="12"/>
      <c r="AW71" s="12"/>
      <c r="AX71" s="12"/>
      <c r="AY71" s="12"/>
      <c r="BG71" s="14"/>
      <c r="BH71" s="14"/>
      <c r="BI71" s="14"/>
      <c r="BJ71" s="14"/>
      <c r="BK71" s="14"/>
      <c r="BL71" s="14"/>
      <c r="BM71" s="14"/>
      <c r="BN71" s="12"/>
      <c r="BO71" s="12"/>
      <c r="BP71" s="12"/>
      <c r="BQ71" s="12"/>
      <c r="BR71" s="12"/>
      <c r="BS71" s="12"/>
      <c r="BT71" s="12"/>
      <c r="BU71" s="15"/>
      <c r="BV71" s="12"/>
      <c r="BW71" s="12"/>
      <c r="BX71" s="12"/>
      <c r="BY71" s="12"/>
      <c r="BZ71" s="12"/>
      <c r="CA71" s="12"/>
      <c r="CB71" s="12"/>
      <c r="CC71" s="12"/>
      <c r="CD71" s="12"/>
      <c r="CE71" s="12"/>
      <c r="CF71" s="12"/>
      <c r="CG71" s="12"/>
      <c r="CH71" s="12"/>
      <c r="CI71" s="12"/>
      <c r="CQ71" s="14"/>
      <c r="CR71" s="14"/>
      <c r="CS71" s="14"/>
      <c r="CT71" s="14"/>
      <c r="CU71" s="14"/>
      <c r="CV71" s="14"/>
      <c r="CW71" s="14"/>
      <c r="CX71" s="12"/>
      <c r="CY71" s="12"/>
      <c r="CZ71" s="12"/>
      <c r="DA71" s="12"/>
      <c r="DB71" s="12"/>
      <c r="DC71" s="12"/>
      <c r="DD71" s="12"/>
      <c r="DE71" s="15"/>
      <c r="DF71" s="12"/>
      <c r="DG71" s="12"/>
      <c r="DH71" s="12"/>
      <c r="DI71" s="12"/>
      <c r="DJ71" s="12"/>
      <c r="DK71" s="12"/>
      <c r="DL71" s="12"/>
      <c r="DM71" s="12"/>
      <c r="DN71" s="12"/>
      <c r="DO71" s="12"/>
      <c r="DP71" s="12"/>
      <c r="DQ71" s="12"/>
      <c r="DR71" s="12"/>
      <c r="DS71" s="12"/>
      <c r="EA71" s="14"/>
      <c r="EB71" s="14"/>
      <c r="EC71" s="14"/>
      <c r="ED71" s="14"/>
      <c r="EE71" s="14"/>
      <c r="EF71" s="14"/>
      <c r="EG71" s="14"/>
      <c r="EH71" s="12"/>
      <c r="EI71" s="12"/>
      <c r="EJ71" s="12"/>
      <c r="EK71" s="12"/>
      <c r="EL71" s="12"/>
      <c r="EM71" s="12"/>
      <c r="EN71" s="12"/>
      <c r="EO71" s="15"/>
      <c r="EP71" s="12"/>
      <c r="EQ71" s="12"/>
      <c r="ER71" s="12"/>
      <c r="ES71" s="12"/>
      <c r="ET71" s="12"/>
      <c r="EU71" s="12"/>
      <c r="EV71" s="12"/>
      <c r="EW71" s="12"/>
      <c r="EX71" s="12"/>
      <c r="EY71" s="12"/>
      <c r="EZ71" s="12"/>
      <c r="FA71" s="12"/>
      <c r="FB71" s="12"/>
      <c r="FC71" s="12"/>
      <c r="FK71" s="14"/>
      <c r="FL71" s="14"/>
      <c r="FM71" s="14"/>
      <c r="FN71" s="14"/>
      <c r="FO71" s="14"/>
      <c r="FP71" s="14"/>
      <c r="FQ71" s="14"/>
      <c r="FR71" s="12"/>
      <c r="FS71" s="12"/>
      <c r="FT71" s="12"/>
      <c r="FU71" s="12"/>
      <c r="FV71" s="12"/>
      <c r="FW71" s="12"/>
      <c r="FX71" s="12"/>
    </row>
    <row r="72">
      <c r="B72" s="12"/>
      <c r="C72" s="12"/>
      <c r="D72" s="12"/>
      <c r="E72" s="12"/>
      <c r="F72" s="12"/>
      <c r="G72" s="12"/>
      <c r="H72" s="12"/>
      <c r="I72" s="12"/>
      <c r="J72" s="12"/>
      <c r="K72" s="12"/>
      <c r="L72" s="12"/>
      <c r="M72" s="12"/>
      <c r="N72" s="12"/>
      <c r="O72" s="12"/>
      <c r="W72" s="14"/>
      <c r="X72" s="14"/>
      <c r="Y72" s="14"/>
      <c r="Z72" s="14"/>
      <c r="AA72" s="14"/>
      <c r="AB72" s="14"/>
      <c r="AC72" s="14"/>
      <c r="AD72" s="12"/>
      <c r="AE72" s="12"/>
      <c r="AF72" s="12"/>
      <c r="AG72" s="12"/>
      <c r="AH72" s="12"/>
      <c r="AI72" s="12"/>
      <c r="AJ72" s="12"/>
      <c r="AK72" s="15"/>
      <c r="AL72" s="12"/>
      <c r="AM72" s="12"/>
      <c r="AN72" s="12"/>
      <c r="AO72" s="12"/>
      <c r="AP72" s="12"/>
      <c r="AQ72" s="12"/>
      <c r="AR72" s="12"/>
      <c r="AS72" s="12"/>
      <c r="AT72" s="12"/>
      <c r="AU72" s="12"/>
      <c r="AV72" s="12"/>
      <c r="AW72" s="12"/>
      <c r="AX72" s="12"/>
      <c r="AY72" s="12"/>
      <c r="BG72" s="14"/>
      <c r="BH72" s="14"/>
      <c r="BI72" s="14"/>
      <c r="BJ72" s="14"/>
      <c r="BK72" s="14"/>
      <c r="BL72" s="14"/>
      <c r="BM72" s="14"/>
      <c r="BN72" s="12"/>
      <c r="BO72" s="12"/>
      <c r="BP72" s="12"/>
      <c r="BQ72" s="12"/>
      <c r="BR72" s="12"/>
      <c r="BS72" s="12"/>
      <c r="BT72" s="12"/>
      <c r="BU72" s="15"/>
      <c r="BV72" s="12"/>
      <c r="BW72" s="12"/>
      <c r="BX72" s="12"/>
      <c r="BY72" s="12"/>
      <c r="BZ72" s="12"/>
      <c r="CA72" s="12"/>
      <c r="CB72" s="12"/>
      <c r="CC72" s="12"/>
      <c r="CD72" s="12"/>
      <c r="CE72" s="12"/>
      <c r="CF72" s="12"/>
      <c r="CG72" s="12"/>
      <c r="CH72" s="12"/>
      <c r="CI72" s="12"/>
      <c r="CQ72" s="14"/>
      <c r="CR72" s="14"/>
      <c r="CS72" s="14"/>
      <c r="CT72" s="14"/>
      <c r="CU72" s="14"/>
      <c r="CV72" s="14"/>
      <c r="CW72" s="14"/>
      <c r="CX72" s="12"/>
      <c r="CY72" s="12"/>
      <c r="CZ72" s="12"/>
      <c r="DA72" s="12"/>
      <c r="DB72" s="12"/>
      <c r="DC72" s="12"/>
      <c r="DD72" s="12"/>
      <c r="DE72" s="15"/>
      <c r="DF72" s="12"/>
      <c r="DG72" s="12"/>
      <c r="DH72" s="12"/>
      <c r="DI72" s="12"/>
      <c r="DJ72" s="12"/>
      <c r="DK72" s="12"/>
      <c r="DL72" s="12"/>
      <c r="DM72" s="12"/>
      <c r="DN72" s="12"/>
      <c r="DO72" s="12"/>
      <c r="DP72" s="12"/>
      <c r="DQ72" s="12"/>
      <c r="DR72" s="12"/>
      <c r="DS72" s="12"/>
      <c r="EA72" s="14"/>
      <c r="EB72" s="14"/>
      <c r="EC72" s="14"/>
      <c r="ED72" s="14"/>
      <c r="EE72" s="14"/>
      <c r="EF72" s="14"/>
      <c r="EG72" s="14"/>
      <c r="EH72" s="12"/>
      <c r="EI72" s="12"/>
      <c r="EJ72" s="12"/>
      <c r="EK72" s="12"/>
      <c r="EL72" s="12"/>
      <c r="EM72" s="12"/>
      <c r="EN72" s="12"/>
      <c r="EO72" s="15"/>
      <c r="EP72" s="12"/>
      <c r="EQ72" s="12"/>
      <c r="ER72" s="12"/>
      <c r="ES72" s="12"/>
      <c r="ET72" s="12"/>
      <c r="EU72" s="12"/>
      <c r="EV72" s="12"/>
      <c r="EW72" s="12"/>
      <c r="EX72" s="12"/>
      <c r="EY72" s="12"/>
      <c r="EZ72" s="12"/>
      <c r="FA72" s="12"/>
      <c r="FB72" s="12"/>
      <c r="FC72" s="12"/>
      <c r="FK72" s="14"/>
      <c r="FL72" s="14"/>
      <c r="FM72" s="14"/>
      <c r="FN72" s="14"/>
      <c r="FO72" s="14"/>
      <c r="FP72" s="14"/>
      <c r="FQ72" s="14"/>
      <c r="FR72" s="12"/>
      <c r="FS72" s="12"/>
      <c r="FT72" s="12"/>
      <c r="FU72" s="12"/>
      <c r="FV72" s="12"/>
      <c r="FW72" s="12"/>
      <c r="FX72" s="12"/>
    </row>
    <row r="73">
      <c r="B73" s="12"/>
      <c r="C73" s="12"/>
      <c r="D73" s="12"/>
      <c r="E73" s="12"/>
      <c r="F73" s="12"/>
      <c r="G73" s="12"/>
      <c r="H73" s="12"/>
      <c r="I73" s="12"/>
      <c r="J73" s="12"/>
      <c r="K73" s="12"/>
      <c r="L73" s="12"/>
      <c r="M73" s="12"/>
      <c r="N73" s="12"/>
      <c r="O73" s="12"/>
      <c r="W73" s="14"/>
      <c r="X73" s="14"/>
      <c r="Y73" s="14"/>
      <c r="Z73" s="14"/>
      <c r="AA73" s="14"/>
      <c r="AB73" s="14"/>
      <c r="AC73" s="14"/>
      <c r="AD73" s="12"/>
      <c r="AE73" s="12"/>
      <c r="AF73" s="12"/>
      <c r="AG73" s="12"/>
      <c r="AH73" s="12"/>
      <c r="AI73" s="12"/>
      <c r="AJ73" s="12"/>
      <c r="AK73" s="15"/>
      <c r="AL73" s="12"/>
      <c r="AM73" s="12"/>
      <c r="AN73" s="12"/>
      <c r="AO73" s="12"/>
      <c r="AP73" s="12"/>
      <c r="AQ73" s="12"/>
      <c r="AR73" s="12"/>
      <c r="AS73" s="12"/>
      <c r="AT73" s="12"/>
      <c r="AU73" s="12"/>
      <c r="AV73" s="12"/>
      <c r="AW73" s="12"/>
      <c r="AX73" s="12"/>
      <c r="AY73" s="12"/>
      <c r="BG73" s="14"/>
      <c r="BH73" s="14"/>
      <c r="BI73" s="14"/>
      <c r="BJ73" s="14"/>
      <c r="BK73" s="14"/>
      <c r="BL73" s="14"/>
      <c r="BM73" s="14"/>
      <c r="BN73" s="12"/>
      <c r="BO73" s="12"/>
      <c r="BP73" s="12"/>
      <c r="BQ73" s="12"/>
      <c r="BR73" s="12"/>
      <c r="BS73" s="12"/>
      <c r="BT73" s="12"/>
      <c r="BU73" s="15"/>
      <c r="BV73" s="12"/>
      <c r="BW73" s="12"/>
      <c r="BX73" s="12"/>
      <c r="BY73" s="12"/>
      <c r="BZ73" s="12"/>
      <c r="CA73" s="12"/>
      <c r="CB73" s="12"/>
      <c r="CC73" s="12"/>
      <c r="CD73" s="12"/>
      <c r="CE73" s="12"/>
      <c r="CF73" s="12"/>
      <c r="CG73" s="12"/>
      <c r="CH73" s="12"/>
      <c r="CI73" s="12"/>
      <c r="CQ73" s="14"/>
      <c r="CR73" s="14"/>
      <c r="CS73" s="14"/>
      <c r="CT73" s="14"/>
      <c r="CU73" s="14"/>
      <c r="CV73" s="14"/>
      <c r="CW73" s="14"/>
      <c r="CX73" s="12"/>
      <c r="CY73" s="12"/>
      <c r="CZ73" s="12"/>
      <c r="DA73" s="12"/>
      <c r="DB73" s="12"/>
      <c r="DC73" s="12"/>
      <c r="DD73" s="12"/>
      <c r="DE73" s="15"/>
      <c r="DF73" s="12"/>
      <c r="DG73" s="12"/>
      <c r="DH73" s="12"/>
      <c r="DI73" s="12"/>
      <c r="DJ73" s="12"/>
      <c r="DK73" s="12"/>
      <c r="DL73" s="12"/>
      <c r="DM73" s="12"/>
      <c r="DN73" s="12"/>
      <c r="DO73" s="12"/>
      <c r="DP73" s="12"/>
      <c r="DQ73" s="12"/>
      <c r="DR73" s="12"/>
      <c r="DS73" s="12"/>
      <c r="EA73" s="14"/>
      <c r="EB73" s="14"/>
      <c r="EC73" s="14"/>
      <c r="ED73" s="14"/>
      <c r="EE73" s="14"/>
      <c r="EF73" s="14"/>
      <c r="EG73" s="14"/>
      <c r="EH73" s="12"/>
      <c r="EI73" s="12"/>
      <c r="EJ73" s="12"/>
      <c r="EK73" s="12"/>
      <c r="EL73" s="12"/>
      <c r="EM73" s="12"/>
      <c r="EN73" s="12"/>
      <c r="EO73" s="15"/>
      <c r="EP73" s="12"/>
      <c r="EQ73" s="12"/>
      <c r="ER73" s="12"/>
      <c r="ES73" s="12"/>
      <c r="ET73" s="12"/>
      <c r="EU73" s="12"/>
      <c r="EV73" s="12"/>
      <c r="EW73" s="12"/>
      <c r="EX73" s="12"/>
      <c r="EY73" s="12"/>
      <c r="EZ73" s="12"/>
      <c r="FA73" s="12"/>
      <c r="FB73" s="12"/>
      <c r="FC73" s="12"/>
      <c r="FK73" s="14"/>
      <c r="FL73" s="14"/>
      <c r="FM73" s="14"/>
      <c r="FN73" s="14"/>
      <c r="FO73" s="14"/>
      <c r="FP73" s="14"/>
      <c r="FQ73" s="14"/>
      <c r="FR73" s="12"/>
      <c r="FS73" s="12"/>
      <c r="FT73" s="12"/>
      <c r="FU73" s="12"/>
      <c r="FV73" s="12"/>
      <c r="FW73" s="12"/>
      <c r="FX73" s="12"/>
    </row>
    <row r="74">
      <c r="B74" s="12"/>
      <c r="C74" s="12"/>
      <c r="D74" s="12"/>
      <c r="E74" s="12"/>
      <c r="F74" s="12"/>
      <c r="G74" s="12"/>
      <c r="H74" s="12"/>
      <c r="I74" s="12"/>
      <c r="J74" s="12"/>
      <c r="K74" s="12"/>
      <c r="L74" s="12"/>
      <c r="M74" s="12"/>
      <c r="N74" s="12"/>
      <c r="O74" s="12"/>
      <c r="W74" s="14"/>
      <c r="X74" s="14"/>
      <c r="Y74" s="14"/>
      <c r="Z74" s="14"/>
      <c r="AA74" s="14"/>
      <c r="AB74" s="14"/>
      <c r="AC74" s="14"/>
      <c r="AD74" s="12"/>
      <c r="AE74" s="12"/>
      <c r="AF74" s="12"/>
      <c r="AG74" s="12"/>
      <c r="AH74" s="12"/>
      <c r="AI74" s="12"/>
      <c r="AJ74" s="12"/>
      <c r="AK74" s="15"/>
      <c r="AL74" s="12"/>
      <c r="AM74" s="12"/>
      <c r="AN74" s="12"/>
      <c r="AO74" s="12"/>
      <c r="AP74" s="12"/>
      <c r="AQ74" s="12"/>
      <c r="AR74" s="12"/>
      <c r="AS74" s="12"/>
      <c r="AT74" s="12"/>
      <c r="AU74" s="12"/>
      <c r="AV74" s="12"/>
      <c r="AW74" s="12"/>
      <c r="AX74" s="12"/>
      <c r="AY74" s="12"/>
      <c r="BG74" s="14"/>
      <c r="BH74" s="14"/>
      <c r="BI74" s="14"/>
      <c r="BJ74" s="14"/>
      <c r="BK74" s="14"/>
      <c r="BL74" s="14"/>
      <c r="BM74" s="14"/>
      <c r="BN74" s="12"/>
      <c r="BO74" s="12"/>
      <c r="BP74" s="12"/>
      <c r="BQ74" s="12"/>
      <c r="BR74" s="12"/>
      <c r="BS74" s="12"/>
      <c r="BT74" s="12"/>
      <c r="BU74" s="15"/>
      <c r="BV74" s="12"/>
      <c r="BW74" s="12"/>
      <c r="BX74" s="12"/>
      <c r="BY74" s="12"/>
      <c r="BZ74" s="12"/>
      <c r="CA74" s="12"/>
      <c r="CB74" s="12"/>
      <c r="CC74" s="12"/>
      <c r="CD74" s="12"/>
      <c r="CE74" s="12"/>
      <c r="CF74" s="12"/>
      <c r="CG74" s="12"/>
      <c r="CH74" s="12"/>
      <c r="CI74" s="12"/>
      <c r="CQ74" s="14"/>
      <c r="CR74" s="14"/>
      <c r="CS74" s="14"/>
      <c r="CT74" s="14"/>
      <c r="CU74" s="14"/>
      <c r="CV74" s="14"/>
      <c r="CW74" s="14"/>
      <c r="CX74" s="12"/>
      <c r="CY74" s="12"/>
      <c r="CZ74" s="12"/>
      <c r="DA74" s="12"/>
      <c r="DB74" s="12"/>
      <c r="DC74" s="12"/>
      <c r="DD74" s="12"/>
      <c r="DE74" s="15"/>
      <c r="DF74" s="12"/>
      <c r="DG74" s="12"/>
      <c r="DH74" s="12"/>
      <c r="DI74" s="12"/>
      <c r="DJ74" s="12"/>
      <c r="DK74" s="12"/>
      <c r="DL74" s="12"/>
      <c r="DM74" s="12"/>
      <c r="DN74" s="12"/>
      <c r="DO74" s="12"/>
      <c r="DP74" s="12"/>
      <c r="DQ74" s="12"/>
      <c r="DR74" s="12"/>
      <c r="DS74" s="12"/>
      <c r="EA74" s="14"/>
      <c r="EB74" s="14"/>
      <c r="EC74" s="14"/>
      <c r="ED74" s="14"/>
      <c r="EE74" s="14"/>
      <c r="EF74" s="14"/>
      <c r="EG74" s="14"/>
      <c r="EH74" s="12"/>
      <c r="EI74" s="12"/>
      <c r="EJ74" s="12"/>
      <c r="EK74" s="12"/>
      <c r="EL74" s="12"/>
      <c r="EM74" s="12"/>
      <c r="EN74" s="12"/>
      <c r="EO74" s="15"/>
      <c r="EP74" s="12"/>
      <c r="EQ74" s="12"/>
      <c r="ER74" s="12"/>
      <c r="ES74" s="12"/>
      <c r="ET74" s="12"/>
      <c r="EU74" s="12"/>
      <c r="EV74" s="12"/>
      <c r="EW74" s="12"/>
      <c r="EX74" s="12"/>
      <c r="EY74" s="12"/>
      <c r="EZ74" s="12"/>
      <c r="FA74" s="12"/>
      <c r="FB74" s="12"/>
      <c r="FC74" s="12"/>
      <c r="FK74" s="14"/>
      <c r="FL74" s="14"/>
      <c r="FM74" s="14"/>
      <c r="FN74" s="14"/>
      <c r="FO74" s="14"/>
      <c r="FP74" s="14"/>
      <c r="FQ74" s="14"/>
      <c r="FR74" s="12"/>
      <c r="FS74" s="12"/>
      <c r="FT74" s="12"/>
      <c r="FU74" s="12"/>
      <c r="FV74" s="12"/>
      <c r="FW74" s="12"/>
      <c r="FX74" s="12"/>
    </row>
    <row r="75">
      <c r="B75" s="12"/>
      <c r="C75" s="12"/>
      <c r="D75" s="12"/>
      <c r="E75" s="12"/>
      <c r="F75" s="12"/>
      <c r="G75" s="12"/>
      <c r="H75" s="12"/>
      <c r="I75" s="12"/>
      <c r="J75" s="12"/>
      <c r="K75" s="12"/>
      <c r="L75" s="12"/>
      <c r="M75" s="12"/>
      <c r="N75" s="12"/>
      <c r="O75" s="12"/>
      <c r="W75" s="14"/>
      <c r="X75" s="14"/>
      <c r="Y75" s="14"/>
      <c r="Z75" s="14"/>
      <c r="AA75" s="14"/>
      <c r="AB75" s="14"/>
      <c r="AC75" s="14"/>
      <c r="AD75" s="12"/>
      <c r="AE75" s="12"/>
      <c r="AF75" s="12"/>
      <c r="AG75" s="12"/>
      <c r="AH75" s="12"/>
      <c r="AI75" s="12"/>
      <c r="AJ75" s="12"/>
      <c r="AK75" s="15"/>
      <c r="AL75" s="12"/>
      <c r="AM75" s="12"/>
      <c r="AN75" s="12"/>
      <c r="AO75" s="12"/>
      <c r="AP75" s="12"/>
      <c r="AQ75" s="12"/>
      <c r="AR75" s="12"/>
      <c r="AS75" s="12"/>
      <c r="AT75" s="12"/>
      <c r="AU75" s="12"/>
      <c r="AV75" s="12"/>
      <c r="AW75" s="12"/>
      <c r="AX75" s="12"/>
      <c r="AY75" s="12"/>
      <c r="BG75" s="14"/>
      <c r="BH75" s="14"/>
      <c r="BI75" s="14"/>
      <c r="BJ75" s="14"/>
      <c r="BK75" s="14"/>
      <c r="BL75" s="14"/>
      <c r="BM75" s="14"/>
      <c r="BN75" s="12"/>
      <c r="BO75" s="12"/>
      <c r="BP75" s="12"/>
      <c r="BQ75" s="12"/>
      <c r="BR75" s="12"/>
      <c r="BS75" s="12"/>
      <c r="BT75" s="12"/>
      <c r="BU75" s="15"/>
      <c r="BV75" s="12"/>
      <c r="BW75" s="12"/>
      <c r="BX75" s="12"/>
      <c r="BY75" s="12"/>
      <c r="BZ75" s="12"/>
      <c r="CA75" s="12"/>
      <c r="CB75" s="12"/>
      <c r="CC75" s="12"/>
      <c r="CD75" s="12"/>
      <c r="CE75" s="12"/>
      <c r="CF75" s="12"/>
      <c r="CG75" s="12"/>
      <c r="CH75" s="12"/>
      <c r="CI75" s="12"/>
      <c r="CQ75" s="14"/>
      <c r="CR75" s="14"/>
      <c r="CS75" s="14"/>
      <c r="CT75" s="14"/>
      <c r="CU75" s="14"/>
      <c r="CV75" s="14"/>
      <c r="CW75" s="14"/>
      <c r="CX75" s="12"/>
      <c r="CY75" s="12"/>
      <c r="CZ75" s="12"/>
      <c r="DA75" s="12"/>
      <c r="DB75" s="12"/>
      <c r="DC75" s="12"/>
      <c r="DD75" s="12"/>
      <c r="DE75" s="15"/>
      <c r="DF75" s="12"/>
      <c r="DG75" s="12"/>
      <c r="DH75" s="12"/>
      <c r="DI75" s="12"/>
      <c r="DJ75" s="12"/>
      <c r="DK75" s="12"/>
      <c r="DL75" s="12"/>
      <c r="DM75" s="12"/>
      <c r="DN75" s="12"/>
      <c r="DO75" s="12"/>
      <c r="DP75" s="12"/>
      <c r="DQ75" s="12"/>
      <c r="DR75" s="12"/>
      <c r="DS75" s="12"/>
      <c r="EA75" s="14"/>
      <c r="EB75" s="14"/>
      <c r="EC75" s="14"/>
      <c r="ED75" s="14"/>
      <c r="EE75" s="14"/>
      <c r="EF75" s="14"/>
      <c r="EG75" s="14"/>
      <c r="EH75" s="12"/>
      <c r="EI75" s="12"/>
      <c r="EJ75" s="12"/>
      <c r="EK75" s="12"/>
      <c r="EL75" s="12"/>
      <c r="EM75" s="12"/>
      <c r="EN75" s="12"/>
      <c r="EO75" s="15"/>
      <c r="EP75" s="12"/>
      <c r="EQ75" s="12"/>
      <c r="ER75" s="12"/>
      <c r="ES75" s="12"/>
      <c r="ET75" s="12"/>
      <c r="EU75" s="12"/>
      <c r="EV75" s="12"/>
      <c r="EW75" s="12"/>
      <c r="EX75" s="12"/>
      <c r="EY75" s="12"/>
      <c r="EZ75" s="12"/>
      <c r="FA75" s="12"/>
      <c r="FB75" s="12"/>
      <c r="FC75" s="12"/>
      <c r="FK75" s="14"/>
      <c r="FL75" s="14"/>
      <c r="FM75" s="14"/>
      <c r="FN75" s="14"/>
      <c r="FO75" s="14"/>
      <c r="FP75" s="14"/>
      <c r="FQ75" s="14"/>
      <c r="FR75" s="12"/>
      <c r="FS75" s="12"/>
      <c r="FT75" s="12"/>
      <c r="FU75" s="12"/>
      <c r="FV75" s="12"/>
      <c r="FW75" s="12"/>
      <c r="FX75" s="12"/>
    </row>
    <row r="76">
      <c r="B76" s="12"/>
      <c r="C76" s="12"/>
      <c r="D76" s="12"/>
      <c r="E76" s="12"/>
      <c r="F76" s="12"/>
      <c r="G76" s="12"/>
      <c r="H76" s="12"/>
      <c r="I76" s="12"/>
      <c r="J76" s="12"/>
      <c r="K76" s="12"/>
      <c r="L76" s="12"/>
      <c r="M76" s="12"/>
      <c r="N76" s="12"/>
      <c r="O76" s="12"/>
      <c r="W76" s="14"/>
      <c r="X76" s="14"/>
      <c r="Y76" s="14"/>
      <c r="Z76" s="14"/>
      <c r="AA76" s="14"/>
      <c r="AB76" s="14"/>
      <c r="AC76" s="14"/>
      <c r="AD76" s="12"/>
      <c r="AE76" s="12"/>
      <c r="AF76" s="12"/>
      <c r="AG76" s="12"/>
      <c r="AH76" s="12"/>
      <c r="AI76" s="12"/>
      <c r="AJ76" s="12"/>
      <c r="AK76" s="15"/>
      <c r="AL76" s="12"/>
      <c r="AM76" s="12"/>
      <c r="AN76" s="12"/>
      <c r="AO76" s="12"/>
      <c r="AP76" s="12"/>
      <c r="AQ76" s="12"/>
      <c r="AR76" s="12"/>
      <c r="AS76" s="12"/>
      <c r="AT76" s="12"/>
      <c r="AU76" s="12"/>
      <c r="AV76" s="12"/>
      <c r="AW76" s="12"/>
      <c r="AX76" s="12"/>
      <c r="AY76" s="12"/>
      <c r="BG76" s="14"/>
      <c r="BH76" s="14"/>
      <c r="BI76" s="14"/>
      <c r="BJ76" s="14"/>
      <c r="BK76" s="14"/>
      <c r="BL76" s="14"/>
      <c r="BM76" s="14"/>
      <c r="BN76" s="12"/>
      <c r="BO76" s="12"/>
      <c r="BP76" s="12"/>
      <c r="BQ76" s="12"/>
      <c r="BR76" s="12"/>
      <c r="BS76" s="12"/>
      <c r="BT76" s="12"/>
      <c r="BU76" s="15"/>
      <c r="BV76" s="12"/>
      <c r="BW76" s="12"/>
      <c r="BX76" s="12"/>
      <c r="BY76" s="12"/>
      <c r="BZ76" s="12"/>
      <c r="CA76" s="12"/>
      <c r="CB76" s="12"/>
      <c r="CC76" s="12"/>
      <c r="CD76" s="12"/>
      <c r="CE76" s="12"/>
      <c r="CF76" s="12"/>
      <c r="CG76" s="12"/>
      <c r="CH76" s="12"/>
      <c r="CI76" s="12"/>
      <c r="CQ76" s="14"/>
      <c r="CR76" s="14"/>
      <c r="CS76" s="14"/>
      <c r="CT76" s="14"/>
      <c r="CU76" s="14"/>
      <c r="CV76" s="14"/>
      <c r="CW76" s="14"/>
      <c r="CX76" s="12"/>
      <c r="CY76" s="12"/>
      <c r="CZ76" s="12"/>
      <c r="DA76" s="12"/>
      <c r="DB76" s="12"/>
      <c r="DC76" s="12"/>
      <c r="DD76" s="12"/>
      <c r="DE76" s="15"/>
      <c r="DF76" s="12"/>
      <c r="DG76" s="12"/>
      <c r="DH76" s="12"/>
      <c r="DI76" s="12"/>
      <c r="DJ76" s="12"/>
      <c r="DK76" s="12"/>
      <c r="DL76" s="12"/>
      <c r="DM76" s="12"/>
      <c r="DN76" s="12"/>
      <c r="DO76" s="12"/>
      <c r="DP76" s="12"/>
      <c r="DQ76" s="12"/>
      <c r="DR76" s="12"/>
      <c r="DS76" s="12"/>
      <c r="EA76" s="14"/>
      <c r="EB76" s="14"/>
      <c r="EC76" s="14"/>
      <c r="ED76" s="14"/>
      <c r="EE76" s="14"/>
      <c r="EF76" s="14"/>
      <c r="EG76" s="14"/>
      <c r="EH76" s="12"/>
      <c r="EI76" s="12"/>
      <c r="EJ76" s="12"/>
      <c r="EK76" s="12"/>
      <c r="EL76" s="12"/>
      <c r="EM76" s="12"/>
      <c r="EN76" s="12"/>
      <c r="EO76" s="15"/>
      <c r="EP76" s="12"/>
      <c r="EQ76" s="12"/>
      <c r="ER76" s="12"/>
      <c r="ES76" s="12"/>
      <c r="ET76" s="12"/>
      <c r="EU76" s="12"/>
      <c r="EV76" s="12"/>
      <c r="EW76" s="12"/>
      <c r="EX76" s="12"/>
      <c r="EY76" s="12"/>
      <c r="EZ76" s="12"/>
      <c r="FA76" s="12"/>
      <c r="FB76" s="12"/>
      <c r="FC76" s="12"/>
      <c r="FK76" s="14"/>
      <c r="FL76" s="14"/>
      <c r="FM76" s="14"/>
      <c r="FN76" s="14"/>
      <c r="FO76" s="14"/>
      <c r="FP76" s="14"/>
      <c r="FQ76" s="14"/>
      <c r="FR76" s="12"/>
      <c r="FS76" s="12"/>
      <c r="FT76" s="12"/>
      <c r="FU76" s="12"/>
      <c r="FV76" s="12"/>
      <c r="FW76" s="12"/>
      <c r="FX76" s="12"/>
    </row>
    <row r="77">
      <c r="B77" s="12"/>
      <c r="C77" s="12"/>
      <c r="D77" s="12"/>
      <c r="E77" s="12"/>
      <c r="F77" s="12"/>
      <c r="G77" s="12"/>
      <c r="H77" s="12"/>
      <c r="I77" s="12"/>
      <c r="J77" s="12"/>
      <c r="K77" s="12"/>
      <c r="L77" s="12"/>
      <c r="M77" s="12"/>
      <c r="N77" s="12"/>
      <c r="O77" s="12"/>
      <c r="W77" s="14"/>
      <c r="X77" s="14"/>
      <c r="Y77" s="14"/>
      <c r="Z77" s="14"/>
      <c r="AA77" s="14"/>
      <c r="AB77" s="14"/>
      <c r="AC77" s="14"/>
      <c r="AD77" s="12"/>
      <c r="AE77" s="12"/>
      <c r="AF77" s="12"/>
      <c r="AG77" s="12"/>
      <c r="AH77" s="12"/>
      <c r="AI77" s="12"/>
      <c r="AJ77" s="12"/>
      <c r="AK77" s="15"/>
      <c r="AL77" s="12"/>
      <c r="AM77" s="12"/>
      <c r="AN77" s="12"/>
      <c r="AO77" s="12"/>
      <c r="AP77" s="12"/>
      <c r="AQ77" s="12"/>
      <c r="AR77" s="12"/>
      <c r="AS77" s="12"/>
      <c r="AT77" s="12"/>
      <c r="AU77" s="12"/>
      <c r="AV77" s="12"/>
      <c r="AW77" s="12"/>
      <c r="AX77" s="12"/>
      <c r="AY77" s="12"/>
      <c r="BG77" s="14"/>
      <c r="BH77" s="14"/>
      <c r="BI77" s="14"/>
      <c r="BJ77" s="14"/>
      <c r="BK77" s="14"/>
      <c r="BL77" s="14"/>
      <c r="BM77" s="14"/>
      <c r="BN77" s="12"/>
      <c r="BO77" s="12"/>
      <c r="BP77" s="12"/>
      <c r="BQ77" s="12"/>
      <c r="BR77" s="12"/>
      <c r="BS77" s="12"/>
      <c r="BT77" s="12"/>
      <c r="BU77" s="15"/>
      <c r="BV77" s="12"/>
      <c r="BW77" s="12"/>
      <c r="BX77" s="12"/>
      <c r="BY77" s="12"/>
      <c r="BZ77" s="12"/>
      <c r="CA77" s="12"/>
      <c r="CB77" s="12"/>
      <c r="CC77" s="12"/>
      <c r="CD77" s="12"/>
      <c r="CE77" s="12"/>
      <c r="CF77" s="12"/>
      <c r="CG77" s="12"/>
      <c r="CH77" s="12"/>
      <c r="CI77" s="12"/>
      <c r="CQ77" s="14"/>
      <c r="CR77" s="14"/>
      <c r="CS77" s="14"/>
      <c r="CT77" s="14"/>
      <c r="CU77" s="14"/>
      <c r="CV77" s="14"/>
      <c r="CW77" s="14"/>
      <c r="CX77" s="12"/>
      <c r="CY77" s="12"/>
      <c r="CZ77" s="12"/>
      <c r="DA77" s="12"/>
      <c r="DB77" s="12"/>
      <c r="DC77" s="12"/>
      <c r="DD77" s="12"/>
      <c r="DE77" s="15"/>
      <c r="DF77" s="12"/>
      <c r="DG77" s="12"/>
      <c r="DH77" s="12"/>
      <c r="DI77" s="12"/>
      <c r="DJ77" s="12"/>
      <c r="DK77" s="12"/>
      <c r="DL77" s="12"/>
      <c r="DM77" s="12"/>
      <c r="DN77" s="12"/>
      <c r="DO77" s="12"/>
      <c r="DP77" s="12"/>
      <c r="DQ77" s="12"/>
      <c r="DR77" s="12"/>
      <c r="DS77" s="12"/>
      <c r="EA77" s="14"/>
      <c r="EB77" s="14"/>
      <c r="EC77" s="14"/>
      <c r="ED77" s="14"/>
      <c r="EE77" s="14"/>
      <c r="EF77" s="14"/>
      <c r="EG77" s="14"/>
      <c r="EH77" s="12"/>
      <c r="EI77" s="12"/>
      <c r="EJ77" s="12"/>
      <c r="EK77" s="12"/>
      <c r="EL77" s="12"/>
      <c r="EM77" s="12"/>
      <c r="EN77" s="12"/>
      <c r="EO77" s="15"/>
      <c r="EP77" s="12"/>
      <c r="EQ77" s="12"/>
      <c r="ER77" s="12"/>
      <c r="ES77" s="12"/>
      <c r="ET77" s="12"/>
      <c r="EU77" s="12"/>
      <c r="EV77" s="12"/>
      <c r="EW77" s="12"/>
      <c r="EX77" s="12"/>
      <c r="EY77" s="12"/>
      <c r="EZ77" s="12"/>
      <c r="FA77" s="12"/>
      <c r="FB77" s="12"/>
      <c r="FC77" s="12"/>
      <c r="FK77" s="14"/>
      <c r="FL77" s="14"/>
      <c r="FM77" s="14"/>
      <c r="FN77" s="14"/>
      <c r="FO77" s="14"/>
      <c r="FP77" s="14"/>
      <c r="FQ77" s="14"/>
      <c r="FR77" s="12"/>
      <c r="FS77" s="12"/>
      <c r="FT77" s="12"/>
      <c r="FU77" s="12"/>
      <c r="FV77" s="12"/>
      <c r="FW77" s="12"/>
      <c r="FX77" s="12"/>
    </row>
    <row r="78">
      <c r="B78" s="12"/>
      <c r="C78" s="12"/>
      <c r="D78" s="12"/>
      <c r="E78" s="12"/>
      <c r="F78" s="12"/>
      <c r="G78" s="12"/>
      <c r="H78" s="12"/>
      <c r="I78" s="12"/>
      <c r="J78" s="12"/>
      <c r="K78" s="12"/>
      <c r="L78" s="12"/>
      <c r="M78" s="12"/>
      <c r="N78" s="12"/>
      <c r="O78" s="12"/>
      <c r="W78" s="14"/>
      <c r="X78" s="14"/>
      <c r="Y78" s="14"/>
      <c r="Z78" s="14"/>
      <c r="AA78" s="14"/>
      <c r="AB78" s="14"/>
      <c r="AC78" s="14"/>
      <c r="AD78" s="12"/>
      <c r="AE78" s="12"/>
      <c r="AF78" s="12"/>
      <c r="AG78" s="12"/>
      <c r="AH78" s="12"/>
      <c r="AI78" s="12"/>
      <c r="AJ78" s="12"/>
      <c r="AK78" s="15"/>
      <c r="AL78" s="12"/>
      <c r="AM78" s="12"/>
      <c r="AN78" s="12"/>
      <c r="AO78" s="12"/>
      <c r="AP78" s="12"/>
      <c r="AQ78" s="12"/>
      <c r="AR78" s="12"/>
      <c r="AS78" s="12"/>
      <c r="AT78" s="12"/>
      <c r="AU78" s="12"/>
      <c r="AV78" s="12"/>
      <c r="AW78" s="12"/>
      <c r="AX78" s="12"/>
      <c r="AY78" s="12"/>
      <c r="BG78" s="14"/>
      <c r="BH78" s="14"/>
      <c r="BI78" s="14"/>
      <c r="BJ78" s="14"/>
      <c r="BK78" s="14"/>
      <c r="BL78" s="14"/>
      <c r="BM78" s="14"/>
      <c r="BN78" s="12"/>
      <c r="BO78" s="12"/>
      <c r="BP78" s="12"/>
      <c r="BQ78" s="12"/>
      <c r="BR78" s="12"/>
      <c r="BS78" s="12"/>
      <c r="BT78" s="12"/>
      <c r="BU78" s="15"/>
      <c r="BV78" s="12"/>
      <c r="BW78" s="12"/>
      <c r="BX78" s="12"/>
      <c r="BY78" s="12"/>
      <c r="BZ78" s="12"/>
      <c r="CA78" s="12"/>
      <c r="CB78" s="12"/>
      <c r="CC78" s="12"/>
      <c r="CD78" s="12"/>
      <c r="CE78" s="12"/>
      <c r="CF78" s="12"/>
      <c r="CG78" s="12"/>
      <c r="CH78" s="12"/>
      <c r="CI78" s="12"/>
      <c r="CQ78" s="14"/>
      <c r="CR78" s="14"/>
      <c r="CS78" s="14"/>
      <c r="CT78" s="14"/>
      <c r="CU78" s="14"/>
      <c r="CV78" s="14"/>
      <c r="CW78" s="14"/>
      <c r="CX78" s="12"/>
      <c r="CY78" s="12"/>
      <c r="CZ78" s="12"/>
      <c r="DA78" s="12"/>
      <c r="DB78" s="12"/>
      <c r="DC78" s="12"/>
      <c r="DD78" s="12"/>
      <c r="DE78" s="15"/>
      <c r="DF78" s="12"/>
      <c r="DG78" s="12"/>
      <c r="DH78" s="12"/>
      <c r="DI78" s="12"/>
      <c r="DJ78" s="12"/>
      <c r="DK78" s="12"/>
      <c r="DL78" s="12"/>
      <c r="DM78" s="12"/>
      <c r="DN78" s="12"/>
      <c r="DO78" s="12"/>
      <c r="DP78" s="12"/>
      <c r="DQ78" s="12"/>
      <c r="DR78" s="12"/>
      <c r="DS78" s="12"/>
      <c r="EA78" s="14"/>
      <c r="EB78" s="14"/>
      <c r="EC78" s="14"/>
      <c r="ED78" s="14"/>
      <c r="EE78" s="14"/>
      <c r="EF78" s="14"/>
      <c r="EG78" s="14"/>
      <c r="EH78" s="12"/>
      <c r="EI78" s="12"/>
      <c r="EJ78" s="12"/>
      <c r="EK78" s="12"/>
      <c r="EL78" s="12"/>
      <c r="EM78" s="12"/>
      <c r="EN78" s="12"/>
      <c r="EO78" s="15"/>
      <c r="EP78" s="12"/>
      <c r="EQ78" s="12"/>
      <c r="ER78" s="12"/>
      <c r="ES78" s="12"/>
      <c r="ET78" s="12"/>
      <c r="EU78" s="12"/>
      <c r="EV78" s="12"/>
      <c r="EW78" s="12"/>
      <c r="EX78" s="12"/>
      <c r="EY78" s="12"/>
      <c r="EZ78" s="12"/>
      <c r="FA78" s="12"/>
      <c r="FB78" s="12"/>
      <c r="FC78" s="12"/>
      <c r="FK78" s="14"/>
      <c r="FL78" s="14"/>
      <c r="FM78" s="14"/>
      <c r="FN78" s="14"/>
      <c r="FO78" s="14"/>
      <c r="FP78" s="14"/>
      <c r="FQ78" s="14"/>
      <c r="FR78" s="12"/>
      <c r="FS78" s="12"/>
      <c r="FT78" s="12"/>
      <c r="FU78" s="12"/>
      <c r="FV78" s="12"/>
      <c r="FW78" s="12"/>
      <c r="FX78" s="12"/>
    </row>
    <row r="79">
      <c r="B79" s="12"/>
      <c r="C79" s="12"/>
      <c r="D79" s="12"/>
      <c r="E79" s="12"/>
      <c r="F79" s="12"/>
      <c r="G79" s="12"/>
      <c r="H79" s="12"/>
      <c r="I79" s="12"/>
      <c r="J79" s="12"/>
      <c r="K79" s="12"/>
      <c r="L79" s="12"/>
      <c r="M79" s="12"/>
      <c r="N79" s="12"/>
      <c r="O79" s="12"/>
      <c r="W79" s="14"/>
      <c r="X79" s="14"/>
      <c r="Y79" s="14"/>
      <c r="Z79" s="14"/>
      <c r="AA79" s="14"/>
      <c r="AB79" s="14"/>
      <c r="AC79" s="14"/>
      <c r="AD79" s="12"/>
      <c r="AE79" s="12"/>
      <c r="AF79" s="12"/>
      <c r="AG79" s="12"/>
      <c r="AH79" s="12"/>
      <c r="AI79" s="12"/>
      <c r="AJ79" s="12"/>
      <c r="AK79" s="15"/>
      <c r="AL79" s="12"/>
      <c r="AM79" s="12"/>
      <c r="AN79" s="12"/>
      <c r="AO79" s="12"/>
      <c r="AP79" s="12"/>
      <c r="AQ79" s="12"/>
      <c r="AR79" s="12"/>
      <c r="AS79" s="12"/>
      <c r="AT79" s="12"/>
      <c r="AU79" s="12"/>
      <c r="AV79" s="12"/>
      <c r="AW79" s="12"/>
      <c r="AX79" s="12"/>
      <c r="AY79" s="12"/>
      <c r="BG79" s="14"/>
      <c r="BH79" s="14"/>
      <c r="BI79" s="14"/>
      <c r="BJ79" s="14"/>
      <c r="BK79" s="14"/>
      <c r="BL79" s="14"/>
      <c r="BM79" s="14"/>
      <c r="BN79" s="12"/>
      <c r="BO79" s="12"/>
      <c r="BP79" s="12"/>
      <c r="BQ79" s="12"/>
      <c r="BR79" s="12"/>
      <c r="BS79" s="12"/>
      <c r="BT79" s="12"/>
      <c r="BU79" s="15"/>
      <c r="BV79" s="12"/>
      <c r="BW79" s="12"/>
      <c r="BX79" s="12"/>
      <c r="BY79" s="12"/>
      <c r="BZ79" s="12"/>
      <c r="CA79" s="12"/>
      <c r="CB79" s="12"/>
      <c r="CC79" s="12"/>
      <c r="CD79" s="12"/>
      <c r="CE79" s="12"/>
      <c r="CF79" s="12"/>
      <c r="CG79" s="12"/>
      <c r="CH79" s="12"/>
      <c r="CI79" s="12"/>
      <c r="CQ79" s="14"/>
      <c r="CR79" s="14"/>
      <c r="CS79" s="14"/>
      <c r="CT79" s="14"/>
      <c r="CU79" s="14"/>
      <c r="CV79" s="14"/>
      <c r="CW79" s="14"/>
      <c r="CX79" s="12"/>
      <c r="CY79" s="12"/>
      <c r="CZ79" s="12"/>
      <c r="DA79" s="12"/>
      <c r="DB79" s="12"/>
      <c r="DC79" s="12"/>
      <c r="DD79" s="12"/>
      <c r="DE79" s="15"/>
      <c r="DF79" s="12"/>
      <c r="DG79" s="12"/>
      <c r="DH79" s="12"/>
      <c r="DI79" s="12"/>
      <c r="DJ79" s="12"/>
      <c r="DK79" s="12"/>
      <c r="DL79" s="12"/>
      <c r="DM79" s="12"/>
      <c r="DN79" s="12"/>
      <c r="DO79" s="12"/>
      <c r="DP79" s="12"/>
      <c r="DQ79" s="12"/>
      <c r="DR79" s="12"/>
      <c r="DS79" s="12"/>
      <c r="EA79" s="14"/>
      <c r="EB79" s="14"/>
      <c r="EC79" s="14"/>
      <c r="ED79" s="14"/>
      <c r="EE79" s="14"/>
      <c r="EF79" s="14"/>
      <c r="EG79" s="14"/>
      <c r="EH79" s="12"/>
      <c r="EI79" s="12"/>
      <c r="EJ79" s="12"/>
      <c r="EK79" s="12"/>
      <c r="EL79" s="12"/>
      <c r="EM79" s="12"/>
      <c r="EN79" s="12"/>
      <c r="EO79" s="15"/>
      <c r="EP79" s="12"/>
      <c r="EQ79" s="12"/>
      <c r="ER79" s="12"/>
      <c r="ES79" s="12"/>
      <c r="ET79" s="12"/>
      <c r="EU79" s="12"/>
      <c r="EV79" s="12"/>
      <c r="EW79" s="12"/>
      <c r="EX79" s="12"/>
      <c r="EY79" s="12"/>
      <c r="EZ79" s="12"/>
      <c r="FA79" s="12"/>
      <c r="FB79" s="12"/>
      <c r="FC79" s="12"/>
      <c r="FK79" s="14"/>
      <c r="FL79" s="14"/>
      <c r="FM79" s="14"/>
      <c r="FN79" s="14"/>
      <c r="FO79" s="14"/>
      <c r="FP79" s="14"/>
      <c r="FQ79" s="14"/>
      <c r="FR79" s="12"/>
      <c r="FS79" s="12"/>
      <c r="FT79" s="12"/>
      <c r="FU79" s="12"/>
      <c r="FV79" s="12"/>
      <c r="FW79" s="12"/>
      <c r="FX79" s="12"/>
    </row>
    <row r="80">
      <c r="B80" s="12"/>
      <c r="C80" s="12"/>
      <c r="D80" s="12"/>
      <c r="E80" s="12"/>
      <c r="F80" s="12"/>
      <c r="G80" s="12"/>
      <c r="H80" s="12"/>
      <c r="I80" s="12"/>
      <c r="J80" s="12"/>
      <c r="K80" s="12"/>
      <c r="L80" s="12"/>
      <c r="M80" s="12"/>
      <c r="N80" s="12"/>
      <c r="O80" s="12"/>
      <c r="W80" s="14"/>
      <c r="X80" s="14"/>
      <c r="Y80" s="14"/>
      <c r="Z80" s="14"/>
      <c r="AA80" s="14"/>
      <c r="AB80" s="14"/>
      <c r="AC80" s="14"/>
      <c r="AD80" s="12"/>
      <c r="AE80" s="12"/>
      <c r="AF80" s="12"/>
      <c r="AG80" s="12"/>
      <c r="AH80" s="12"/>
      <c r="AI80" s="12"/>
      <c r="AJ80" s="12"/>
      <c r="AK80" s="15"/>
      <c r="AL80" s="12"/>
      <c r="AM80" s="12"/>
      <c r="AN80" s="12"/>
      <c r="AO80" s="12"/>
      <c r="AP80" s="12"/>
      <c r="AQ80" s="12"/>
      <c r="AR80" s="12"/>
      <c r="AS80" s="12"/>
      <c r="AT80" s="12"/>
      <c r="AU80" s="12"/>
      <c r="AV80" s="12"/>
      <c r="AW80" s="12"/>
      <c r="AX80" s="12"/>
      <c r="AY80" s="12"/>
      <c r="BG80" s="14"/>
      <c r="BH80" s="14"/>
      <c r="BI80" s="14"/>
      <c r="BJ80" s="14"/>
      <c r="BK80" s="14"/>
      <c r="BL80" s="14"/>
      <c r="BM80" s="14"/>
      <c r="BN80" s="12"/>
      <c r="BO80" s="12"/>
      <c r="BP80" s="12"/>
      <c r="BQ80" s="12"/>
      <c r="BR80" s="12"/>
      <c r="BS80" s="12"/>
      <c r="BT80" s="12"/>
      <c r="BU80" s="15"/>
      <c r="BV80" s="12"/>
      <c r="BW80" s="12"/>
      <c r="BX80" s="12"/>
      <c r="BY80" s="12"/>
      <c r="BZ80" s="12"/>
      <c r="CA80" s="12"/>
      <c r="CB80" s="12"/>
      <c r="CC80" s="12"/>
      <c r="CD80" s="12"/>
      <c r="CE80" s="12"/>
      <c r="CF80" s="12"/>
      <c r="CG80" s="12"/>
      <c r="CH80" s="12"/>
      <c r="CI80" s="12"/>
      <c r="CQ80" s="14"/>
      <c r="CR80" s="14"/>
      <c r="CS80" s="14"/>
      <c r="CT80" s="14"/>
      <c r="CU80" s="14"/>
      <c r="CV80" s="14"/>
      <c r="CW80" s="14"/>
      <c r="CX80" s="12"/>
      <c r="CY80" s="12"/>
      <c r="CZ80" s="12"/>
      <c r="DA80" s="12"/>
      <c r="DB80" s="12"/>
      <c r="DC80" s="12"/>
      <c r="DD80" s="12"/>
      <c r="DE80" s="15"/>
      <c r="DF80" s="12"/>
      <c r="DG80" s="12"/>
      <c r="DH80" s="12"/>
      <c r="DI80" s="12"/>
      <c r="DJ80" s="12"/>
      <c r="DK80" s="12"/>
      <c r="DL80" s="12"/>
      <c r="DM80" s="12"/>
      <c r="DN80" s="12"/>
      <c r="DO80" s="12"/>
      <c r="DP80" s="12"/>
      <c r="DQ80" s="12"/>
      <c r="DR80" s="12"/>
      <c r="DS80" s="12"/>
      <c r="EA80" s="14"/>
      <c r="EB80" s="14"/>
      <c r="EC80" s="14"/>
      <c r="ED80" s="14"/>
      <c r="EE80" s="14"/>
      <c r="EF80" s="14"/>
      <c r="EG80" s="14"/>
      <c r="EH80" s="12"/>
      <c r="EI80" s="12"/>
      <c r="EJ80" s="12"/>
      <c r="EK80" s="12"/>
      <c r="EL80" s="12"/>
      <c r="EM80" s="12"/>
      <c r="EN80" s="12"/>
      <c r="EO80" s="15"/>
      <c r="EP80" s="12"/>
      <c r="EQ80" s="12"/>
      <c r="ER80" s="12"/>
      <c r="ES80" s="12"/>
      <c r="ET80" s="12"/>
      <c r="EU80" s="12"/>
      <c r="EV80" s="12"/>
      <c r="EW80" s="12"/>
      <c r="EX80" s="12"/>
      <c r="EY80" s="12"/>
      <c r="EZ80" s="12"/>
      <c r="FA80" s="12"/>
      <c r="FB80" s="12"/>
      <c r="FC80" s="12"/>
      <c r="FK80" s="14"/>
      <c r="FL80" s="14"/>
      <c r="FM80" s="14"/>
      <c r="FN80" s="14"/>
      <c r="FO80" s="14"/>
      <c r="FP80" s="14"/>
      <c r="FQ80" s="14"/>
      <c r="FR80" s="12"/>
      <c r="FS80" s="12"/>
      <c r="FT80" s="12"/>
      <c r="FU80" s="12"/>
      <c r="FV80" s="12"/>
      <c r="FW80" s="12"/>
      <c r="FX80" s="12"/>
    </row>
    <row r="81">
      <c r="B81" s="12"/>
      <c r="C81" s="12"/>
      <c r="D81" s="12"/>
      <c r="E81" s="12"/>
      <c r="F81" s="12"/>
      <c r="G81" s="12"/>
      <c r="H81" s="12"/>
      <c r="I81" s="12"/>
      <c r="J81" s="12"/>
      <c r="K81" s="12"/>
      <c r="L81" s="12"/>
      <c r="M81" s="12"/>
      <c r="N81" s="12"/>
      <c r="O81" s="12"/>
      <c r="W81" s="14"/>
      <c r="X81" s="14"/>
      <c r="Y81" s="14"/>
      <c r="Z81" s="14"/>
      <c r="AA81" s="14"/>
      <c r="AB81" s="14"/>
      <c r="AC81" s="14"/>
      <c r="AD81" s="12"/>
      <c r="AE81" s="12"/>
      <c r="AF81" s="12"/>
      <c r="AG81" s="12"/>
      <c r="AH81" s="12"/>
      <c r="AI81" s="12"/>
      <c r="AJ81" s="12"/>
      <c r="AK81" s="15"/>
      <c r="AL81" s="12"/>
      <c r="AM81" s="12"/>
      <c r="AN81" s="12"/>
      <c r="AO81" s="12"/>
      <c r="AP81" s="12"/>
      <c r="AQ81" s="12"/>
      <c r="AR81" s="12"/>
      <c r="AS81" s="12"/>
      <c r="AT81" s="12"/>
      <c r="AU81" s="12"/>
      <c r="AV81" s="12"/>
      <c r="AW81" s="12"/>
      <c r="AX81" s="12"/>
      <c r="AY81" s="12"/>
      <c r="BG81" s="14"/>
      <c r="BH81" s="14"/>
      <c r="BI81" s="14"/>
      <c r="BJ81" s="14"/>
      <c r="BK81" s="14"/>
      <c r="BL81" s="14"/>
      <c r="BM81" s="14"/>
      <c r="BN81" s="12"/>
      <c r="BO81" s="12"/>
      <c r="BP81" s="12"/>
      <c r="BQ81" s="12"/>
      <c r="BR81" s="12"/>
      <c r="BS81" s="12"/>
      <c r="BT81" s="12"/>
      <c r="BU81" s="15"/>
      <c r="BV81" s="12"/>
      <c r="BW81" s="12"/>
      <c r="BX81" s="12"/>
      <c r="BY81" s="12"/>
      <c r="BZ81" s="12"/>
      <c r="CA81" s="12"/>
      <c r="CB81" s="12"/>
      <c r="CC81" s="12"/>
      <c r="CD81" s="12"/>
      <c r="CE81" s="12"/>
      <c r="CF81" s="12"/>
      <c r="CG81" s="12"/>
      <c r="CH81" s="12"/>
      <c r="CI81" s="12"/>
      <c r="CQ81" s="14"/>
      <c r="CR81" s="14"/>
      <c r="CS81" s="14"/>
      <c r="CT81" s="14"/>
      <c r="CU81" s="14"/>
      <c r="CV81" s="14"/>
      <c r="CW81" s="14"/>
      <c r="CX81" s="12"/>
      <c r="CY81" s="12"/>
      <c r="CZ81" s="12"/>
      <c r="DA81" s="12"/>
      <c r="DB81" s="12"/>
      <c r="DC81" s="12"/>
      <c r="DD81" s="12"/>
      <c r="DE81" s="15"/>
      <c r="DF81" s="12"/>
      <c r="DG81" s="12"/>
      <c r="DH81" s="12"/>
      <c r="DI81" s="12"/>
      <c r="DJ81" s="12"/>
      <c r="DK81" s="12"/>
      <c r="DL81" s="12"/>
      <c r="DM81" s="12"/>
      <c r="DN81" s="12"/>
      <c r="DO81" s="12"/>
      <c r="DP81" s="12"/>
      <c r="DQ81" s="12"/>
      <c r="DR81" s="12"/>
      <c r="DS81" s="12"/>
      <c r="EA81" s="14"/>
      <c r="EB81" s="14"/>
      <c r="EC81" s="14"/>
      <c r="ED81" s="14"/>
      <c r="EE81" s="14"/>
      <c r="EF81" s="14"/>
      <c r="EG81" s="14"/>
      <c r="EH81" s="12"/>
      <c r="EI81" s="12"/>
      <c r="EJ81" s="12"/>
      <c r="EK81" s="12"/>
      <c r="EL81" s="12"/>
      <c r="EM81" s="12"/>
      <c r="EN81" s="12"/>
      <c r="EO81" s="15"/>
      <c r="EP81" s="12"/>
      <c r="EQ81" s="12"/>
      <c r="ER81" s="12"/>
      <c r="ES81" s="12"/>
      <c r="ET81" s="12"/>
      <c r="EU81" s="12"/>
      <c r="EV81" s="12"/>
      <c r="EW81" s="12"/>
      <c r="EX81" s="12"/>
      <c r="EY81" s="12"/>
      <c r="EZ81" s="12"/>
      <c r="FA81" s="12"/>
      <c r="FB81" s="12"/>
      <c r="FC81" s="12"/>
      <c r="FK81" s="14"/>
      <c r="FL81" s="14"/>
      <c r="FM81" s="14"/>
      <c r="FN81" s="14"/>
      <c r="FO81" s="14"/>
      <c r="FP81" s="14"/>
      <c r="FQ81" s="14"/>
      <c r="FR81" s="12"/>
      <c r="FS81" s="12"/>
      <c r="FT81" s="12"/>
      <c r="FU81" s="12"/>
      <c r="FV81" s="12"/>
      <c r="FW81" s="12"/>
      <c r="FX81" s="12"/>
    </row>
    <row r="82">
      <c r="B82" s="12"/>
      <c r="C82" s="12"/>
      <c r="D82" s="12"/>
      <c r="E82" s="12"/>
      <c r="F82" s="12"/>
      <c r="G82" s="12"/>
      <c r="H82" s="12"/>
      <c r="I82" s="12"/>
      <c r="J82" s="12"/>
      <c r="K82" s="12"/>
      <c r="L82" s="12"/>
      <c r="M82" s="12"/>
      <c r="N82" s="12"/>
      <c r="O82" s="12"/>
      <c r="W82" s="14"/>
      <c r="X82" s="14"/>
      <c r="Y82" s="14"/>
      <c r="Z82" s="14"/>
      <c r="AA82" s="14"/>
      <c r="AB82" s="14"/>
      <c r="AC82" s="14"/>
      <c r="AD82" s="12"/>
      <c r="AE82" s="12"/>
      <c r="AF82" s="12"/>
      <c r="AG82" s="12"/>
      <c r="AH82" s="12"/>
      <c r="AI82" s="12"/>
      <c r="AJ82" s="12"/>
      <c r="AK82" s="15"/>
      <c r="AL82" s="12"/>
      <c r="AM82" s="12"/>
      <c r="AN82" s="12"/>
      <c r="AO82" s="12"/>
      <c r="AP82" s="12"/>
      <c r="AQ82" s="12"/>
      <c r="AR82" s="12"/>
      <c r="AS82" s="12"/>
      <c r="AT82" s="12"/>
      <c r="AU82" s="12"/>
      <c r="AV82" s="12"/>
      <c r="AW82" s="12"/>
      <c r="AX82" s="12"/>
      <c r="AY82" s="12"/>
      <c r="BG82" s="14"/>
      <c r="BH82" s="14"/>
      <c r="BI82" s="14"/>
      <c r="BJ82" s="14"/>
      <c r="BK82" s="14"/>
      <c r="BL82" s="14"/>
      <c r="BM82" s="14"/>
      <c r="BN82" s="12"/>
      <c r="BO82" s="12"/>
      <c r="BP82" s="12"/>
      <c r="BQ82" s="12"/>
      <c r="BR82" s="12"/>
      <c r="BS82" s="12"/>
      <c r="BT82" s="12"/>
      <c r="BU82" s="15"/>
      <c r="BV82" s="12"/>
      <c r="BW82" s="12"/>
      <c r="BX82" s="12"/>
      <c r="BY82" s="12"/>
      <c r="BZ82" s="12"/>
      <c r="CA82" s="12"/>
      <c r="CB82" s="12"/>
      <c r="CC82" s="12"/>
      <c r="CD82" s="12"/>
      <c r="CE82" s="12"/>
      <c r="CF82" s="12"/>
      <c r="CG82" s="12"/>
      <c r="CH82" s="12"/>
      <c r="CI82" s="12"/>
      <c r="CQ82" s="14"/>
      <c r="CR82" s="14"/>
      <c r="CS82" s="14"/>
      <c r="CT82" s="14"/>
      <c r="CU82" s="14"/>
      <c r="CV82" s="14"/>
      <c r="CW82" s="14"/>
      <c r="CX82" s="12"/>
      <c r="CY82" s="12"/>
      <c r="CZ82" s="12"/>
      <c r="DA82" s="12"/>
      <c r="DB82" s="12"/>
      <c r="DC82" s="12"/>
      <c r="DD82" s="12"/>
      <c r="DE82" s="15"/>
      <c r="DF82" s="12"/>
      <c r="DG82" s="12"/>
      <c r="DH82" s="12"/>
      <c r="DI82" s="12"/>
      <c r="DJ82" s="12"/>
      <c r="DK82" s="12"/>
      <c r="DL82" s="12"/>
      <c r="DM82" s="12"/>
      <c r="DN82" s="12"/>
      <c r="DO82" s="12"/>
      <c r="DP82" s="12"/>
      <c r="DQ82" s="12"/>
      <c r="DR82" s="12"/>
      <c r="DS82" s="12"/>
      <c r="EA82" s="14"/>
      <c r="EB82" s="14"/>
      <c r="EC82" s="14"/>
      <c r="ED82" s="14"/>
      <c r="EE82" s="14"/>
      <c r="EF82" s="14"/>
      <c r="EG82" s="14"/>
      <c r="EH82" s="12"/>
      <c r="EI82" s="12"/>
      <c r="EJ82" s="12"/>
      <c r="EK82" s="12"/>
      <c r="EL82" s="12"/>
      <c r="EM82" s="12"/>
      <c r="EN82" s="12"/>
      <c r="EO82" s="15"/>
      <c r="EP82" s="12"/>
      <c r="EQ82" s="12"/>
      <c r="ER82" s="12"/>
      <c r="ES82" s="12"/>
      <c r="ET82" s="12"/>
      <c r="EU82" s="12"/>
      <c r="EV82" s="12"/>
      <c r="EW82" s="12"/>
      <c r="EX82" s="12"/>
      <c r="EY82" s="12"/>
      <c r="EZ82" s="12"/>
      <c r="FA82" s="12"/>
      <c r="FB82" s="12"/>
      <c r="FC82" s="12"/>
      <c r="FK82" s="14"/>
      <c r="FL82" s="14"/>
      <c r="FM82" s="14"/>
      <c r="FN82" s="14"/>
      <c r="FO82" s="14"/>
      <c r="FP82" s="14"/>
      <c r="FQ82" s="14"/>
      <c r="FR82" s="12"/>
      <c r="FS82" s="12"/>
      <c r="FT82" s="12"/>
      <c r="FU82" s="12"/>
      <c r="FV82" s="12"/>
      <c r="FW82" s="12"/>
      <c r="FX82" s="12"/>
    </row>
    <row r="83">
      <c r="B83" s="12"/>
      <c r="C83" s="12"/>
      <c r="D83" s="12"/>
      <c r="E83" s="12"/>
      <c r="F83" s="12"/>
      <c r="G83" s="12"/>
      <c r="H83" s="12"/>
      <c r="I83" s="12"/>
      <c r="J83" s="12"/>
      <c r="K83" s="12"/>
      <c r="L83" s="12"/>
      <c r="M83" s="12"/>
      <c r="N83" s="12"/>
      <c r="O83" s="12"/>
      <c r="W83" s="14"/>
      <c r="X83" s="14"/>
      <c r="Y83" s="14"/>
      <c r="Z83" s="14"/>
      <c r="AA83" s="14"/>
      <c r="AB83" s="14"/>
      <c r="AC83" s="14"/>
      <c r="AD83" s="12"/>
      <c r="AE83" s="12"/>
      <c r="AF83" s="12"/>
      <c r="AG83" s="12"/>
      <c r="AH83" s="12"/>
      <c r="AI83" s="12"/>
      <c r="AJ83" s="12"/>
      <c r="AK83" s="15"/>
      <c r="AL83" s="12"/>
      <c r="AM83" s="12"/>
      <c r="AN83" s="12"/>
      <c r="AO83" s="12"/>
      <c r="AP83" s="12"/>
      <c r="AQ83" s="12"/>
      <c r="AR83" s="12"/>
      <c r="AS83" s="12"/>
      <c r="AT83" s="12"/>
      <c r="AU83" s="12"/>
      <c r="AV83" s="12"/>
      <c r="AW83" s="12"/>
      <c r="AX83" s="12"/>
      <c r="AY83" s="12"/>
      <c r="BG83" s="14"/>
      <c r="BH83" s="14"/>
      <c r="BI83" s="14"/>
      <c r="BJ83" s="14"/>
      <c r="BK83" s="14"/>
      <c r="BL83" s="14"/>
      <c r="BM83" s="14"/>
      <c r="BN83" s="12"/>
      <c r="BO83" s="12"/>
      <c r="BP83" s="12"/>
      <c r="BQ83" s="12"/>
      <c r="BR83" s="12"/>
      <c r="BS83" s="12"/>
      <c r="BT83" s="12"/>
      <c r="BU83" s="15"/>
      <c r="BV83" s="12"/>
      <c r="BW83" s="12"/>
      <c r="BX83" s="12"/>
      <c r="BY83" s="12"/>
      <c r="BZ83" s="12"/>
      <c r="CA83" s="12"/>
      <c r="CB83" s="12"/>
      <c r="CC83" s="12"/>
      <c r="CD83" s="12"/>
      <c r="CE83" s="12"/>
      <c r="CF83" s="12"/>
      <c r="CG83" s="12"/>
      <c r="CH83" s="12"/>
      <c r="CI83" s="12"/>
      <c r="CQ83" s="14"/>
      <c r="CR83" s="14"/>
      <c r="CS83" s="14"/>
      <c r="CT83" s="14"/>
      <c r="CU83" s="14"/>
      <c r="CV83" s="14"/>
      <c r="CW83" s="14"/>
      <c r="CX83" s="12"/>
      <c r="CY83" s="12"/>
      <c r="CZ83" s="12"/>
      <c r="DA83" s="12"/>
      <c r="DB83" s="12"/>
      <c r="DC83" s="12"/>
      <c r="DD83" s="12"/>
      <c r="DE83" s="15"/>
      <c r="DF83" s="12"/>
      <c r="DG83" s="12"/>
      <c r="DH83" s="12"/>
      <c r="DI83" s="12"/>
      <c r="DJ83" s="12"/>
      <c r="DK83" s="12"/>
      <c r="DL83" s="12"/>
      <c r="DM83" s="12"/>
      <c r="DN83" s="12"/>
      <c r="DO83" s="12"/>
      <c r="DP83" s="12"/>
      <c r="DQ83" s="12"/>
      <c r="DR83" s="12"/>
      <c r="DS83" s="12"/>
      <c r="EA83" s="14"/>
      <c r="EB83" s="14"/>
      <c r="EC83" s="14"/>
      <c r="ED83" s="14"/>
      <c r="EE83" s="14"/>
      <c r="EF83" s="14"/>
      <c r="EG83" s="14"/>
      <c r="EH83" s="12"/>
      <c r="EI83" s="12"/>
      <c r="EJ83" s="12"/>
      <c r="EK83" s="12"/>
      <c r="EL83" s="12"/>
      <c r="EM83" s="12"/>
      <c r="EN83" s="12"/>
      <c r="EO83" s="15"/>
      <c r="EP83" s="12"/>
      <c r="EQ83" s="12"/>
      <c r="ER83" s="12"/>
      <c r="ES83" s="12"/>
      <c r="ET83" s="12"/>
      <c r="EU83" s="12"/>
      <c r="EV83" s="12"/>
      <c r="EW83" s="12"/>
      <c r="EX83" s="12"/>
      <c r="EY83" s="12"/>
      <c r="EZ83" s="12"/>
      <c r="FA83" s="12"/>
      <c r="FB83" s="12"/>
      <c r="FC83" s="12"/>
      <c r="FK83" s="14"/>
      <c r="FL83" s="14"/>
      <c r="FM83" s="14"/>
      <c r="FN83" s="14"/>
      <c r="FO83" s="14"/>
      <c r="FP83" s="14"/>
      <c r="FQ83" s="14"/>
      <c r="FR83" s="12"/>
      <c r="FS83" s="12"/>
      <c r="FT83" s="12"/>
      <c r="FU83" s="12"/>
      <c r="FV83" s="12"/>
      <c r="FW83" s="12"/>
      <c r="FX83" s="12"/>
    </row>
    <row r="84">
      <c r="B84" s="12"/>
      <c r="C84" s="12"/>
      <c r="D84" s="12"/>
      <c r="E84" s="12"/>
      <c r="F84" s="12"/>
      <c r="G84" s="12"/>
      <c r="H84" s="12"/>
      <c r="I84" s="12"/>
      <c r="J84" s="12"/>
      <c r="K84" s="12"/>
      <c r="L84" s="12"/>
      <c r="M84" s="12"/>
      <c r="N84" s="12"/>
      <c r="O84" s="12"/>
      <c r="W84" s="14"/>
      <c r="X84" s="14"/>
      <c r="Y84" s="14"/>
      <c r="Z84" s="14"/>
      <c r="AA84" s="14"/>
      <c r="AB84" s="14"/>
      <c r="AC84" s="14"/>
      <c r="AD84" s="12"/>
      <c r="AE84" s="12"/>
      <c r="AF84" s="12"/>
      <c r="AG84" s="12"/>
      <c r="AH84" s="12"/>
      <c r="AI84" s="12"/>
      <c r="AJ84" s="12"/>
      <c r="AK84" s="15"/>
      <c r="AL84" s="12"/>
      <c r="AM84" s="12"/>
      <c r="AN84" s="12"/>
      <c r="AO84" s="12"/>
      <c r="AP84" s="12"/>
      <c r="AQ84" s="12"/>
      <c r="AR84" s="12"/>
      <c r="AS84" s="12"/>
      <c r="AT84" s="12"/>
      <c r="AU84" s="12"/>
      <c r="AV84" s="12"/>
      <c r="AW84" s="12"/>
      <c r="AX84" s="12"/>
      <c r="AY84" s="12"/>
      <c r="BG84" s="14"/>
      <c r="BH84" s="14"/>
      <c r="BI84" s="14"/>
      <c r="BJ84" s="14"/>
      <c r="BK84" s="14"/>
      <c r="BL84" s="14"/>
      <c r="BM84" s="14"/>
      <c r="BN84" s="12"/>
      <c r="BO84" s="12"/>
      <c r="BP84" s="12"/>
      <c r="BQ84" s="12"/>
      <c r="BR84" s="12"/>
      <c r="BS84" s="12"/>
      <c r="BT84" s="12"/>
      <c r="BU84" s="15"/>
      <c r="BV84" s="12"/>
      <c r="BW84" s="12"/>
      <c r="BX84" s="12"/>
      <c r="BY84" s="12"/>
      <c r="BZ84" s="12"/>
      <c r="CA84" s="12"/>
      <c r="CB84" s="12"/>
      <c r="CC84" s="12"/>
      <c r="CD84" s="12"/>
      <c r="CE84" s="12"/>
      <c r="CF84" s="12"/>
      <c r="CG84" s="12"/>
      <c r="CH84" s="12"/>
      <c r="CI84" s="12"/>
      <c r="CQ84" s="14"/>
      <c r="CR84" s="14"/>
      <c r="CS84" s="14"/>
      <c r="CT84" s="14"/>
      <c r="CU84" s="14"/>
      <c r="CV84" s="14"/>
      <c r="CW84" s="14"/>
      <c r="CX84" s="12"/>
      <c r="CY84" s="12"/>
      <c r="CZ84" s="12"/>
      <c r="DA84" s="12"/>
      <c r="DB84" s="12"/>
      <c r="DC84" s="12"/>
      <c r="DD84" s="12"/>
      <c r="DE84" s="15"/>
      <c r="DF84" s="12"/>
      <c r="DG84" s="12"/>
      <c r="DH84" s="12"/>
      <c r="DI84" s="12"/>
      <c r="DJ84" s="12"/>
      <c r="DK84" s="12"/>
      <c r="DL84" s="12"/>
      <c r="DM84" s="12"/>
      <c r="DN84" s="12"/>
      <c r="DO84" s="12"/>
      <c r="DP84" s="12"/>
      <c r="DQ84" s="12"/>
      <c r="DR84" s="12"/>
      <c r="DS84" s="12"/>
      <c r="EA84" s="14"/>
      <c r="EB84" s="14"/>
      <c r="EC84" s="14"/>
      <c r="ED84" s="14"/>
      <c r="EE84" s="14"/>
      <c r="EF84" s="14"/>
      <c r="EG84" s="14"/>
      <c r="EH84" s="12"/>
      <c r="EI84" s="12"/>
      <c r="EJ84" s="12"/>
      <c r="EK84" s="12"/>
      <c r="EL84" s="12"/>
      <c r="EM84" s="12"/>
      <c r="EN84" s="12"/>
      <c r="EO84" s="15"/>
      <c r="EP84" s="12"/>
      <c r="EQ84" s="12"/>
      <c r="ER84" s="12"/>
      <c r="ES84" s="12"/>
      <c r="ET84" s="12"/>
      <c r="EU84" s="12"/>
      <c r="EV84" s="12"/>
      <c r="EW84" s="12"/>
      <c r="EX84" s="12"/>
      <c r="EY84" s="12"/>
      <c r="EZ84" s="12"/>
      <c r="FA84" s="12"/>
      <c r="FB84" s="12"/>
      <c r="FC84" s="12"/>
      <c r="FK84" s="14"/>
      <c r="FL84" s="14"/>
      <c r="FM84" s="14"/>
      <c r="FN84" s="14"/>
      <c r="FO84" s="14"/>
      <c r="FP84" s="14"/>
      <c r="FQ84" s="14"/>
      <c r="FR84" s="12"/>
      <c r="FS84" s="12"/>
      <c r="FT84" s="12"/>
      <c r="FU84" s="12"/>
      <c r="FV84" s="12"/>
      <c r="FW84" s="12"/>
      <c r="FX84" s="12"/>
    </row>
    <row r="85">
      <c r="B85" s="12"/>
      <c r="C85" s="12"/>
      <c r="D85" s="12"/>
      <c r="E85" s="12"/>
      <c r="F85" s="12"/>
      <c r="G85" s="12"/>
      <c r="H85" s="12"/>
      <c r="I85" s="12"/>
      <c r="J85" s="12"/>
      <c r="K85" s="12"/>
      <c r="L85" s="12"/>
      <c r="M85" s="12"/>
      <c r="N85" s="12"/>
      <c r="O85" s="12"/>
      <c r="W85" s="14"/>
      <c r="X85" s="14"/>
      <c r="Y85" s="14"/>
      <c r="Z85" s="14"/>
      <c r="AA85" s="14"/>
      <c r="AB85" s="14"/>
      <c r="AC85" s="14"/>
      <c r="AD85" s="12"/>
      <c r="AE85" s="12"/>
      <c r="AF85" s="12"/>
      <c r="AG85" s="12"/>
      <c r="AH85" s="12"/>
      <c r="AI85" s="12"/>
      <c r="AJ85" s="12"/>
      <c r="AK85" s="15"/>
      <c r="AL85" s="12"/>
      <c r="AM85" s="12"/>
      <c r="AN85" s="12"/>
      <c r="AO85" s="12"/>
      <c r="AP85" s="12"/>
      <c r="AQ85" s="12"/>
      <c r="AR85" s="12"/>
      <c r="AS85" s="12"/>
      <c r="AT85" s="12"/>
      <c r="AU85" s="12"/>
      <c r="AV85" s="12"/>
      <c r="AW85" s="12"/>
      <c r="AX85" s="12"/>
      <c r="AY85" s="12"/>
      <c r="BG85" s="14"/>
      <c r="BH85" s="14"/>
      <c r="BI85" s="14"/>
      <c r="BJ85" s="14"/>
      <c r="BK85" s="14"/>
      <c r="BL85" s="14"/>
      <c r="BM85" s="14"/>
      <c r="BN85" s="12"/>
      <c r="BO85" s="12"/>
      <c r="BP85" s="12"/>
      <c r="BQ85" s="12"/>
      <c r="BR85" s="12"/>
      <c r="BS85" s="12"/>
      <c r="BT85" s="12"/>
      <c r="BU85" s="15"/>
      <c r="BV85" s="12"/>
      <c r="BW85" s="12"/>
      <c r="BX85" s="12"/>
      <c r="BY85" s="12"/>
      <c r="BZ85" s="12"/>
      <c r="CA85" s="12"/>
      <c r="CB85" s="12"/>
      <c r="CC85" s="12"/>
      <c r="CD85" s="12"/>
      <c r="CE85" s="12"/>
      <c r="CF85" s="12"/>
      <c r="CG85" s="12"/>
      <c r="CH85" s="12"/>
      <c r="CI85" s="12"/>
      <c r="CQ85" s="14"/>
      <c r="CR85" s="14"/>
      <c r="CS85" s="14"/>
      <c r="CT85" s="14"/>
      <c r="CU85" s="14"/>
      <c r="CV85" s="14"/>
      <c r="CW85" s="14"/>
      <c r="CX85" s="12"/>
      <c r="CY85" s="12"/>
      <c r="CZ85" s="12"/>
      <c r="DA85" s="12"/>
      <c r="DB85" s="12"/>
      <c r="DC85" s="12"/>
      <c r="DD85" s="12"/>
      <c r="DE85" s="15"/>
      <c r="DF85" s="12"/>
      <c r="DG85" s="12"/>
      <c r="DH85" s="12"/>
      <c r="DI85" s="12"/>
      <c r="DJ85" s="12"/>
      <c r="DK85" s="12"/>
      <c r="DL85" s="12"/>
      <c r="DM85" s="12"/>
      <c r="DN85" s="12"/>
      <c r="DO85" s="12"/>
      <c r="DP85" s="12"/>
      <c r="DQ85" s="12"/>
      <c r="DR85" s="12"/>
      <c r="DS85" s="12"/>
      <c r="EA85" s="14"/>
      <c r="EB85" s="14"/>
      <c r="EC85" s="14"/>
      <c r="ED85" s="14"/>
      <c r="EE85" s="14"/>
      <c r="EF85" s="14"/>
      <c r="EG85" s="14"/>
      <c r="EH85" s="12"/>
      <c r="EI85" s="12"/>
      <c r="EJ85" s="12"/>
      <c r="EK85" s="12"/>
      <c r="EL85" s="12"/>
      <c r="EM85" s="12"/>
      <c r="EN85" s="12"/>
      <c r="EO85" s="15"/>
      <c r="EP85" s="12"/>
      <c r="EQ85" s="12"/>
      <c r="ER85" s="12"/>
      <c r="ES85" s="12"/>
      <c r="ET85" s="12"/>
      <c r="EU85" s="12"/>
      <c r="EV85" s="12"/>
      <c r="EW85" s="12"/>
      <c r="EX85" s="12"/>
      <c r="EY85" s="12"/>
      <c r="EZ85" s="12"/>
      <c r="FA85" s="12"/>
      <c r="FB85" s="12"/>
      <c r="FC85" s="12"/>
      <c r="FK85" s="14"/>
      <c r="FL85" s="14"/>
      <c r="FM85" s="14"/>
      <c r="FN85" s="14"/>
      <c r="FO85" s="14"/>
      <c r="FP85" s="14"/>
      <c r="FQ85" s="14"/>
      <c r="FR85" s="12"/>
      <c r="FS85" s="12"/>
      <c r="FT85" s="12"/>
      <c r="FU85" s="12"/>
      <c r="FV85" s="12"/>
      <c r="FW85" s="12"/>
      <c r="FX85" s="12"/>
    </row>
    <row r="86">
      <c r="B86" s="12"/>
      <c r="C86" s="12"/>
      <c r="D86" s="12"/>
      <c r="E86" s="12"/>
      <c r="F86" s="12"/>
      <c r="G86" s="12"/>
      <c r="H86" s="12"/>
      <c r="I86" s="12"/>
      <c r="J86" s="12"/>
      <c r="K86" s="12"/>
      <c r="L86" s="12"/>
      <c r="M86" s="12"/>
      <c r="N86" s="12"/>
      <c r="O86" s="12"/>
      <c r="W86" s="14"/>
      <c r="X86" s="14"/>
      <c r="Y86" s="14"/>
      <c r="Z86" s="14"/>
      <c r="AA86" s="14"/>
      <c r="AB86" s="14"/>
      <c r="AC86" s="14"/>
      <c r="AD86" s="12"/>
      <c r="AE86" s="12"/>
      <c r="AF86" s="12"/>
      <c r="AG86" s="12"/>
      <c r="AH86" s="12"/>
      <c r="AI86" s="12"/>
      <c r="AJ86" s="12"/>
      <c r="AK86" s="15"/>
      <c r="AL86" s="12"/>
      <c r="AM86" s="12"/>
      <c r="AN86" s="12"/>
      <c r="AO86" s="12"/>
      <c r="AP86" s="12"/>
      <c r="AQ86" s="12"/>
      <c r="AR86" s="12"/>
      <c r="AS86" s="12"/>
      <c r="AT86" s="12"/>
      <c r="AU86" s="12"/>
      <c r="AV86" s="12"/>
      <c r="AW86" s="12"/>
      <c r="AX86" s="12"/>
      <c r="AY86" s="12"/>
      <c r="BG86" s="14"/>
      <c r="BH86" s="14"/>
      <c r="BI86" s="14"/>
      <c r="BJ86" s="14"/>
      <c r="BK86" s="14"/>
      <c r="BL86" s="14"/>
      <c r="BM86" s="14"/>
      <c r="BN86" s="12"/>
      <c r="BO86" s="12"/>
      <c r="BP86" s="12"/>
      <c r="BQ86" s="12"/>
      <c r="BR86" s="12"/>
      <c r="BS86" s="12"/>
      <c r="BT86" s="12"/>
      <c r="BU86" s="15"/>
      <c r="BV86" s="12"/>
      <c r="BW86" s="12"/>
      <c r="BX86" s="12"/>
      <c r="BY86" s="12"/>
      <c r="BZ86" s="12"/>
      <c r="CA86" s="12"/>
      <c r="CB86" s="12"/>
      <c r="CC86" s="12"/>
      <c r="CD86" s="12"/>
      <c r="CE86" s="12"/>
      <c r="CF86" s="12"/>
      <c r="CG86" s="12"/>
      <c r="CH86" s="12"/>
      <c r="CI86" s="12"/>
      <c r="CQ86" s="14"/>
      <c r="CR86" s="14"/>
      <c r="CS86" s="14"/>
      <c r="CT86" s="14"/>
      <c r="CU86" s="14"/>
      <c r="CV86" s="14"/>
      <c r="CW86" s="14"/>
      <c r="CX86" s="12"/>
      <c r="CY86" s="12"/>
      <c r="CZ86" s="12"/>
      <c r="DA86" s="12"/>
      <c r="DB86" s="12"/>
      <c r="DC86" s="12"/>
      <c r="DD86" s="12"/>
      <c r="DE86" s="15"/>
      <c r="DF86" s="12"/>
      <c r="DG86" s="12"/>
      <c r="DH86" s="12"/>
      <c r="DI86" s="12"/>
      <c r="DJ86" s="12"/>
      <c r="DK86" s="12"/>
      <c r="DL86" s="12"/>
      <c r="DM86" s="12"/>
      <c r="DN86" s="12"/>
      <c r="DO86" s="12"/>
      <c r="DP86" s="12"/>
      <c r="DQ86" s="12"/>
      <c r="DR86" s="12"/>
      <c r="DS86" s="12"/>
      <c r="EA86" s="14"/>
      <c r="EB86" s="14"/>
      <c r="EC86" s="14"/>
      <c r="ED86" s="14"/>
      <c r="EE86" s="14"/>
      <c r="EF86" s="14"/>
      <c r="EG86" s="14"/>
      <c r="EH86" s="12"/>
      <c r="EI86" s="12"/>
      <c r="EJ86" s="12"/>
      <c r="EK86" s="12"/>
      <c r="EL86" s="12"/>
      <c r="EM86" s="12"/>
      <c r="EN86" s="12"/>
      <c r="EO86" s="15"/>
      <c r="EP86" s="12"/>
      <c r="EQ86" s="12"/>
      <c r="ER86" s="12"/>
      <c r="ES86" s="12"/>
      <c r="ET86" s="12"/>
      <c r="EU86" s="12"/>
      <c r="EV86" s="12"/>
      <c r="EW86" s="12"/>
      <c r="EX86" s="12"/>
      <c r="EY86" s="12"/>
      <c r="EZ86" s="12"/>
      <c r="FA86" s="12"/>
      <c r="FB86" s="12"/>
      <c r="FC86" s="12"/>
      <c r="FK86" s="14"/>
      <c r="FL86" s="14"/>
      <c r="FM86" s="14"/>
      <c r="FN86" s="14"/>
      <c r="FO86" s="14"/>
      <c r="FP86" s="14"/>
      <c r="FQ86" s="14"/>
      <c r="FR86" s="12"/>
      <c r="FS86" s="12"/>
      <c r="FT86" s="12"/>
      <c r="FU86" s="12"/>
      <c r="FV86" s="12"/>
      <c r="FW86" s="12"/>
      <c r="FX86" s="12"/>
    </row>
    <row r="87">
      <c r="B87" s="12"/>
      <c r="C87" s="12"/>
      <c r="D87" s="12"/>
      <c r="E87" s="12"/>
      <c r="F87" s="12"/>
      <c r="G87" s="12"/>
      <c r="H87" s="12"/>
      <c r="I87" s="12"/>
      <c r="J87" s="12"/>
      <c r="K87" s="12"/>
      <c r="L87" s="12"/>
      <c r="M87" s="12"/>
      <c r="N87" s="12"/>
      <c r="O87" s="12"/>
      <c r="W87" s="14"/>
      <c r="X87" s="14"/>
      <c r="Y87" s="14"/>
      <c r="Z87" s="14"/>
      <c r="AA87" s="14"/>
      <c r="AB87" s="14"/>
      <c r="AC87" s="14"/>
      <c r="AD87" s="12"/>
      <c r="AE87" s="12"/>
      <c r="AF87" s="12"/>
      <c r="AG87" s="12"/>
      <c r="AH87" s="12"/>
      <c r="AI87" s="12"/>
      <c r="AJ87" s="12"/>
      <c r="AK87" s="15"/>
      <c r="AL87" s="12"/>
      <c r="AM87" s="12"/>
      <c r="AN87" s="12"/>
      <c r="AO87" s="12"/>
      <c r="AP87" s="12"/>
      <c r="AQ87" s="12"/>
      <c r="AR87" s="12"/>
      <c r="AS87" s="12"/>
      <c r="AT87" s="12"/>
      <c r="AU87" s="12"/>
      <c r="AV87" s="12"/>
      <c r="AW87" s="12"/>
      <c r="AX87" s="12"/>
      <c r="AY87" s="12"/>
      <c r="BG87" s="14"/>
      <c r="BH87" s="14"/>
      <c r="BI87" s="14"/>
      <c r="BJ87" s="14"/>
      <c r="BK87" s="14"/>
      <c r="BL87" s="14"/>
      <c r="BM87" s="14"/>
      <c r="BN87" s="12"/>
      <c r="BO87" s="12"/>
      <c r="BP87" s="12"/>
      <c r="BQ87" s="12"/>
      <c r="BR87" s="12"/>
      <c r="BS87" s="12"/>
      <c r="BT87" s="12"/>
      <c r="BU87" s="15"/>
      <c r="BV87" s="12"/>
      <c r="BW87" s="12"/>
      <c r="BX87" s="12"/>
      <c r="BY87" s="12"/>
      <c r="BZ87" s="12"/>
      <c r="CA87" s="12"/>
      <c r="CB87" s="12"/>
      <c r="CC87" s="12"/>
      <c r="CD87" s="12"/>
      <c r="CE87" s="12"/>
      <c r="CF87" s="12"/>
      <c r="CG87" s="12"/>
      <c r="CH87" s="12"/>
      <c r="CI87" s="12"/>
      <c r="CQ87" s="14"/>
      <c r="CR87" s="14"/>
      <c r="CS87" s="14"/>
      <c r="CT87" s="14"/>
      <c r="CU87" s="14"/>
      <c r="CV87" s="14"/>
      <c r="CW87" s="14"/>
      <c r="CX87" s="12"/>
      <c r="CY87" s="12"/>
      <c r="CZ87" s="12"/>
      <c r="DA87" s="12"/>
      <c r="DB87" s="12"/>
      <c r="DC87" s="12"/>
      <c r="DD87" s="12"/>
      <c r="DE87" s="15"/>
      <c r="DF87" s="12"/>
      <c r="DG87" s="12"/>
      <c r="DH87" s="12"/>
      <c r="DI87" s="12"/>
      <c r="DJ87" s="12"/>
      <c r="DK87" s="12"/>
      <c r="DL87" s="12"/>
      <c r="DM87" s="12"/>
      <c r="DN87" s="12"/>
      <c r="DO87" s="12"/>
      <c r="DP87" s="12"/>
      <c r="DQ87" s="12"/>
      <c r="DR87" s="12"/>
      <c r="DS87" s="12"/>
      <c r="EA87" s="14"/>
      <c r="EB87" s="14"/>
      <c r="EC87" s="14"/>
      <c r="ED87" s="14"/>
      <c r="EE87" s="14"/>
      <c r="EF87" s="14"/>
      <c r="EG87" s="14"/>
      <c r="EH87" s="12"/>
      <c r="EI87" s="12"/>
      <c r="EJ87" s="12"/>
      <c r="EK87" s="12"/>
      <c r="EL87" s="12"/>
      <c r="EM87" s="12"/>
      <c r="EN87" s="12"/>
      <c r="EO87" s="15"/>
      <c r="EP87" s="12"/>
      <c r="EQ87" s="12"/>
      <c r="ER87" s="12"/>
      <c r="ES87" s="12"/>
      <c r="ET87" s="12"/>
      <c r="EU87" s="12"/>
      <c r="EV87" s="12"/>
      <c r="EW87" s="12"/>
      <c r="EX87" s="12"/>
      <c r="EY87" s="12"/>
      <c r="EZ87" s="12"/>
      <c r="FA87" s="12"/>
      <c r="FB87" s="12"/>
      <c r="FC87" s="12"/>
      <c r="FK87" s="14"/>
      <c r="FL87" s="14"/>
      <c r="FM87" s="14"/>
      <c r="FN87" s="14"/>
      <c r="FO87" s="14"/>
      <c r="FP87" s="14"/>
      <c r="FQ87" s="14"/>
      <c r="FR87" s="12"/>
      <c r="FS87" s="12"/>
      <c r="FT87" s="12"/>
      <c r="FU87" s="12"/>
      <c r="FV87" s="12"/>
      <c r="FW87" s="12"/>
      <c r="FX87" s="12"/>
    </row>
    <row r="88">
      <c r="B88" s="12"/>
      <c r="C88" s="12"/>
      <c r="D88" s="12"/>
      <c r="E88" s="12"/>
      <c r="F88" s="12"/>
      <c r="G88" s="12"/>
      <c r="H88" s="12"/>
      <c r="I88" s="12"/>
      <c r="J88" s="12"/>
      <c r="K88" s="12"/>
      <c r="L88" s="12"/>
      <c r="M88" s="12"/>
      <c r="N88" s="12"/>
      <c r="O88" s="12"/>
      <c r="W88" s="14"/>
      <c r="X88" s="14"/>
      <c r="Y88" s="14"/>
      <c r="Z88" s="14"/>
      <c r="AA88" s="14"/>
      <c r="AB88" s="14"/>
      <c r="AC88" s="14"/>
      <c r="AD88" s="12"/>
      <c r="AE88" s="12"/>
      <c r="AF88" s="12"/>
      <c r="AG88" s="12"/>
      <c r="AH88" s="12"/>
      <c r="AI88" s="12"/>
      <c r="AJ88" s="12"/>
      <c r="AK88" s="15"/>
      <c r="AL88" s="12"/>
      <c r="AM88" s="12"/>
      <c r="AN88" s="12"/>
      <c r="AO88" s="12"/>
      <c r="AP88" s="12"/>
      <c r="AQ88" s="12"/>
      <c r="AR88" s="12"/>
      <c r="AS88" s="12"/>
      <c r="AT88" s="12"/>
      <c r="AU88" s="12"/>
      <c r="AV88" s="12"/>
      <c r="AW88" s="12"/>
      <c r="AX88" s="12"/>
      <c r="AY88" s="12"/>
      <c r="BG88" s="14"/>
      <c r="BH88" s="14"/>
      <c r="BI88" s="14"/>
      <c r="BJ88" s="14"/>
      <c r="BK88" s="14"/>
      <c r="BL88" s="14"/>
      <c r="BM88" s="14"/>
      <c r="BN88" s="12"/>
      <c r="BO88" s="12"/>
      <c r="BP88" s="12"/>
      <c r="BQ88" s="12"/>
      <c r="BR88" s="12"/>
      <c r="BS88" s="12"/>
      <c r="BT88" s="12"/>
      <c r="BU88" s="15"/>
      <c r="BV88" s="12"/>
      <c r="BW88" s="12"/>
      <c r="BX88" s="12"/>
      <c r="BY88" s="12"/>
      <c r="BZ88" s="12"/>
      <c r="CA88" s="12"/>
      <c r="CB88" s="12"/>
      <c r="CC88" s="12"/>
      <c r="CD88" s="12"/>
      <c r="CE88" s="12"/>
      <c r="CF88" s="12"/>
      <c r="CG88" s="12"/>
      <c r="CH88" s="12"/>
      <c r="CI88" s="12"/>
      <c r="CQ88" s="14"/>
      <c r="CR88" s="14"/>
      <c r="CS88" s="14"/>
      <c r="CT88" s="14"/>
      <c r="CU88" s="14"/>
      <c r="CV88" s="14"/>
      <c r="CW88" s="14"/>
      <c r="CX88" s="12"/>
      <c r="CY88" s="12"/>
      <c r="CZ88" s="12"/>
      <c r="DA88" s="12"/>
      <c r="DB88" s="12"/>
      <c r="DC88" s="12"/>
      <c r="DD88" s="12"/>
      <c r="DE88" s="15"/>
      <c r="DF88" s="12"/>
      <c r="DG88" s="12"/>
      <c r="DH88" s="12"/>
      <c r="DI88" s="12"/>
      <c r="DJ88" s="12"/>
      <c r="DK88" s="12"/>
      <c r="DL88" s="12"/>
      <c r="DM88" s="12"/>
      <c r="DN88" s="12"/>
      <c r="DO88" s="12"/>
      <c r="DP88" s="12"/>
      <c r="DQ88" s="12"/>
      <c r="DR88" s="12"/>
      <c r="DS88" s="12"/>
      <c r="EA88" s="14"/>
      <c r="EB88" s="14"/>
      <c r="EC88" s="14"/>
      <c r="ED88" s="14"/>
      <c r="EE88" s="14"/>
      <c r="EF88" s="14"/>
      <c r="EG88" s="14"/>
      <c r="EH88" s="12"/>
      <c r="EI88" s="12"/>
      <c r="EJ88" s="12"/>
      <c r="EK88" s="12"/>
      <c r="EL88" s="12"/>
      <c r="EM88" s="12"/>
      <c r="EN88" s="12"/>
      <c r="EO88" s="15"/>
      <c r="EP88" s="12"/>
      <c r="EQ88" s="12"/>
      <c r="ER88" s="12"/>
      <c r="ES88" s="12"/>
      <c r="ET88" s="12"/>
      <c r="EU88" s="12"/>
      <c r="EV88" s="12"/>
      <c r="EW88" s="12"/>
      <c r="EX88" s="12"/>
      <c r="EY88" s="12"/>
      <c r="EZ88" s="12"/>
      <c r="FA88" s="12"/>
      <c r="FB88" s="12"/>
      <c r="FC88" s="12"/>
      <c r="FK88" s="14"/>
      <c r="FL88" s="14"/>
      <c r="FM88" s="14"/>
      <c r="FN88" s="14"/>
      <c r="FO88" s="14"/>
      <c r="FP88" s="14"/>
      <c r="FQ88" s="14"/>
      <c r="FR88" s="12"/>
      <c r="FS88" s="12"/>
      <c r="FT88" s="12"/>
      <c r="FU88" s="12"/>
      <c r="FV88" s="12"/>
      <c r="FW88" s="12"/>
      <c r="FX88" s="12"/>
    </row>
    <row r="89">
      <c r="B89" s="12"/>
      <c r="C89" s="12"/>
      <c r="D89" s="12"/>
      <c r="E89" s="12"/>
      <c r="F89" s="12"/>
      <c r="G89" s="12"/>
      <c r="H89" s="12"/>
      <c r="I89" s="12"/>
      <c r="J89" s="12"/>
      <c r="K89" s="12"/>
      <c r="L89" s="12"/>
      <c r="M89" s="12"/>
      <c r="N89" s="12"/>
      <c r="O89" s="12"/>
      <c r="W89" s="14"/>
      <c r="X89" s="14"/>
      <c r="Y89" s="14"/>
      <c r="Z89" s="14"/>
      <c r="AA89" s="14"/>
      <c r="AB89" s="14"/>
      <c r="AC89" s="14"/>
      <c r="AD89" s="12"/>
      <c r="AE89" s="12"/>
      <c r="AF89" s="12"/>
      <c r="AG89" s="12"/>
      <c r="AH89" s="12"/>
      <c r="AI89" s="12"/>
      <c r="AJ89" s="12"/>
      <c r="AK89" s="15"/>
      <c r="AL89" s="12"/>
      <c r="AM89" s="12"/>
      <c r="AN89" s="12"/>
      <c r="AO89" s="12"/>
      <c r="AP89" s="12"/>
      <c r="AQ89" s="12"/>
      <c r="AR89" s="12"/>
      <c r="AS89" s="12"/>
      <c r="AT89" s="12"/>
      <c r="AU89" s="12"/>
      <c r="AV89" s="12"/>
      <c r="AW89" s="12"/>
      <c r="AX89" s="12"/>
      <c r="AY89" s="12"/>
      <c r="BG89" s="14"/>
      <c r="BH89" s="14"/>
      <c r="BI89" s="14"/>
      <c r="BJ89" s="14"/>
      <c r="BK89" s="14"/>
      <c r="BL89" s="14"/>
      <c r="BM89" s="14"/>
      <c r="BN89" s="12"/>
      <c r="BO89" s="12"/>
      <c r="BP89" s="12"/>
      <c r="BQ89" s="12"/>
      <c r="BR89" s="12"/>
      <c r="BS89" s="12"/>
      <c r="BT89" s="12"/>
      <c r="BU89" s="15"/>
      <c r="BV89" s="12"/>
      <c r="BW89" s="12"/>
      <c r="BX89" s="12"/>
      <c r="BY89" s="12"/>
      <c r="BZ89" s="12"/>
      <c r="CA89" s="12"/>
      <c r="CB89" s="12"/>
      <c r="CC89" s="12"/>
      <c r="CD89" s="12"/>
      <c r="CE89" s="12"/>
      <c r="CF89" s="12"/>
      <c r="CG89" s="12"/>
      <c r="CH89" s="12"/>
      <c r="CI89" s="12"/>
      <c r="CQ89" s="14"/>
      <c r="CR89" s="14"/>
      <c r="CS89" s="14"/>
      <c r="CT89" s="14"/>
      <c r="CU89" s="14"/>
      <c r="CV89" s="14"/>
      <c r="CW89" s="14"/>
      <c r="CX89" s="12"/>
      <c r="CY89" s="12"/>
      <c r="CZ89" s="12"/>
      <c r="DA89" s="12"/>
      <c r="DB89" s="12"/>
      <c r="DC89" s="12"/>
      <c r="DD89" s="12"/>
      <c r="DE89" s="15"/>
      <c r="DF89" s="12"/>
      <c r="DG89" s="12"/>
      <c r="DH89" s="12"/>
      <c r="DI89" s="12"/>
      <c r="DJ89" s="12"/>
      <c r="DK89" s="12"/>
      <c r="DL89" s="12"/>
      <c r="DM89" s="12"/>
      <c r="DN89" s="12"/>
      <c r="DO89" s="12"/>
      <c r="DP89" s="12"/>
      <c r="DQ89" s="12"/>
      <c r="DR89" s="12"/>
      <c r="DS89" s="12"/>
      <c r="EA89" s="14"/>
      <c r="EB89" s="14"/>
      <c r="EC89" s="14"/>
      <c r="ED89" s="14"/>
      <c r="EE89" s="14"/>
      <c r="EF89" s="14"/>
      <c r="EG89" s="14"/>
      <c r="EH89" s="12"/>
      <c r="EI89" s="12"/>
      <c r="EJ89" s="12"/>
      <c r="EK89" s="12"/>
      <c r="EL89" s="12"/>
      <c r="EM89" s="12"/>
      <c r="EN89" s="12"/>
      <c r="EO89" s="15"/>
      <c r="EP89" s="12"/>
      <c r="EQ89" s="12"/>
      <c r="ER89" s="12"/>
      <c r="ES89" s="12"/>
      <c r="ET89" s="12"/>
      <c r="EU89" s="12"/>
      <c r="EV89" s="12"/>
      <c r="EW89" s="12"/>
      <c r="EX89" s="12"/>
      <c r="EY89" s="12"/>
      <c r="EZ89" s="12"/>
      <c r="FA89" s="12"/>
      <c r="FB89" s="12"/>
      <c r="FC89" s="12"/>
      <c r="FK89" s="14"/>
      <c r="FL89" s="14"/>
      <c r="FM89" s="14"/>
      <c r="FN89" s="14"/>
      <c r="FO89" s="14"/>
      <c r="FP89" s="14"/>
      <c r="FQ89" s="14"/>
      <c r="FR89" s="12"/>
      <c r="FS89" s="12"/>
      <c r="FT89" s="12"/>
      <c r="FU89" s="12"/>
      <c r="FV89" s="12"/>
      <c r="FW89" s="12"/>
      <c r="FX89" s="12"/>
    </row>
    <row r="90">
      <c r="B90" s="12"/>
      <c r="C90" s="12"/>
      <c r="D90" s="12"/>
      <c r="E90" s="12"/>
      <c r="F90" s="12"/>
      <c r="G90" s="12"/>
      <c r="H90" s="12"/>
      <c r="I90" s="12"/>
      <c r="J90" s="12"/>
      <c r="K90" s="12"/>
      <c r="L90" s="12"/>
      <c r="M90" s="12"/>
      <c r="N90" s="12"/>
      <c r="O90" s="12"/>
      <c r="W90" s="14"/>
      <c r="X90" s="14"/>
      <c r="Y90" s="14"/>
      <c r="Z90" s="14"/>
      <c r="AA90" s="14"/>
      <c r="AB90" s="14"/>
      <c r="AC90" s="14"/>
      <c r="AD90" s="12"/>
      <c r="AE90" s="12"/>
      <c r="AF90" s="12"/>
      <c r="AG90" s="12"/>
      <c r="AH90" s="12"/>
      <c r="AI90" s="12"/>
      <c r="AJ90" s="12"/>
      <c r="AK90" s="15"/>
      <c r="AL90" s="12"/>
      <c r="AM90" s="12"/>
      <c r="AN90" s="12"/>
      <c r="AO90" s="12"/>
      <c r="AP90" s="12"/>
      <c r="AQ90" s="12"/>
      <c r="AR90" s="12"/>
      <c r="AS90" s="12"/>
      <c r="AT90" s="12"/>
      <c r="AU90" s="12"/>
      <c r="AV90" s="12"/>
      <c r="AW90" s="12"/>
      <c r="AX90" s="12"/>
      <c r="AY90" s="12"/>
      <c r="BG90" s="14"/>
      <c r="BH90" s="14"/>
      <c r="BI90" s="14"/>
      <c r="BJ90" s="14"/>
      <c r="BK90" s="14"/>
      <c r="BL90" s="14"/>
      <c r="BM90" s="14"/>
      <c r="BN90" s="12"/>
      <c r="BO90" s="12"/>
      <c r="BP90" s="12"/>
      <c r="BQ90" s="12"/>
      <c r="BR90" s="12"/>
      <c r="BS90" s="12"/>
      <c r="BT90" s="12"/>
      <c r="BU90" s="15"/>
      <c r="BV90" s="12"/>
      <c r="BW90" s="12"/>
      <c r="BX90" s="12"/>
      <c r="BY90" s="12"/>
      <c r="BZ90" s="12"/>
      <c r="CA90" s="12"/>
      <c r="CB90" s="12"/>
      <c r="CC90" s="12"/>
      <c r="CD90" s="12"/>
      <c r="CE90" s="12"/>
      <c r="CF90" s="12"/>
      <c r="CG90" s="12"/>
      <c r="CH90" s="12"/>
      <c r="CI90" s="12"/>
      <c r="CQ90" s="14"/>
      <c r="CR90" s="14"/>
      <c r="CS90" s="14"/>
      <c r="CT90" s="14"/>
      <c r="CU90" s="14"/>
      <c r="CV90" s="14"/>
      <c r="CW90" s="14"/>
      <c r="CX90" s="12"/>
      <c r="CY90" s="12"/>
      <c r="CZ90" s="12"/>
      <c r="DA90" s="12"/>
      <c r="DB90" s="12"/>
      <c r="DC90" s="12"/>
      <c r="DD90" s="12"/>
      <c r="DE90" s="15"/>
      <c r="DF90" s="12"/>
      <c r="DG90" s="12"/>
      <c r="DH90" s="12"/>
      <c r="DI90" s="12"/>
      <c r="DJ90" s="12"/>
      <c r="DK90" s="12"/>
      <c r="DL90" s="12"/>
      <c r="DM90" s="12"/>
      <c r="DN90" s="12"/>
      <c r="DO90" s="12"/>
      <c r="DP90" s="12"/>
      <c r="DQ90" s="12"/>
      <c r="DR90" s="12"/>
      <c r="DS90" s="12"/>
      <c r="EA90" s="14"/>
      <c r="EB90" s="14"/>
      <c r="EC90" s="14"/>
      <c r="ED90" s="14"/>
      <c r="EE90" s="14"/>
      <c r="EF90" s="14"/>
      <c r="EG90" s="14"/>
      <c r="EH90" s="12"/>
      <c r="EI90" s="12"/>
      <c r="EJ90" s="12"/>
      <c r="EK90" s="12"/>
      <c r="EL90" s="12"/>
      <c r="EM90" s="12"/>
      <c r="EN90" s="12"/>
      <c r="EO90" s="15"/>
      <c r="EP90" s="12"/>
      <c r="EQ90" s="12"/>
      <c r="ER90" s="12"/>
      <c r="ES90" s="12"/>
      <c r="ET90" s="12"/>
      <c r="EU90" s="12"/>
      <c r="EV90" s="12"/>
      <c r="EW90" s="12"/>
      <c r="EX90" s="12"/>
      <c r="EY90" s="12"/>
      <c r="EZ90" s="12"/>
      <c r="FA90" s="12"/>
      <c r="FB90" s="12"/>
      <c r="FC90" s="12"/>
      <c r="FK90" s="14"/>
      <c r="FL90" s="14"/>
      <c r="FM90" s="14"/>
      <c r="FN90" s="14"/>
      <c r="FO90" s="14"/>
      <c r="FP90" s="14"/>
      <c r="FQ90" s="14"/>
      <c r="FR90" s="12"/>
      <c r="FS90" s="12"/>
      <c r="FT90" s="12"/>
      <c r="FU90" s="12"/>
      <c r="FV90" s="12"/>
      <c r="FW90" s="12"/>
      <c r="FX90" s="12"/>
    </row>
    <row r="91">
      <c r="B91" s="12"/>
      <c r="C91" s="12"/>
      <c r="D91" s="12"/>
      <c r="E91" s="12"/>
      <c r="F91" s="12"/>
      <c r="G91" s="12"/>
      <c r="H91" s="12"/>
      <c r="I91" s="12"/>
      <c r="J91" s="12"/>
      <c r="K91" s="12"/>
      <c r="L91" s="12"/>
      <c r="M91" s="12"/>
      <c r="N91" s="12"/>
      <c r="O91" s="12"/>
      <c r="W91" s="14"/>
      <c r="X91" s="14"/>
      <c r="Y91" s="14"/>
      <c r="Z91" s="14"/>
      <c r="AA91" s="14"/>
      <c r="AB91" s="14"/>
      <c r="AC91" s="14"/>
      <c r="AD91" s="12"/>
      <c r="AE91" s="12"/>
      <c r="AF91" s="12"/>
      <c r="AG91" s="12"/>
      <c r="AH91" s="12"/>
      <c r="AI91" s="12"/>
      <c r="AJ91" s="12"/>
      <c r="AK91" s="15"/>
      <c r="AL91" s="12"/>
      <c r="AM91" s="12"/>
      <c r="AN91" s="12"/>
      <c r="AO91" s="12"/>
      <c r="AP91" s="12"/>
      <c r="AQ91" s="12"/>
      <c r="AR91" s="12"/>
      <c r="AS91" s="12"/>
      <c r="AT91" s="12"/>
      <c r="AU91" s="12"/>
      <c r="AV91" s="12"/>
      <c r="AW91" s="12"/>
      <c r="AX91" s="12"/>
      <c r="AY91" s="12"/>
      <c r="BG91" s="14"/>
      <c r="BH91" s="14"/>
      <c r="BI91" s="14"/>
      <c r="BJ91" s="14"/>
      <c r="BK91" s="14"/>
      <c r="BL91" s="14"/>
      <c r="BM91" s="14"/>
      <c r="BN91" s="12"/>
      <c r="BO91" s="12"/>
      <c r="BP91" s="12"/>
      <c r="BQ91" s="12"/>
      <c r="BR91" s="12"/>
      <c r="BS91" s="12"/>
      <c r="BT91" s="12"/>
      <c r="BU91" s="15"/>
      <c r="BV91" s="12"/>
      <c r="BW91" s="12"/>
      <c r="BX91" s="12"/>
      <c r="BY91" s="12"/>
      <c r="BZ91" s="12"/>
      <c r="CA91" s="12"/>
      <c r="CB91" s="12"/>
      <c r="CC91" s="12"/>
      <c r="CD91" s="12"/>
      <c r="CE91" s="12"/>
      <c r="CF91" s="12"/>
      <c r="CG91" s="12"/>
      <c r="CH91" s="12"/>
      <c r="CI91" s="12"/>
      <c r="CQ91" s="14"/>
      <c r="CR91" s="14"/>
      <c r="CS91" s="14"/>
      <c r="CT91" s="14"/>
      <c r="CU91" s="14"/>
      <c r="CV91" s="14"/>
      <c r="CW91" s="14"/>
      <c r="CX91" s="12"/>
      <c r="CY91" s="12"/>
      <c r="CZ91" s="12"/>
      <c r="DA91" s="12"/>
      <c r="DB91" s="12"/>
      <c r="DC91" s="12"/>
      <c r="DD91" s="12"/>
      <c r="DE91" s="15"/>
      <c r="DF91" s="12"/>
      <c r="DG91" s="12"/>
      <c r="DH91" s="12"/>
      <c r="DI91" s="12"/>
      <c r="DJ91" s="12"/>
      <c r="DK91" s="12"/>
      <c r="DL91" s="12"/>
      <c r="DM91" s="12"/>
      <c r="DN91" s="12"/>
      <c r="DO91" s="12"/>
      <c r="DP91" s="12"/>
      <c r="DQ91" s="12"/>
      <c r="DR91" s="12"/>
      <c r="DS91" s="12"/>
      <c r="EA91" s="14"/>
      <c r="EB91" s="14"/>
      <c r="EC91" s="14"/>
      <c r="ED91" s="14"/>
      <c r="EE91" s="14"/>
      <c r="EF91" s="14"/>
      <c r="EG91" s="14"/>
      <c r="EH91" s="12"/>
      <c r="EI91" s="12"/>
      <c r="EJ91" s="12"/>
      <c r="EK91" s="12"/>
      <c r="EL91" s="12"/>
      <c r="EM91" s="12"/>
      <c r="EN91" s="12"/>
      <c r="EO91" s="15"/>
      <c r="EP91" s="12"/>
      <c r="EQ91" s="12"/>
      <c r="ER91" s="12"/>
      <c r="ES91" s="12"/>
      <c r="ET91" s="12"/>
      <c r="EU91" s="12"/>
      <c r="EV91" s="12"/>
      <c r="EW91" s="12"/>
      <c r="EX91" s="12"/>
      <c r="EY91" s="12"/>
      <c r="EZ91" s="12"/>
      <c r="FA91" s="12"/>
      <c r="FB91" s="12"/>
      <c r="FC91" s="12"/>
      <c r="FK91" s="14"/>
      <c r="FL91" s="14"/>
      <c r="FM91" s="14"/>
      <c r="FN91" s="14"/>
      <c r="FO91" s="14"/>
      <c r="FP91" s="14"/>
      <c r="FQ91" s="14"/>
      <c r="FR91" s="12"/>
      <c r="FS91" s="12"/>
      <c r="FT91" s="12"/>
      <c r="FU91" s="12"/>
      <c r="FV91" s="12"/>
      <c r="FW91" s="12"/>
      <c r="FX91" s="12"/>
    </row>
    <row r="92">
      <c r="B92" s="12"/>
      <c r="C92" s="12"/>
      <c r="D92" s="12"/>
      <c r="E92" s="12"/>
      <c r="F92" s="12"/>
      <c r="G92" s="12"/>
      <c r="H92" s="12"/>
      <c r="I92" s="12"/>
      <c r="J92" s="12"/>
      <c r="K92" s="12"/>
      <c r="L92" s="12"/>
      <c r="M92" s="12"/>
      <c r="N92" s="12"/>
      <c r="O92" s="12"/>
      <c r="W92" s="14"/>
      <c r="X92" s="14"/>
      <c r="Y92" s="14"/>
      <c r="Z92" s="14"/>
      <c r="AA92" s="14"/>
      <c r="AB92" s="14"/>
      <c r="AC92" s="14"/>
      <c r="AD92" s="12"/>
      <c r="AE92" s="12"/>
      <c r="AF92" s="12"/>
      <c r="AG92" s="12"/>
      <c r="AH92" s="12"/>
      <c r="AI92" s="12"/>
      <c r="AJ92" s="12"/>
      <c r="AK92" s="15"/>
      <c r="AL92" s="12"/>
      <c r="AM92" s="12"/>
      <c r="AN92" s="12"/>
      <c r="AO92" s="12"/>
      <c r="AP92" s="12"/>
      <c r="AQ92" s="12"/>
      <c r="AR92" s="12"/>
      <c r="AS92" s="12"/>
      <c r="AT92" s="12"/>
      <c r="AU92" s="12"/>
      <c r="AV92" s="12"/>
      <c r="AW92" s="12"/>
      <c r="AX92" s="12"/>
      <c r="AY92" s="12"/>
      <c r="BG92" s="14"/>
      <c r="BH92" s="14"/>
      <c r="BI92" s="14"/>
      <c r="BJ92" s="14"/>
      <c r="BK92" s="14"/>
      <c r="BL92" s="14"/>
      <c r="BM92" s="14"/>
      <c r="BN92" s="12"/>
      <c r="BO92" s="12"/>
      <c r="BP92" s="12"/>
      <c r="BQ92" s="12"/>
      <c r="BR92" s="12"/>
      <c r="BS92" s="12"/>
      <c r="BT92" s="12"/>
      <c r="BU92" s="15"/>
      <c r="BV92" s="12"/>
      <c r="BW92" s="12"/>
      <c r="BX92" s="12"/>
      <c r="BY92" s="12"/>
      <c r="BZ92" s="12"/>
      <c r="CA92" s="12"/>
      <c r="CB92" s="12"/>
      <c r="CC92" s="12"/>
      <c r="CD92" s="12"/>
      <c r="CE92" s="12"/>
      <c r="CF92" s="12"/>
      <c r="CG92" s="12"/>
      <c r="CH92" s="12"/>
      <c r="CI92" s="12"/>
      <c r="CQ92" s="14"/>
      <c r="CR92" s="14"/>
      <c r="CS92" s="14"/>
      <c r="CT92" s="14"/>
      <c r="CU92" s="14"/>
      <c r="CV92" s="14"/>
      <c r="CW92" s="14"/>
      <c r="CX92" s="12"/>
      <c r="CY92" s="12"/>
      <c r="CZ92" s="12"/>
      <c r="DA92" s="12"/>
      <c r="DB92" s="12"/>
      <c r="DC92" s="12"/>
      <c r="DD92" s="12"/>
      <c r="DE92" s="15"/>
      <c r="DF92" s="12"/>
      <c r="DG92" s="12"/>
      <c r="DH92" s="12"/>
      <c r="DI92" s="12"/>
      <c r="DJ92" s="12"/>
      <c r="DK92" s="12"/>
      <c r="DL92" s="12"/>
      <c r="DM92" s="12"/>
      <c r="DN92" s="12"/>
      <c r="DO92" s="12"/>
      <c r="DP92" s="12"/>
      <c r="DQ92" s="12"/>
      <c r="DR92" s="12"/>
      <c r="DS92" s="12"/>
      <c r="EA92" s="14"/>
      <c r="EB92" s="14"/>
      <c r="EC92" s="14"/>
      <c r="ED92" s="14"/>
      <c r="EE92" s="14"/>
      <c r="EF92" s="14"/>
      <c r="EG92" s="14"/>
      <c r="EH92" s="12"/>
      <c r="EI92" s="12"/>
      <c r="EJ92" s="12"/>
      <c r="EK92" s="12"/>
      <c r="EL92" s="12"/>
      <c r="EM92" s="12"/>
      <c r="EN92" s="12"/>
      <c r="EO92" s="15"/>
      <c r="EP92" s="12"/>
      <c r="EQ92" s="12"/>
      <c r="ER92" s="12"/>
      <c r="ES92" s="12"/>
      <c r="ET92" s="12"/>
      <c r="EU92" s="12"/>
      <c r="EV92" s="12"/>
      <c r="EW92" s="12"/>
      <c r="EX92" s="12"/>
      <c r="EY92" s="12"/>
      <c r="EZ92" s="12"/>
      <c r="FA92" s="12"/>
      <c r="FB92" s="12"/>
      <c r="FC92" s="12"/>
      <c r="FK92" s="14"/>
      <c r="FL92" s="14"/>
      <c r="FM92" s="14"/>
      <c r="FN92" s="14"/>
      <c r="FO92" s="14"/>
      <c r="FP92" s="14"/>
      <c r="FQ92" s="14"/>
      <c r="FR92" s="12"/>
      <c r="FS92" s="12"/>
      <c r="FT92" s="12"/>
      <c r="FU92" s="12"/>
      <c r="FV92" s="12"/>
      <c r="FW92" s="12"/>
      <c r="FX92" s="12"/>
    </row>
    <row r="93">
      <c r="B93" s="12"/>
      <c r="C93" s="12"/>
      <c r="D93" s="12"/>
      <c r="E93" s="12"/>
      <c r="F93" s="12"/>
      <c r="G93" s="12"/>
      <c r="H93" s="12"/>
      <c r="I93" s="12"/>
      <c r="J93" s="12"/>
      <c r="K93" s="12"/>
      <c r="L93" s="12"/>
      <c r="M93" s="12"/>
      <c r="N93" s="12"/>
      <c r="O93" s="12"/>
      <c r="W93" s="14"/>
      <c r="X93" s="14"/>
      <c r="Y93" s="14"/>
      <c r="Z93" s="14"/>
      <c r="AA93" s="14"/>
      <c r="AB93" s="14"/>
      <c r="AC93" s="14"/>
      <c r="AD93" s="12"/>
      <c r="AE93" s="12"/>
      <c r="AF93" s="12"/>
      <c r="AG93" s="12"/>
      <c r="AH93" s="12"/>
      <c r="AI93" s="12"/>
      <c r="AJ93" s="12"/>
      <c r="AK93" s="15"/>
      <c r="AL93" s="12"/>
      <c r="AM93" s="12"/>
      <c r="AN93" s="12"/>
      <c r="AO93" s="12"/>
      <c r="AP93" s="12"/>
      <c r="AQ93" s="12"/>
      <c r="AR93" s="12"/>
      <c r="AS93" s="12"/>
      <c r="AT93" s="12"/>
      <c r="AU93" s="12"/>
      <c r="AV93" s="12"/>
      <c r="AW93" s="12"/>
      <c r="AX93" s="12"/>
      <c r="AY93" s="12"/>
      <c r="BG93" s="14"/>
      <c r="BH93" s="14"/>
      <c r="BI93" s="14"/>
      <c r="BJ93" s="14"/>
      <c r="BK93" s="14"/>
      <c r="BL93" s="14"/>
      <c r="BM93" s="14"/>
      <c r="BN93" s="12"/>
      <c r="BO93" s="12"/>
      <c r="BP93" s="12"/>
      <c r="BQ93" s="12"/>
      <c r="BR93" s="12"/>
      <c r="BS93" s="12"/>
      <c r="BT93" s="12"/>
      <c r="BU93" s="15"/>
      <c r="BV93" s="12"/>
      <c r="BW93" s="12"/>
      <c r="BX93" s="12"/>
      <c r="BY93" s="12"/>
      <c r="BZ93" s="12"/>
      <c r="CA93" s="12"/>
      <c r="CB93" s="12"/>
      <c r="CC93" s="12"/>
      <c r="CD93" s="12"/>
      <c r="CE93" s="12"/>
      <c r="CF93" s="12"/>
      <c r="CG93" s="12"/>
      <c r="CH93" s="12"/>
      <c r="CI93" s="12"/>
      <c r="CQ93" s="14"/>
      <c r="CR93" s="14"/>
      <c r="CS93" s="14"/>
      <c r="CT93" s="14"/>
      <c r="CU93" s="14"/>
      <c r="CV93" s="14"/>
      <c r="CW93" s="14"/>
      <c r="CX93" s="12"/>
      <c r="CY93" s="12"/>
      <c r="CZ93" s="12"/>
      <c r="DA93" s="12"/>
      <c r="DB93" s="12"/>
      <c r="DC93" s="12"/>
      <c r="DD93" s="12"/>
      <c r="DE93" s="15"/>
      <c r="DF93" s="12"/>
      <c r="DG93" s="12"/>
      <c r="DH93" s="12"/>
      <c r="DI93" s="12"/>
      <c r="DJ93" s="12"/>
      <c r="DK93" s="12"/>
      <c r="DL93" s="12"/>
      <c r="DM93" s="12"/>
      <c r="DN93" s="12"/>
      <c r="DO93" s="12"/>
      <c r="DP93" s="12"/>
      <c r="DQ93" s="12"/>
      <c r="DR93" s="12"/>
      <c r="DS93" s="12"/>
      <c r="EA93" s="14"/>
      <c r="EB93" s="14"/>
      <c r="EC93" s="14"/>
      <c r="ED93" s="14"/>
      <c r="EE93" s="14"/>
      <c r="EF93" s="14"/>
      <c r="EG93" s="14"/>
      <c r="EH93" s="12"/>
      <c r="EI93" s="12"/>
      <c r="EJ93" s="12"/>
      <c r="EK93" s="12"/>
      <c r="EL93" s="12"/>
      <c r="EM93" s="12"/>
      <c r="EN93" s="12"/>
      <c r="EO93" s="15"/>
      <c r="EP93" s="12"/>
      <c r="EQ93" s="12"/>
      <c r="ER93" s="12"/>
      <c r="ES93" s="12"/>
      <c r="ET93" s="12"/>
      <c r="EU93" s="12"/>
      <c r="EV93" s="12"/>
      <c r="EW93" s="12"/>
      <c r="EX93" s="12"/>
      <c r="EY93" s="12"/>
      <c r="EZ93" s="12"/>
      <c r="FA93" s="12"/>
      <c r="FB93" s="12"/>
      <c r="FC93" s="12"/>
      <c r="FK93" s="14"/>
      <c r="FL93" s="14"/>
      <c r="FM93" s="14"/>
      <c r="FN93" s="14"/>
      <c r="FO93" s="14"/>
      <c r="FP93" s="14"/>
      <c r="FQ93" s="14"/>
      <c r="FR93" s="12"/>
      <c r="FS93" s="12"/>
      <c r="FT93" s="12"/>
      <c r="FU93" s="12"/>
      <c r="FV93" s="12"/>
      <c r="FW93" s="12"/>
      <c r="FX93" s="12"/>
    </row>
    <row r="94">
      <c r="B94" s="12"/>
      <c r="C94" s="12"/>
      <c r="D94" s="12"/>
      <c r="E94" s="12"/>
      <c r="F94" s="12"/>
      <c r="G94" s="12"/>
      <c r="H94" s="12"/>
      <c r="I94" s="12"/>
      <c r="J94" s="12"/>
      <c r="K94" s="12"/>
      <c r="L94" s="12"/>
      <c r="M94" s="12"/>
      <c r="N94" s="12"/>
      <c r="O94" s="12"/>
      <c r="W94" s="14"/>
      <c r="X94" s="14"/>
      <c r="Y94" s="14"/>
      <c r="Z94" s="14"/>
      <c r="AA94" s="14"/>
      <c r="AB94" s="14"/>
      <c r="AC94" s="14"/>
      <c r="AD94" s="12"/>
      <c r="AE94" s="12"/>
      <c r="AF94" s="12"/>
      <c r="AG94" s="12"/>
      <c r="AH94" s="12"/>
      <c r="AI94" s="12"/>
      <c r="AJ94" s="12"/>
      <c r="AK94" s="15"/>
      <c r="AL94" s="12"/>
      <c r="AM94" s="12"/>
      <c r="AN94" s="12"/>
      <c r="AO94" s="12"/>
      <c r="AP94" s="12"/>
      <c r="AQ94" s="12"/>
      <c r="AR94" s="12"/>
      <c r="AS94" s="12"/>
      <c r="AT94" s="12"/>
      <c r="AU94" s="12"/>
      <c r="AV94" s="12"/>
      <c r="AW94" s="12"/>
      <c r="AX94" s="12"/>
      <c r="AY94" s="12"/>
      <c r="BG94" s="14"/>
      <c r="BH94" s="14"/>
      <c r="BI94" s="14"/>
      <c r="BJ94" s="14"/>
      <c r="BK94" s="14"/>
      <c r="BL94" s="14"/>
      <c r="BM94" s="14"/>
      <c r="BN94" s="12"/>
      <c r="BO94" s="12"/>
      <c r="BP94" s="12"/>
      <c r="BQ94" s="12"/>
      <c r="BR94" s="12"/>
      <c r="BS94" s="12"/>
      <c r="BT94" s="12"/>
      <c r="BU94" s="15"/>
      <c r="BV94" s="12"/>
      <c r="BW94" s="12"/>
      <c r="BX94" s="12"/>
      <c r="BY94" s="12"/>
      <c r="BZ94" s="12"/>
      <c r="CA94" s="12"/>
      <c r="CB94" s="12"/>
      <c r="CC94" s="12"/>
      <c r="CD94" s="12"/>
      <c r="CE94" s="12"/>
      <c r="CF94" s="12"/>
      <c r="CG94" s="12"/>
      <c r="CH94" s="12"/>
      <c r="CI94" s="12"/>
      <c r="CQ94" s="14"/>
      <c r="CR94" s="14"/>
      <c r="CS94" s="14"/>
      <c r="CT94" s="14"/>
      <c r="CU94" s="14"/>
      <c r="CV94" s="14"/>
      <c r="CW94" s="14"/>
      <c r="CX94" s="12"/>
      <c r="CY94" s="12"/>
      <c r="CZ94" s="12"/>
      <c r="DA94" s="12"/>
      <c r="DB94" s="12"/>
      <c r="DC94" s="12"/>
      <c r="DD94" s="12"/>
      <c r="DE94" s="15"/>
      <c r="DF94" s="12"/>
      <c r="DG94" s="12"/>
      <c r="DH94" s="12"/>
      <c r="DI94" s="12"/>
      <c r="DJ94" s="12"/>
      <c r="DK94" s="12"/>
      <c r="DL94" s="12"/>
      <c r="DM94" s="12"/>
      <c r="DN94" s="12"/>
      <c r="DO94" s="12"/>
      <c r="DP94" s="12"/>
      <c r="DQ94" s="12"/>
      <c r="DR94" s="12"/>
      <c r="DS94" s="12"/>
      <c r="EA94" s="14"/>
      <c r="EB94" s="14"/>
      <c r="EC94" s="14"/>
      <c r="ED94" s="14"/>
      <c r="EE94" s="14"/>
      <c r="EF94" s="14"/>
      <c r="EG94" s="14"/>
      <c r="EH94" s="12"/>
      <c r="EI94" s="12"/>
      <c r="EJ94" s="12"/>
      <c r="EK94" s="12"/>
      <c r="EL94" s="12"/>
      <c r="EM94" s="12"/>
      <c r="EN94" s="12"/>
      <c r="EO94" s="15"/>
      <c r="EP94" s="12"/>
      <c r="EQ94" s="12"/>
      <c r="ER94" s="12"/>
      <c r="ES94" s="12"/>
      <c r="ET94" s="12"/>
      <c r="EU94" s="12"/>
      <c r="EV94" s="12"/>
      <c r="EW94" s="12"/>
      <c r="EX94" s="12"/>
      <c r="EY94" s="12"/>
      <c r="EZ94" s="12"/>
      <c r="FA94" s="12"/>
      <c r="FB94" s="12"/>
      <c r="FC94" s="12"/>
      <c r="FK94" s="14"/>
      <c r="FL94" s="14"/>
      <c r="FM94" s="14"/>
      <c r="FN94" s="14"/>
      <c r="FO94" s="14"/>
      <c r="FP94" s="14"/>
      <c r="FQ94" s="14"/>
      <c r="FR94" s="12"/>
      <c r="FS94" s="12"/>
      <c r="FT94" s="12"/>
      <c r="FU94" s="12"/>
      <c r="FV94" s="12"/>
      <c r="FW94" s="12"/>
      <c r="FX94" s="12"/>
    </row>
    <row r="95">
      <c r="B95" s="12"/>
      <c r="C95" s="12"/>
      <c r="D95" s="12"/>
      <c r="E95" s="12"/>
      <c r="F95" s="12"/>
      <c r="G95" s="12"/>
      <c r="H95" s="12"/>
      <c r="I95" s="12"/>
      <c r="J95" s="12"/>
      <c r="K95" s="12"/>
      <c r="L95" s="12"/>
      <c r="M95" s="12"/>
      <c r="N95" s="12"/>
      <c r="O95" s="12"/>
      <c r="W95" s="14"/>
      <c r="X95" s="14"/>
      <c r="Y95" s="14"/>
      <c r="Z95" s="14"/>
      <c r="AA95" s="14"/>
      <c r="AB95" s="14"/>
      <c r="AC95" s="14"/>
      <c r="AD95" s="12"/>
      <c r="AE95" s="12"/>
      <c r="AF95" s="12"/>
      <c r="AG95" s="12"/>
      <c r="AH95" s="12"/>
      <c r="AI95" s="12"/>
      <c r="AJ95" s="12"/>
      <c r="AK95" s="15"/>
      <c r="AL95" s="12"/>
      <c r="AM95" s="12"/>
      <c r="AN95" s="12"/>
      <c r="AO95" s="12"/>
      <c r="AP95" s="12"/>
      <c r="AQ95" s="12"/>
      <c r="AR95" s="12"/>
      <c r="AS95" s="12"/>
      <c r="AT95" s="12"/>
      <c r="AU95" s="12"/>
      <c r="AV95" s="12"/>
      <c r="AW95" s="12"/>
      <c r="AX95" s="12"/>
      <c r="AY95" s="12"/>
      <c r="BG95" s="14"/>
      <c r="BH95" s="14"/>
      <c r="BI95" s="14"/>
      <c r="BJ95" s="14"/>
      <c r="BK95" s="14"/>
      <c r="BL95" s="14"/>
      <c r="BM95" s="14"/>
      <c r="BN95" s="12"/>
      <c r="BO95" s="12"/>
      <c r="BP95" s="12"/>
      <c r="BQ95" s="12"/>
      <c r="BR95" s="12"/>
      <c r="BS95" s="12"/>
      <c r="BT95" s="12"/>
      <c r="BU95" s="15"/>
      <c r="BV95" s="12"/>
      <c r="BW95" s="12"/>
      <c r="BX95" s="12"/>
      <c r="BY95" s="12"/>
      <c r="BZ95" s="12"/>
      <c r="CA95" s="12"/>
      <c r="CB95" s="12"/>
      <c r="CC95" s="12"/>
      <c r="CD95" s="12"/>
      <c r="CE95" s="12"/>
      <c r="CF95" s="12"/>
      <c r="CG95" s="12"/>
      <c r="CH95" s="12"/>
      <c r="CI95" s="12"/>
      <c r="CQ95" s="14"/>
      <c r="CR95" s="14"/>
      <c r="CS95" s="14"/>
      <c r="CT95" s="14"/>
      <c r="CU95" s="14"/>
      <c r="CV95" s="14"/>
      <c r="CW95" s="14"/>
      <c r="CX95" s="12"/>
      <c r="CY95" s="12"/>
      <c r="CZ95" s="12"/>
      <c r="DA95" s="12"/>
      <c r="DB95" s="12"/>
      <c r="DC95" s="12"/>
      <c r="DD95" s="12"/>
      <c r="DE95" s="15"/>
      <c r="DF95" s="12"/>
      <c r="DG95" s="12"/>
      <c r="DH95" s="12"/>
      <c r="DI95" s="12"/>
      <c r="DJ95" s="12"/>
      <c r="DK95" s="12"/>
      <c r="DL95" s="12"/>
      <c r="DM95" s="12"/>
      <c r="DN95" s="12"/>
      <c r="DO95" s="12"/>
      <c r="DP95" s="12"/>
      <c r="DQ95" s="12"/>
      <c r="DR95" s="12"/>
      <c r="DS95" s="12"/>
      <c r="EA95" s="14"/>
      <c r="EB95" s="14"/>
      <c r="EC95" s="14"/>
      <c r="ED95" s="14"/>
      <c r="EE95" s="14"/>
      <c r="EF95" s="14"/>
      <c r="EG95" s="14"/>
      <c r="EH95" s="12"/>
      <c r="EI95" s="12"/>
      <c r="EJ95" s="12"/>
      <c r="EK95" s="12"/>
      <c r="EL95" s="12"/>
      <c r="EM95" s="12"/>
      <c r="EN95" s="12"/>
      <c r="EO95" s="15"/>
      <c r="EP95" s="12"/>
      <c r="EQ95" s="12"/>
      <c r="ER95" s="12"/>
      <c r="ES95" s="12"/>
      <c r="ET95" s="12"/>
      <c r="EU95" s="12"/>
      <c r="EV95" s="12"/>
      <c r="EW95" s="12"/>
      <c r="EX95" s="12"/>
      <c r="EY95" s="12"/>
      <c r="EZ95" s="12"/>
      <c r="FA95" s="12"/>
      <c r="FB95" s="12"/>
      <c r="FC95" s="12"/>
      <c r="FK95" s="14"/>
      <c r="FL95" s="14"/>
      <c r="FM95" s="14"/>
      <c r="FN95" s="14"/>
      <c r="FO95" s="14"/>
      <c r="FP95" s="14"/>
      <c r="FQ95" s="14"/>
      <c r="FR95" s="12"/>
      <c r="FS95" s="12"/>
      <c r="FT95" s="12"/>
      <c r="FU95" s="12"/>
      <c r="FV95" s="12"/>
      <c r="FW95" s="12"/>
      <c r="FX95" s="12"/>
    </row>
    <row r="96">
      <c r="B96" s="12"/>
      <c r="C96" s="12"/>
      <c r="D96" s="12"/>
      <c r="E96" s="12"/>
      <c r="F96" s="12"/>
      <c r="G96" s="12"/>
      <c r="H96" s="12"/>
      <c r="I96" s="12"/>
      <c r="J96" s="12"/>
      <c r="K96" s="12"/>
      <c r="L96" s="12"/>
      <c r="M96" s="12"/>
      <c r="N96" s="12"/>
      <c r="O96" s="12"/>
      <c r="W96" s="14"/>
      <c r="X96" s="14"/>
      <c r="Y96" s="14"/>
      <c r="Z96" s="14"/>
      <c r="AA96" s="14"/>
      <c r="AB96" s="14"/>
      <c r="AC96" s="14"/>
      <c r="AD96" s="12"/>
      <c r="AE96" s="12"/>
      <c r="AF96" s="12"/>
      <c r="AG96" s="12"/>
      <c r="AH96" s="12"/>
      <c r="AI96" s="12"/>
      <c r="AJ96" s="12"/>
      <c r="AK96" s="15"/>
      <c r="AL96" s="12"/>
      <c r="AM96" s="12"/>
      <c r="AN96" s="12"/>
      <c r="AO96" s="12"/>
      <c r="AP96" s="12"/>
      <c r="AQ96" s="12"/>
      <c r="AR96" s="12"/>
      <c r="AS96" s="12"/>
      <c r="AT96" s="12"/>
      <c r="AU96" s="12"/>
      <c r="AV96" s="12"/>
      <c r="AW96" s="12"/>
      <c r="AX96" s="12"/>
      <c r="AY96" s="12"/>
      <c r="BG96" s="14"/>
      <c r="BH96" s="14"/>
      <c r="BI96" s="14"/>
      <c r="BJ96" s="14"/>
      <c r="BK96" s="14"/>
      <c r="BL96" s="14"/>
      <c r="BM96" s="14"/>
      <c r="BN96" s="12"/>
      <c r="BO96" s="12"/>
      <c r="BP96" s="12"/>
      <c r="BQ96" s="12"/>
      <c r="BR96" s="12"/>
      <c r="BS96" s="12"/>
      <c r="BT96" s="12"/>
      <c r="BU96" s="15"/>
      <c r="BV96" s="12"/>
      <c r="BW96" s="12"/>
      <c r="BX96" s="12"/>
      <c r="BY96" s="12"/>
      <c r="BZ96" s="12"/>
      <c r="CA96" s="12"/>
      <c r="CB96" s="12"/>
      <c r="CC96" s="12"/>
      <c r="CD96" s="12"/>
      <c r="CE96" s="12"/>
      <c r="CF96" s="12"/>
      <c r="CG96" s="12"/>
      <c r="CH96" s="12"/>
      <c r="CI96" s="12"/>
      <c r="CQ96" s="14"/>
      <c r="CR96" s="14"/>
      <c r="CS96" s="14"/>
      <c r="CT96" s="14"/>
      <c r="CU96" s="14"/>
      <c r="CV96" s="14"/>
      <c r="CW96" s="14"/>
      <c r="CX96" s="12"/>
      <c r="CY96" s="12"/>
      <c r="CZ96" s="12"/>
      <c r="DA96" s="12"/>
      <c r="DB96" s="12"/>
      <c r="DC96" s="12"/>
      <c r="DD96" s="12"/>
      <c r="DE96" s="15"/>
      <c r="DF96" s="12"/>
      <c r="DG96" s="12"/>
      <c r="DH96" s="12"/>
      <c r="DI96" s="12"/>
      <c r="DJ96" s="12"/>
      <c r="DK96" s="12"/>
      <c r="DL96" s="12"/>
      <c r="DM96" s="12"/>
      <c r="DN96" s="12"/>
      <c r="DO96" s="12"/>
      <c r="DP96" s="12"/>
      <c r="DQ96" s="12"/>
      <c r="DR96" s="12"/>
      <c r="DS96" s="12"/>
      <c r="EA96" s="14"/>
      <c r="EB96" s="14"/>
      <c r="EC96" s="14"/>
      <c r="ED96" s="14"/>
      <c r="EE96" s="14"/>
      <c r="EF96" s="14"/>
      <c r="EG96" s="14"/>
      <c r="EH96" s="12"/>
      <c r="EI96" s="12"/>
      <c r="EJ96" s="12"/>
      <c r="EK96" s="12"/>
      <c r="EL96" s="12"/>
      <c r="EM96" s="12"/>
      <c r="EN96" s="12"/>
      <c r="EO96" s="15"/>
      <c r="EP96" s="12"/>
      <c r="EQ96" s="12"/>
      <c r="ER96" s="12"/>
      <c r="ES96" s="12"/>
      <c r="ET96" s="12"/>
      <c r="EU96" s="12"/>
      <c r="EV96" s="12"/>
      <c r="EW96" s="12"/>
      <c r="EX96" s="12"/>
      <c r="EY96" s="12"/>
      <c r="EZ96" s="12"/>
      <c r="FA96" s="12"/>
      <c r="FB96" s="12"/>
      <c r="FC96" s="12"/>
      <c r="FK96" s="14"/>
      <c r="FL96" s="14"/>
      <c r="FM96" s="14"/>
      <c r="FN96" s="14"/>
      <c r="FO96" s="14"/>
      <c r="FP96" s="14"/>
      <c r="FQ96" s="14"/>
      <c r="FR96" s="12"/>
      <c r="FS96" s="12"/>
      <c r="FT96" s="12"/>
      <c r="FU96" s="12"/>
      <c r="FV96" s="12"/>
      <c r="FW96" s="12"/>
      <c r="FX96" s="12"/>
    </row>
    <row r="97">
      <c r="B97" s="12"/>
      <c r="C97" s="12"/>
      <c r="D97" s="12"/>
      <c r="E97" s="12"/>
      <c r="F97" s="12"/>
      <c r="G97" s="12"/>
      <c r="H97" s="12"/>
      <c r="I97" s="12"/>
      <c r="J97" s="12"/>
      <c r="K97" s="12"/>
      <c r="L97" s="12"/>
      <c r="M97" s="12"/>
      <c r="N97" s="12"/>
      <c r="O97" s="12"/>
      <c r="W97" s="14"/>
      <c r="X97" s="14"/>
      <c r="Y97" s="14"/>
      <c r="Z97" s="14"/>
      <c r="AA97" s="14"/>
      <c r="AB97" s="14"/>
      <c r="AC97" s="14"/>
      <c r="AD97" s="12"/>
      <c r="AE97" s="12"/>
      <c r="AF97" s="12"/>
      <c r="AG97" s="12"/>
      <c r="AH97" s="12"/>
      <c r="AI97" s="12"/>
      <c r="AJ97" s="12"/>
      <c r="AK97" s="15"/>
      <c r="AL97" s="12"/>
      <c r="AM97" s="12"/>
      <c r="AN97" s="12"/>
      <c r="AO97" s="12"/>
      <c r="AP97" s="12"/>
      <c r="AQ97" s="12"/>
      <c r="AR97" s="12"/>
      <c r="AS97" s="12"/>
      <c r="AT97" s="12"/>
      <c r="AU97" s="12"/>
      <c r="AV97" s="12"/>
      <c r="AW97" s="12"/>
      <c r="AX97" s="12"/>
      <c r="AY97" s="12"/>
      <c r="BG97" s="14"/>
      <c r="BH97" s="14"/>
      <c r="BI97" s="14"/>
      <c r="BJ97" s="14"/>
      <c r="BK97" s="14"/>
      <c r="BL97" s="14"/>
      <c r="BM97" s="14"/>
      <c r="BN97" s="12"/>
      <c r="BO97" s="12"/>
      <c r="BP97" s="12"/>
      <c r="BQ97" s="12"/>
      <c r="BR97" s="12"/>
      <c r="BS97" s="12"/>
      <c r="BT97" s="12"/>
      <c r="BU97" s="15"/>
      <c r="BV97" s="12"/>
      <c r="BW97" s="12"/>
      <c r="BX97" s="12"/>
      <c r="BY97" s="12"/>
      <c r="BZ97" s="12"/>
      <c r="CA97" s="12"/>
      <c r="CB97" s="12"/>
      <c r="CC97" s="12"/>
      <c r="CD97" s="12"/>
      <c r="CE97" s="12"/>
      <c r="CF97" s="12"/>
      <c r="CG97" s="12"/>
      <c r="CH97" s="12"/>
      <c r="CI97" s="12"/>
      <c r="CQ97" s="14"/>
      <c r="CR97" s="14"/>
      <c r="CS97" s="14"/>
      <c r="CT97" s="14"/>
      <c r="CU97" s="14"/>
      <c r="CV97" s="14"/>
      <c r="CW97" s="14"/>
      <c r="CX97" s="12"/>
      <c r="CY97" s="12"/>
      <c r="CZ97" s="12"/>
      <c r="DA97" s="12"/>
      <c r="DB97" s="12"/>
      <c r="DC97" s="12"/>
      <c r="DD97" s="12"/>
      <c r="DE97" s="15"/>
      <c r="DF97" s="12"/>
      <c r="DG97" s="12"/>
      <c r="DH97" s="12"/>
      <c r="DI97" s="12"/>
      <c r="DJ97" s="12"/>
      <c r="DK97" s="12"/>
      <c r="DL97" s="12"/>
      <c r="DM97" s="12"/>
      <c r="DN97" s="12"/>
      <c r="DO97" s="12"/>
      <c r="DP97" s="12"/>
      <c r="DQ97" s="12"/>
      <c r="DR97" s="12"/>
      <c r="DS97" s="12"/>
      <c r="EA97" s="14"/>
      <c r="EB97" s="14"/>
      <c r="EC97" s="14"/>
      <c r="ED97" s="14"/>
      <c r="EE97" s="14"/>
      <c r="EF97" s="14"/>
      <c r="EG97" s="14"/>
      <c r="EH97" s="12"/>
      <c r="EI97" s="12"/>
      <c r="EJ97" s="12"/>
      <c r="EK97" s="12"/>
      <c r="EL97" s="12"/>
      <c r="EM97" s="12"/>
      <c r="EN97" s="12"/>
      <c r="EO97" s="15"/>
      <c r="EP97" s="12"/>
      <c r="EQ97" s="12"/>
      <c r="ER97" s="12"/>
      <c r="ES97" s="12"/>
      <c r="ET97" s="12"/>
      <c r="EU97" s="12"/>
      <c r="EV97" s="12"/>
      <c r="EW97" s="12"/>
      <c r="EX97" s="12"/>
      <c r="EY97" s="12"/>
      <c r="EZ97" s="12"/>
      <c r="FA97" s="12"/>
      <c r="FB97" s="12"/>
      <c r="FC97" s="12"/>
      <c r="FK97" s="14"/>
      <c r="FL97" s="14"/>
      <c r="FM97" s="14"/>
      <c r="FN97" s="14"/>
      <c r="FO97" s="14"/>
      <c r="FP97" s="14"/>
      <c r="FQ97" s="14"/>
      <c r="FR97" s="12"/>
      <c r="FS97" s="12"/>
      <c r="FT97" s="12"/>
      <c r="FU97" s="12"/>
      <c r="FV97" s="12"/>
      <c r="FW97" s="12"/>
      <c r="FX97" s="12"/>
    </row>
    <row r="98">
      <c r="B98" s="12"/>
      <c r="C98" s="12"/>
      <c r="D98" s="12"/>
      <c r="E98" s="12"/>
      <c r="F98" s="12"/>
      <c r="G98" s="12"/>
      <c r="H98" s="12"/>
      <c r="I98" s="12"/>
      <c r="J98" s="12"/>
      <c r="K98" s="12"/>
      <c r="L98" s="12"/>
      <c r="M98" s="12"/>
      <c r="N98" s="12"/>
      <c r="O98" s="12"/>
      <c r="W98" s="14"/>
      <c r="X98" s="14"/>
      <c r="Y98" s="14"/>
      <c r="Z98" s="14"/>
      <c r="AA98" s="14"/>
      <c r="AB98" s="14"/>
      <c r="AC98" s="14"/>
      <c r="AD98" s="12"/>
      <c r="AE98" s="12"/>
      <c r="AF98" s="12"/>
      <c r="AG98" s="12"/>
      <c r="AH98" s="12"/>
      <c r="AI98" s="12"/>
      <c r="AJ98" s="12"/>
      <c r="AK98" s="15"/>
      <c r="AL98" s="12"/>
      <c r="AM98" s="12"/>
      <c r="AN98" s="12"/>
      <c r="AO98" s="12"/>
      <c r="AP98" s="12"/>
      <c r="AQ98" s="12"/>
      <c r="AR98" s="12"/>
      <c r="AS98" s="12"/>
      <c r="AT98" s="12"/>
      <c r="AU98" s="12"/>
      <c r="AV98" s="12"/>
      <c r="AW98" s="12"/>
      <c r="AX98" s="12"/>
      <c r="AY98" s="12"/>
      <c r="BG98" s="14"/>
      <c r="BH98" s="14"/>
      <c r="BI98" s="14"/>
      <c r="BJ98" s="14"/>
      <c r="BK98" s="14"/>
      <c r="BL98" s="14"/>
      <c r="BM98" s="14"/>
      <c r="BN98" s="12"/>
      <c r="BO98" s="12"/>
      <c r="BP98" s="12"/>
      <c r="BQ98" s="12"/>
      <c r="BR98" s="12"/>
      <c r="BS98" s="12"/>
      <c r="BT98" s="12"/>
      <c r="BU98" s="15"/>
      <c r="BV98" s="12"/>
      <c r="BW98" s="12"/>
      <c r="BX98" s="12"/>
      <c r="BY98" s="12"/>
      <c r="BZ98" s="12"/>
      <c r="CA98" s="12"/>
      <c r="CB98" s="12"/>
      <c r="CC98" s="12"/>
      <c r="CD98" s="12"/>
      <c r="CE98" s="12"/>
      <c r="CF98" s="12"/>
      <c r="CG98" s="12"/>
      <c r="CH98" s="12"/>
      <c r="CI98" s="12"/>
      <c r="CQ98" s="14"/>
      <c r="CR98" s="14"/>
      <c r="CS98" s="14"/>
      <c r="CT98" s="14"/>
      <c r="CU98" s="14"/>
      <c r="CV98" s="14"/>
      <c r="CW98" s="14"/>
      <c r="CX98" s="12"/>
      <c r="CY98" s="12"/>
      <c r="CZ98" s="12"/>
      <c r="DA98" s="12"/>
      <c r="DB98" s="12"/>
      <c r="DC98" s="12"/>
      <c r="DD98" s="12"/>
      <c r="DE98" s="15"/>
      <c r="DF98" s="12"/>
      <c r="DG98" s="12"/>
      <c r="DH98" s="12"/>
      <c r="DI98" s="12"/>
      <c r="DJ98" s="12"/>
      <c r="DK98" s="12"/>
      <c r="DL98" s="12"/>
      <c r="DM98" s="12"/>
      <c r="DN98" s="12"/>
      <c r="DO98" s="12"/>
      <c r="DP98" s="12"/>
      <c r="DQ98" s="12"/>
      <c r="DR98" s="12"/>
      <c r="DS98" s="12"/>
      <c r="EA98" s="14"/>
      <c r="EB98" s="14"/>
      <c r="EC98" s="14"/>
      <c r="ED98" s="14"/>
      <c r="EE98" s="14"/>
      <c r="EF98" s="14"/>
      <c r="EG98" s="14"/>
      <c r="EH98" s="12"/>
      <c r="EI98" s="12"/>
      <c r="EJ98" s="12"/>
      <c r="EK98" s="12"/>
      <c r="EL98" s="12"/>
      <c r="EM98" s="12"/>
      <c r="EN98" s="12"/>
      <c r="EO98" s="15"/>
      <c r="EP98" s="12"/>
      <c r="EQ98" s="12"/>
      <c r="ER98" s="12"/>
      <c r="ES98" s="12"/>
      <c r="ET98" s="12"/>
      <c r="EU98" s="12"/>
      <c r="EV98" s="12"/>
      <c r="EW98" s="12"/>
      <c r="EX98" s="12"/>
      <c r="EY98" s="12"/>
      <c r="EZ98" s="12"/>
      <c r="FA98" s="12"/>
      <c r="FB98" s="12"/>
      <c r="FC98" s="12"/>
      <c r="FK98" s="14"/>
      <c r="FL98" s="14"/>
      <c r="FM98" s="14"/>
      <c r="FN98" s="14"/>
      <c r="FO98" s="14"/>
      <c r="FP98" s="14"/>
      <c r="FQ98" s="14"/>
      <c r="FR98" s="12"/>
      <c r="FS98" s="12"/>
      <c r="FT98" s="12"/>
      <c r="FU98" s="12"/>
      <c r="FV98" s="12"/>
      <c r="FW98" s="12"/>
      <c r="FX98" s="12"/>
    </row>
    <row r="99">
      <c r="B99" s="12"/>
      <c r="C99" s="12"/>
      <c r="D99" s="12"/>
      <c r="E99" s="12"/>
      <c r="F99" s="12"/>
      <c r="G99" s="12"/>
      <c r="H99" s="12"/>
      <c r="I99" s="12"/>
      <c r="J99" s="12"/>
      <c r="K99" s="12"/>
      <c r="L99" s="12"/>
      <c r="M99" s="12"/>
      <c r="N99" s="12"/>
      <c r="O99" s="12"/>
      <c r="W99" s="14"/>
      <c r="X99" s="14"/>
      <c r="Y99" s="14"/>
      <c r="Z99" s="14"/>
      <c r="AA99" s="14"/>
      <c r="AB99" s="14"/>
      <c r="AC99" s="14"/>
      <c r="AD99" s="12"/>
      <c r="AE99" s="12"/>
      <c r="AF99" s="12"/>
      <c r="AG99" s="12"/>
      <c r="AH99" s="12"/>
      <c r="AI99" s="12"/>
      <c r="AJ99" s="12"/>
      <c r="AK99" s="15"/>
      <c r="AL99" s="12"/>
      <c r="AM99" s="12"/>
      <c r="AN99" s="12"/>
      <c r="AO99" s="12"/>
      <c r="AP99" s="12"/>
      <c r="AQ99" s="12"/>
      <c r="AR99" s="12"/>
      <c r="AS99" s="12"/>
      <c r="AT99" s="12"/>
      <c r="AU99" s="12"/>
      <c r="AV99" s="12"/>
      <c r="AW99" s="12"/>
      <c r="AX99" s="12"/>
      <c r="AY99" s="12"/>
      <c r="BG99" s="14"/>
      <c r="BH99" s="14"/>
      <c r="BI99" s="14"/>
      <c r="BJ99" s="14"/>
      <c r="BK99" s="14"/>
      <c r="BL99" s="14"/>
      <c r="BM99" s="14"/>
      <c r="BN99" s="12"/>
      <c r="BO99" s="12"/>
      <c r="BP99" s="12"/>
      <c r="BQ99" s="12"/>
      <c r="BR99" s="12"/>
      <c r="BS99" s="12"/>
      <c r="BT99" s="12"/>
      <c r="BU99" s="15"/>
      <c r="BV99" s="12"/>
      <c r="BW99" s="12"/>
      <c r="BX99" s="12"/>
      <c r="BY99" s="12"/>
      <c r="BZ99" s="12"/>
      <c r="CA99" s="12"/>
      <c r="CB99" s="12"/>
      <c r="CC99" s="12"/>
      <c r="CD99" s="12"/>
      <c r="CE99" s="12"/>
      <c r="CF99" s="12"/>
      <c r="CG99" s="12"/>
      <c r="CH99" s="12"/>
      <c r="CI99" s="12"/>
      <c r="CQ99" s="14"/>
      <c r="CR99" s="14"/>
      <c r="CS99" s="14"/>
      <c r="CT99" s="14"/>
      <c r="CU99" s="14"/>
      <c r="CV99" s="14"/>
      <c r="CW99" s="14"/>
      <c r="CX99" s="12"/>
      <c r="CY99" s="12"/>
      <c r="CZ99" s="12"/>
      <c r="DA99" s="12"/>
      <c r="DB99" s="12"/>
      <c r="DC99" s="12"/>
      <c r="DD99" s="12"/>
      <c r="DE99" s="15"/>
      <c r="DF99" s="12"/>
      <c r="DG99" s="12"/>
      <c r="DH99" s="12"/>
      <c r="DI99" s="12"/>
      <c r="DJ99" s="12"/>
      <c r="DK99" s="12"/>
      <c r="DL99" s="12"/>
      <c r="DM99" s="12"/>
      <c r="DN99" s="12"/>
      <c r="DO99" s="12"/>
      <c r="DP99" s="12"/>
      <c r="DQ99" s="12"/>
      <c r="DR99" s="12"/>
      <c r="DS99" s="12"/>
      <c r="EA99" s="14"/>
      <c r="EB99" s="14"/>
      <c r="EC99" s="14"/>
      <c r="ED99" s="14"/>
      <c r="EE99" s="14"/>
      <c r="EF99" s="14"/>
      <c r="EG99" s="14"/>
      <c r="EH99" s="12"/>
      <c r="EI99" s="12"/>
      <c r="EJ99" s="12"/>
      <c r="EK99" s="12"/>
      <c r="EL99" s="12"/>
      <c r="EM99" s="12"/>
      <c r="EN99" s="12"/>
      <c r="EO99" s="15"/>
      <c r="EP99" s="12"/>
      <c r="EQ99" s="12"/>
      <c r="ER99" s="12"/>
      <c r="ES99" s="12"/>
      <c r="ET99" s="12"/>
      <c r="EU99" s="12"/>
      <c r="EV99" s="12"/>
      <c r="EW99" s="12"/>
      <c r="EX99" s="12"/>
      <c r="EY99" s="12"/>
      <c r="EZ99" s="12"/>
      <c r="FA99" s="12"/>
      <c r="FB99" s="12"/>
      <c r="FC99" s="12"/>
      <c r="FK99" s="14"/>
      <c r="FL99" s="14"/>
      <c r="FM99" s="14"/>
      <c r="FN99" s="14"/>
      <c r="FO99" s="14"/>
      <c r="FP99" s="14"/>
      <c r="FQ99" s="14"/>
      <c r="FR99" s="12"/>
      <c r="FS99" s="12"/>
      <c r="FT99" s="12"/>
      <c r="FU99" s="12"/>
      <c r="FV99" s="12"/>
      <c r="FW99" s="12"/>
      <c r="FX99" s="12"/>
    </row>
    <row r="100">
      <c r="B100" s="12"/>
      <c r="C100" s="12"/>
      <c r="D100" s="12"/>
      <c r="E100" s="12"/>
      <c r="F100" s="12"/>
      <c r="G100" s="12"/>
      <c r="H100" s="12"/>
      <c r="I100" s="12"/>
      <c r="J100" s="12"/>
      <c r="K100" s="12"/>
      <c r="L100" s="12"/>
      <c r="M100" s="12"/>
      <c r="N100" s="12"/>
      <c r="O100" s="12"/>
      <c r="W100" s="14"/>
      <c r="X100" s="14"/>
      <c r="Y100" s="14"/>
      <c r="Z100" s="14"/>
      <c r="AA100" s="14"/>
      <c r="AB100" s="14"/>
      <c r="AC100" s="14"/>
      <c r="AD100" s="12"/>
      <c r="AE100" s="12"/>
      <c r="AF100" s="12"/>
      <c r="AG100" s="12"/>
      <c r="AH100" s="12"/>
      <c r="AI100" s="12"/>
      <c r="AJ100" s="12"/>
      <c r="AK100" s="15"/>
      <c r="AL100" s="12"/>
      <c r="AM100" s="12"/>
      <c r="AN100" s="12"/>
      <c r="AO100" s="12"/>
      <c r="AP100" s="12"/>
      <c r="AQ100" s="12"/>
      <c r="AR100" s="12"/>
      <c r="AS100" s="12"/>
      <c r="AT100" s="12"/>
      <c r="AU100" s="12"/>
      <c r="AV100" s="12"/>
      <c r="AW100" s="12"/>
      <c r="AX100" s="12"/>
      <c r="AY100" s="12"/>
      <c r="BG100" s="14"/>
      <c r="BH100" s="14"/>
      <c r="BI100" s="14"/>
      <c r="BJ100" s="14"/>
      <c r="BK100" s="14"/>
      <c r="BL100" s="14"/>
      <c r="BM100" s="14"/>
      <c r="BN100" s="12"/>
      <c r="BO100" s="12"/>
      <c r="BP100" s="12"/>
      <c r="BQ100" s="12"/>
      <c r="BR100" s="12"/>
      <c r="BS100" s="12"/>
      <c r="BT100" s="12"/>
      <c r="BU100" s="15"/>
      <c r="BV100" s="12"/>
      <c r="BW100" s="12"/>
      <c r="BX100" s="12"/>
      <c r="BY100" s="12"/>
      <c r="BZ100" s="12"/>
      <c r="CA100" s="12"/>
      <c r="CB100" s="12"/>
      <c r="CC100" s="12"/>
      <c r="CD100" s="12"/>
      <c r="CE100" s="12"/>
      <c r="CF100" s="12"/>
      <c r="CG100" s="12"/>
      <c r="CH100" s="12"/>
      <c r="CI100" s="12"/>
      <c r="CQ100" s="14"/>
      <c r="CR100" s="14"/>
      <c r="CS100" s="14"/>
      <c r="CT100" s="14"/>
      <c r="CU100" s="14"/>
      <c r="CV100" s="14"/>
      <c r="CW100" s="14"/>
      <c r="CX100" s="12"/>
      <c r="CY100" s="12"/>
      <c r="CZ100" s="12"/>
      <c r="DA100" s="12"/>
      <c r="DB100" s="12"/>
      <c r="DC100" s="12"/>
      <c r="DD100" s="12"/>
      <c r="DE100" s="15"/>
      <c r="DF100" s="12"/>
      <c r="DG100" s="12"/>
      <c r="DH100" s="12"/>
      <c r="DI100" s="12"/>
      <c r="DJ100" s="12"/>
      <c r="DK100" s="12"/>
      <c r="DL100" s="12"/>
      <c r="DM100" s="12"/>
      <c r="DN100" s="12"/>
      <c r="DO100" s="12"/>
      <c r="DP100" s="12"/>
      <c r="DQ100" s="12"/>
      <c r="DR100" s="12"/>
      <c r="DS100" s="12"/>
      <c r="EA100" s="14"/>
      <c r="EB100" s="14"/>
      <c r="EC100" s="14"/>
      <c r="ED100" s="14"/>
      <c r="EE100" s="14"/>
      <c r="EF100" s="14"/>
      <c r="EG100" s="14"/>
      <c r="EH100" s="12"/>
      <c r="EI100" s="12"/>
      <c r="EJ100" s="12"/>
      <c r="EK100" s="12"/>
      <c r="EL100" s="12"/>
      <c r="EM100" s="12"/>
      <c r="EN100" s="12"/>
      <c r="EO100" s="15"/>
      <c r="EP100" s="12"/>
      <c r="EQ100" s="12"/>
      <c r="ER100" s="12"/>
      <c r="ES100" s="12"/>
      <c r="ET100" s="12"/>
      <c r="EU100" s="12"/>
      <c r="EV100" s="12"/>
      <c r="EW100" s="12"/>
      <c r="EX100" s="12"/>
      <c r="EY100" s="12"/>
      <c r="EZ100" s="12"/>
      <c r="FA100" s="12"/>
      <c r="FB100" s="12"/>
      <c r="FC100" s="12"/>
      <c r="FK100" s="14"/>
      <c r="FL100" s="14"/>
      <c r="FM100" s="14"/>
      <c r="FN100" s="14"/>
      <c r="FO100" s="14"/>
      <c r="FP100" s="14"/>
      <c r="FQ100" s="14"/>
      <c r="FR100" s="12"/>
      <c r="FS100" s="12"/>
      <c r="FT100" s="12"/>
      <c r="FU100" s="12"/>
      <c r="FV100" s="12"/>
      <c r="FW100" s="12"/>
      <c r="FX100" s="12"/>
    </row>
    <row r="101">
      <c r="B101" s="12"/>
      <c r="C101" s="12"/>
      <c r="D101" s="12"/>
      <c r="E101" s="12"/>
      <c r="F101" s="12"/>
      <c r="G101" s="12"/>
      <c r="H101" s="12"/>
      <c r="I101" s="12"/>
      <c r="J101" s="12"/>
      <c r="K101" s="12"/>
      <c r="L101" s="12"/>
      <c r="M101" s="12"/>
      <c r="N101" s="12"/>
      <c r="O101" s="12"/>
      <c r="W101" s="14"/>
      <c r="X101" s="14"/>
      <c r="Y101" s="14"/>
      <c r="Z101" s="14"/>
      <c r="AA101" s="14"/>
      <c r="AB101" s="14"/>
      <c r="AC101" s="14"/>
      <c r="AD101" s="12"/>
      <c r="AE101" s="12"/>
      <c r="AF101" s="12"/>
      <c r="AG101" s="12"/>
      <c r="AH101" s="12"/>
      <c r="AI101" s="12"/>
      <c r="AJ101" s="12"/>
      <c r="AK101" s="15"/>
      <c r="AL101" s="12"/>
      <c r="AM101" s="12"/>
      <c r="AN101" s="12"/>
      <c r="AO101" s="12"/>
      <c r="AP101" s="12"/>
      <c r="AQ101" s="12"/>
      <c r="AR101" s="12"/>
      <c r="AS101" s="12"/>
      <c r="AT101" s="12"/>
      <c r="AU101" s="12"/>
      <c r="AV101" s="12"/>
      <c r="AW101" s="12"/>
      <c r="AX101" s="12"/>
      <c r="AY101" s="12"/>
      <c r="BG101" s="14"/>
      <c r="BH101" s="14"/>
      <c r="BI101" s="14"/>
      <c r="BJ101" s="14"/>
      <c r="BK101" s="14"/>
      <c r="BL101" s="14"/>
      <c r="BM101" s="14"/>
      <c r="BN101" s="12"/>
      <c r="BO101" s="12"/>
      <c r="BP101" s="12"/>
      <c r="BQ101" s="12"/>
      <c r="BR101" s="12"/>
      <c r="BS101" s="12"/>
      <c r="BT101" s="12"/>
      <c r="BU101" s="15"/>
      <c r="BV101" s="12"/>
      <c r="BW101" s="12"/>
      <c r="BX101" s="12"/>
      <c r="BY101" s="12"/>
      <c r="BZ101" s="12"/>
      <c r="CA101" s="12"/>
      <c r="CB101" s="12"/>
      <c r="CC101" s="12"/>
      <c r="CD101" s="12"/>
      <c r="CE101" s="12"/>
      <c r="CF101" s="12"/>
      <c r="CG101" s="12"/>
      <c r="CH101" s="12"/>
      <c r="CI101" s="12"/>
      <c r="CQ101" s="14"/>
      <c r="CR101" s="14"/>
      <c r="CS101" s="14"/>
      <c r="CT101" s="14"/>
      <c r="CU101" s="14"/>
      <c r="CV101" s="14"/>
      <c r="CW101" s="14"/>
      <c r="CX101" s="12"/>
      <c r="CY101" s="12"/>
      <c r="CZ101" s="12"/>
      <c r="DA101" s="12"/>
      <c r="DB101" s="12"/>
      <c r="DC101" s="12"/>
      <c r="DD101" s="12"/>
      <c r="DE101" s="15"/>
      <c r="DF101" s="12"/>
      <c r="DG101" s="12"/>
      <c r="DH101" s="12"/>
      <c r="DI101" s="12"/>
      <c r="DJ101" s="12"/>
      <c r="DK101" s="12"/>
      <c r="DL101" s="12"/>
      <c r="DM101" s="12"/>
      <c r="DN101" s="12"/>
      <c r="DO101" s="12"/>
      <c r="DP101" s="12"/>
      <c r="DQ101" s="12"/>
      <c r="DR101" s="12"/>
      <c r="DS101" s="12"/>
      <c r="EA101" s="14"/>
      <c r="EB101" s="14"/>
      <c r="EC101" s="14"/>
      <c r="ED101" s="14"/>
      <c r="EE101" s="14"/>
      <c r="EF101" s="14"/>
      <c r="EG101" s="14"/>
      <c r="EH101" s="12"/>
      <c r="EI101" s="12"/>
      <c r="EJ101" s="12"/>
      <c r="EK101" s="12"/>
      <c r="EL101" s="12"/>
      <c r="EM101" s="12"/>
      <c r="EN101" s="12"/>
      <c r="EO101" s="15"/>
      <c r="EP101" s="12"/>
      <c r="EQ101" s="12"/>
      <c r="ER101" s="12"/>
      <c r="ES101" s="12"/>
      <c r="ET101" s="12"/>
      <c r="EU101" s="12"/>
      <c r="EV101" s="12"/>
      <c r="EW101" s="12"/>
      <c r="EX101" s="12"/>
      <c r="EY101" s="12"/>
      <c r="EZ101" s="12"/>
      <c r="FA101" s="12"/>
      <c r="FB101" s="12"/>
      <c r="FC101" s="12"/>
      <c r="FK101" s="14"/>
      <c r="FL101" s="14"/>
      <c r="FM101" s="14"/>
      <c r="FN101" s="14"/>
      <c r="FO101" s="14"/>
      <c r="FP101" s="14"/>
      <c r="FQ101" s="14"/>
      <c r="FR101" s="12"/>
      <c r="FS101" s="12"/>
      <c r="FT101" s="12"/>
      <c r="FU101" s="12"/>
      <c r="FV101" s="12"/>
      <c r="FW101" s="12"/>
      <c r="FX101" s="12"/>
    </row>
    <row r="102">
      <c r="B102" s="12"/>
      <c r="C102" s="12"/>
      <c r="D102" s="12"/>
      <c r="E102" s="12"/>
      <c r="F102" s="12"/>
      <c r="G102" s="12"/>
      <c r="H102" s="12"/>
      <c r="I102" s="12"/>
      <c r="J102" s="12"/>
      <c r="K102" s="12"/>
      <c r="L102" s="12"/>
      <c r="M102" s="12"/>
      <c r="N102" s="12"/>
      <c r="O102" s="12"/>
      <c r="W102" s="14"/>
      <c r="X102" s="14"/>
      <c r="Y102" s="14"/>
      <c r="Z102" s="14"/>
      <c r="AA102" s="14"/>
      <c r="AB102" s="14"/>
      <c r="AC102" s="14"/>
      <c r="AD102" s="12"/>
      <c r="AE102" s="12"/>
      <c r="AF102" s="12"/>
      <c r="AG102" s="12"/>
      <c r="AH102" s="12"/>
      <c r="AI102" s="12"/>
      <c r="AJ102" s="12"/>
      <c r="AK102" s="15"/>
      <c r="AL102" s="12"/>
      <c r="AM102" s="12"/>
      <c r="AN102" s="12"/>
      <c r="AO102" s="12"/>
      <c r="AP102" s="12"/>
      <c r="AQ102" s="12"/>
      <c r="AR102" s="12"/>
      <c r="AS102" s="12"/>
      <c r="AT102" s="12"/>
      <c r="AU102" s="12"/>
      <c r="AV102" s="12"/>
      <c r="AW102" s="12"/>
      <c r="AX102" s="12"/>
      <c r="AY102" s="12"/>
      <c r="BG102" s="14"/>
      <c r="BH102" s="14"/>
      <c r="BI102" s="14"/>
      <c r="BJ102" s="14"/>
      <c r="BK102" s="14"/>
      <c r="BL102" s="14"/>
      <c r="BM102" s="14"/>
      <c r="BN102" s="12"/>
      <c r="BO102" s="12"/>
      <c r="BP102" s="12"/>
      <c r="BQ102" s="12"/>
      <c r="BR102" s="12"/>
      <c r="BS102" s="12"/>
      <c r="BT102" s="12"/>
      <c r="BU102" s="15"/>
      <c r="BV102" s="12"/>
      <c r="BW102" s="12"/>
      <c r="BX102" s="12"/>
      <c r="BY102" s="12"/>
      <c r="BZ102" s="12"/>
      <c r="CA102" s="12"/>
      <c r="CB102" s="12"/>
      <c r="CC102" s="12"/>
      <c r="CD102" s="12"/>
      <c r="CE102" s="12"/>
      <c r="CF102" s="12"/>
      <c r="CG102" s="12"/>
      <c r="CH102" s="12"/>
      <c r="CI102" s="12"/>
      <c r="CQ102" s="14"/>
      <c r="CR102" s="14"/>
      <c r="CS102" s="14"/>
      <c r="CT102" s="14"/>
      <c r="CU102" s="14"/>
      <c r="CV102" s="14"/>
      <c r="CW102" s="14"/>
      <c r="CX102" s="12"/>
      <c r="CY102" s="12"/>
      <c r="CZ102" s="12"/>
      <c r="DA102" s="12"/>
      <c r="DB102" s="12"/>
      <c r="DC102" s="12"/>
      <c r="DD102" s="12"/>
      <c r="DE102" s="15"/>
      <c r="DF102" s="12"/>
      <c r="DG102" s="12"/>
      <c r="DH102" s="12"/>
      <c r="DI102" s="12"/>
      <c r="DJ102" s="12"/>
      <c r="DK102" s="12"/>
      <c r="DL102" s="12"/>
      <c r="DM102" s="12"/>
      <c r="DN102" s="12"/>
      <c r="DO102" s="12"/>
      <c r="DP102" s="12"/>
      <c r="DQ102" s="12"/>
      <c r="DR102" s="12"/>
      <c r="DS102" s="12"/>
      <c r="EA102" s="14"/>
      <c r="EB102" s="14"/>
      <c r="EC102" s="14"/>
      <c r="ED102" s="14"/>
      <c r="EE102" s="14"/>
      <c r="EF102" s="14"/>
      <c r="EG102" s="14"/>
      <c r="EH102" s="12"/>
      <c r="EI102" s="12"/>
      <c r="EJ102" s="12"/>
      <c r="EK102" s="12"/>
      <c r="EL102" s="12"/>
      <c r="EM102" s="12"/>
      <c r="EN102" s="12"/>
      <c r="EO102" s="15"/>
      <c r="EP102" s="12"/>
      <c r="EQ102" s="12"/>
      <c r="ER102" s="12"/>
      <c r="ES102" s="12"/>
      <c r="ET102" s="12"/>
      <c r="EU102" s="12"/>
      <c r="EV102" s="12"/>
      <c r="EW102" s="12"/>
      <c r="EX102" s="12"/>
      <c r="EY102" s="12"/>
      <c r="EZ102" s="12"/>
      <c r="FA102" s="12"/>
      <c r="FB102" s="12"/>
      <c r="FC102" s="12"/>
      <c r="FK102" s="14"/>
      <c r="FL102" s="14"/>
      <c r="FM102" s="14"/>
      <c r="FN102" s="14"/>
      <c r="FO102" s="14"/>
      <c r="FP102" s="14"/>
      <c r="FQ102" s="14"/>
      <c r="FR102" s="12"/>
      <c r="FS102" s="12"/>
      <c r="FT102" s="12"/>
      <c r="FU102" s="12"/>
      <c r="FV102" s="12"/>
      <c r="FW102" s="12"/>
      <c r="FX102" s="12"/>
    </row>
    <row r="103">
      <c r="B103" s="12"/>
      <c r="C103" s="12"/>
      <c r="D103" s="12"/>
      <c r="E103" s="12"/>
      <c r="F103" s="12"/>
      <c r="G103" s="12"/>
      <c r="H103" s="12"/>
      <c r="I103" s="12"/>
      <c r="J103" s="12"/>
      <c r="K103" s="12"/>
      <c r="L103" s="12"/>
      <c r="M103" s="12"/>
      <c r="N103" s="12"/>
      <c r="O103" s="12"/>
      <c r="W103" s="14"/>
      <c r="X103" s="14"/>
      <c r="Y103" s="14"/>
      <c r="Z103" s="14"/>
      <c r="AA103" s="14"/>
      <c r="AB103" s="14"/>
      <c r="AC103" s="14"/>
      <c r="AD103" s="12"/>
      <c r="AE103" s="12"/>
      <c r="AF103" s="12"/>
      <c r="AG103" s="12"/>
      <c r="AH103" s="12"/>
      <c r="AI103" s="12"/>
      <c r="AJ103" s="12"/>
      <c r="AK103" s="15"/>
      <c r="AL103" s="12"/>
      <c r="AM103" s="12"/>
      <c r="AN103" s="12"/>
      <c r="AO103" s="12"/>
      <c r="AP103" s="12"/>
      <c r="AQ103" s="12"/>
      <c r="AR103" s="12"/>
      <c r="AS103" s="12"/>
      <c r="AT103" s="12"/>
      <c r="AU103" s="12"/>
      <c r="AV103" s="12"/>
      <c r="AW103" s="12"/>
      <c r="AX103" s="12"/>
      <c r="AY103" s="12"/>
      <c r="BG103" s="14"/>
      <c r="BH103" s="14"/>
      <c r="BI103" s="14"/>
      <c r="BJ103" s="14"/>
      <c r="BK103" s="14"/>
      <c r="BL103" s="14"/>
      <c r="BM103" s="14"/>
      <c r="BN103" s="12"/>
      <c r="BO103" s="12"/>
      <c r="BP103" s="12"/>
      <c r="BQ103" s="12"/>
      <c r="BR103" s="12"/>
      <c r="BS103" s="12"/>
      <c r="BT103" s="12"/>
      <c r="BU103" s="15"/>
      <c r="BV103" s="12"/>
      <c r="BW103" s="12"/>
      <c r="BX103" s="12"/>
      <c r="BY103" s="12"/>
      <c r="BZ103" s="12"/>
      <c r="CA103" s="12"/>
      <c r="CB103" s="12"/>
      <c r="CC103" s="12"/>
      <c r="CD103" s="12"/>
      <c r="CE103" s="12"/>
      <c r="CF103" s="12"/>
      <c r="CG103" s="12"/>
      <c r="CH103" s="12"/>
      <c r="CI103" s="12"/>
      <c r="CQ103" s="14"/>
      <c r="CR103" s="14"/>
      <c r="CS103" s="14"/>
      <c r="CT103" s="14"/>
      <c r="CU103" s="14"/>
      <c r="CV103" s="14"/>
      <c r="CW103" s="14"/>
      <c r="CX103" s="12"/>
      <c r="CY103" s="12"/>
      <c r="CZ103" s="12"/>
      <c r="DA103" s="12"/>
      <c r="DB103" s="12"/>
      <c r="DC103" s="12"/>
      <c r="DD103" s="12"/>
      <c r="DE103" s="15"/>
      <c r="DF103" s="12"/>
      <c r="DG103" s="12"/>
      <c r="DH103" s="12"/>
      <c r="DI103" s="12"/>
      <c r="DJ103" s="12"/>
      <c r="DK103" s="12"/>
      <c r="DL103" s="12"/>
      <c r="DM103" s="12"/>
      <c r="DN103" s="12"/>
      <c r="DO103" s="12"/>
      <c r="DP103" s="12"/>
      <c r="DQ103" s="12"/>
      <c r="DR103" s="12"/>
      <c r="DS103" s="12"/>
      <c r="EA103" s="14"/>
      <c r="EB103" s="14"/>
      <c r="EC103" s="14"/>
      <c r="ED103" s="14"/>
      <c r="EE103" s="14"/>
      <c r="EF103" s="14"/>
      <c r="EG103" s="14"/>
      <c r="EH103" s="12"/>
      <c r="EI103" s="12"/>
      <c r="EJ103" s="12"/>
      <c r="EK103" s="12"/>
      <c r="EL103" s="12"/>
      <c r="EM103" s="12"/>
      <c r="EN103" s="12"/>
      <c r="EO103" s="15"/>
      <c r="EP103" s="12"/>
      <c r="EQ103" s="12"/>
      <c r="ER103" s="12"/>
      <c r="ES103" s="12"/>
      <c r="ET103" s="12"/>
      <c r="EU103" s="12"/>
      <c r="EV103" s="12"/>
      <c r="EW103" s="12"/>
      <c r="EX103" s="12"/>
      <c r="EY103" s="12"/>
      <c r="EZ103" s="12"/>
      <c r="FA103" s="12"/>
      <c r="FB103" s="12"/>
      <c r="FC103" s="12"/>
      <c r="FK103" s="14"/>
      <c r="FL103" s="14"/>
      <c r="FM103" s="14"/>
      <c r="FN103" s="14"/>
      <c r="FO103" s="14"/>
      <c r="FP103" s="14"/>
      <c r="FQ103" s="14"/>
      <c r="FR103" s="12"/>
      <c r="FS103" s="12"/>
      <c r="FT103" s="12"/>
      <c r="FU103" s="12"/>
      <c r="FV103" s="12"/>
      <c r="FW103" s="12"/>
      <c r="FX103" s="12"/>
    </row>
    <row r="104">
      <c r="B104" s="12"/>
      <c r="C104" s="12"/>
      <c r="D104" s="12"/>
      <c r="E104" s="12"/>
      <c r="F104" s="12"/>
      <c r="G104" s="12"/>
      <c r="H104" s="12"/>
      <c r="I104" s="12"/>
      <c r="J104" s="12"/>
      <c r="K104" s="12"/>
      <c r="L104" s="12"/>
      <c r="M104" s="12"/>
      <c r="N104" s="12"/>
      <c r="O104" s="12"/>
      <c r="W104" s="14"/>
      <c r="X104" s="14"/>
      <c r="Y104" s="14"/>
      <c r="Z104" s="14"/>
      <c r="AA104" s="14"/>
      <c r="AB104" s="14"/>
      <c r="AC104" s="14"/>
      <c r="AD104" s="12"/>
      <c r="AE104" s="12"/>
      <c r="AF104" s="12"/>
      <c r="AG104" s="12"/>
      <c r="AH104" s="12"/>
      <c r="AI104" s="12"/>
      <c r="AJ104" s="12"/>
      <c r="AK104" s="15"/>
      <c r="AL104" s="12"/>
      <c r="AM104" s="12"/>
      <c r="AN104" s="12"/>
      <c r="AO104" s="12"/>
      <c r="AP104" s="12"/>
      <c r="AQ104" s="12"/>
      <c r="AR104" s="12"/>
      <c r="AS104" s="12"/>
      <c r="AT104" s="12"/>
      <c r="AU104" s="12"/>
      <c r="AV104" s="12"/>
      <c r="AW104" s="12"/>
      <c r="AX104" s="12"/>
      <c r="AY104" s="12"/>
      <c r="BG104" s="14"/>
      <c r="BH104" s="14"/>
      <c r="BI104" s="14"/>
      <c r="BJ104" s="14"/>
      <c r="BK104" s="14"/>
      <c r="BL104" s="14"/>
      <c r="BM104" s="14"/>
      <c r="BN104" s="12"/>
      <c r="BO104" s="12"/>
      <c r="BP104" s="12"/>
      <c r="BQ104" s="12"/>
      <c r="BR104" s="12"/>
      <c r="BS104" s="12"/>
      <c r="BT104" s="12"/>
      <c r="BU104" s="15"/>
      <c r="BV104" s="12"/>
      <c r="BW104" s="12"/>
      <c r="BX104" s="12"/>
      <c r="BY104" s="12"/>
      <c r="BZ104" s="12"/>
      <c r="CA104" s="12"/>
      <c r="CB104" s="12"/>
      <c r="CC104" s="12"/>
      <c r="CD104" s="12"/>
      <c r="CE104" s="12"/>
      <c r="CF104" s="12"/>
      <c r="CG104" s="12"/>
      <c r="CH104" s="12"/>
      <c r="CI104" s="12"/>
      <c r="CQ104" s="14"/>
      <c r="CR104" s="14"/>
      <c r="CS104" s="14"/>
      <c r="CT104" s="14"/>
      <c r="CU104" s="14"/>
      <c r="CV104" s="14"/>
      <c r="CW104" s="14"/>
      <c r="CX104" s="12"/>
      <c r="CY104" s="12"/>
      <c r="CZ104" s="12"/>
      <c r="DA104" s="12"/>
      <c r="DB104" s="12"/>
      <c r="DC104" s="12"/>
      <c r="DD104" s="12"/>
      <c r="DE104" s="15"/>
      <c r="DF104" s="12"/>
      <c r="DG104" s="12"/>
      <c r="DH104" s="12"/>
      <c r="DI104" s="12"/>
      <c r="DJ104" s="12"/>
      <c r="DK104" s="12"/>
      <c r="DL104" s="12"/>
      <c r="DM104" s="12"/>
      <c r="DN104" s="12"/>
      <c r="DO104" s="12"/>
      <c r="DP104" s="12"/>
      <c r="DQ104" s="12"/>
      <c r="DR104" s="12"/>
      <c r="DS104" s="12"/>
      <c r="EA104" s="14"/>
      <c r="EB104" s="14"/>
      <c r="EC104" s="14"/>
      <c r="ED104" s="14"/>
      <c r="EE104" s="14"/>
      <c r="EF104" s="14"/>
      <c r="EG104" s="14"/>
      <c r="EH104" s="12"/>
      <c r="EI104" s="12"/>
      <c r="EJ104" s="12"/>
      <c r="EK104" s="12"/>
      <c r="EL104" s="12"/>
      <c r="EM104" s="12"/>
      <c r="EN104" s="12"/>
      <c r="EO104" s="15"/>
      <c r="EP104" s="12"/>
      <c r="EQ104" s="12"/>
      <c r="ER104" s="12"/>
      <c r="ES104" s="12"/>
      <c r="ET104" s="12"/>
      <c r="EU104" s="12"/>
      <c r="EV104" s="12"/>
      <c r="EW104" s="12"/>
      <c r="EX104" s="12"/>
      <c r="EY104" s="12"/>
      <c r="EZ104" s="12"/>
      <c r="FA104" s="12"/>
      <c r="FB104" s="12"/>
      <c r="FC104" s="12"/>
      <c r="FK104" s="14"/>
      <c r="FL104" s="14"/>
      <c r="FM104" s="14"/>
      <c r="FN104" s="14"/>
      <c r="FO104" s="14"/>
      <c r="FP104" s="14"/>
      <c r="FQ104" s="14"/>
      <c r="FR104" s="12"/>
      <c r="FS104" s="12"/>
      <c r="FT104" s="12"/>
      <c r="FU104" s="12"/>
      <c r="FV104" s="12"/>
      <c r="FW104" s="12"/>
      <c r="FX104" s="12"/>
    </row>
    <row r="105">
      <c r="B105" s="12"/>
      <c r="C105" s="12"/>
      <c r="D105" s="12"/>
      <c r="E105" s="12"/>
      <c r="F105" s="12"/>
      <c r="G105" s="12"/>
      <c r="H105" s="12"/>
      <c r="I105" s="12"/>
      <c r="J105" s="12"/>
      <c r="K105" s="12"/>
      <c r="L105" s="12"/>
      <c r="M105" s="12"/>
      <c r="N105" s="12"/>
      <c r="O105" s="12"/>
      <c r="W105" s="14"/>
      <c r="X105" s="14"/>
      <c r="Y105" s="14"/>
      <c r="Z105" s="14"/>
      <c r="AA105" s="14"/>
      <c r="AB105" s="14"/>
      <c r="AC105" s="14"/>
      <c r="AD105" s="12"/>
      <c r="AE105" s="12"/>
      <c r="AF105" s="12"/>
      <c r="AG105" s="12"/>
      <c r="AH105" s="12"/>
      <c r="AI105" s="12"/>
      <c r="AJ105" s="12"/>
      <c r="AK105" s="15"/>
      <c r="AL105" s="12"/>
      <c r="AM105" s="12"/>
      <c r="AN105" s="12"/>
      <c r="AO105" s="12"/>
      <c r="AP105" s="12"/>
      <c r="AQ105" s="12"/>
      <c r="AR105" s="12"/>
      <c r="AS105" s="12"/>
      <c r="AT105" s="12"/>
      <c r="AU105" s="12"/>
      <c r="AV105" s="12"/>
      <c r="AW105" s="12"/>
      <c r="AX105" s="12"/>
      <c r="AY105" s="12"/>
      <c r="BG105" s="14"/>
      <c r="BH105" s="14"/>
      <c r="BI105" s="14"/>
      <c r="BJ105" s="14"/>
      <c r="BK105" s="14"/>
      <c r="BL105" s="14"/>
      <c r="BM105" s="14"/>
      <c r="BN105" s="12"/>
      <c r="BO105" s="12"/>
      <c r="BP105" s="12"/>
      <c r="BQ105" s="12"/>
      <c r="BR105" s="12"/>
      <c r="BS105" s="12"/>
      <c r="BT105" s="12"/>
      <c r="BU105" s="15"/>
      <c r="BV105" s="12"/>
      <c r="BW105" s="12"/>
      <c r="BX105" s="12"/>
      <c r="BY105" s="12"/>
      <c r="BZ105" s="12"/>
      <c r="CA105" s="12"/>
      <c r="CB105" s="12"/>
      <c r="CC105" s="12"/>
      <c r="CD105" s="12"/>
      <c r="CE105" s="12"/>
      <c r="CF105" s="12"/>
      <c r="CG105" s="12"/>
      <c r="CH105" s="12"/>
      <c r="CI105" s="12"/>
      <c r="CQ105" s="14"/>
      <c r="CR105" s="14"/>
      <c r="CS105" s="14"/>
      <c r="CT105" s="14"/>
      <c r="CU105" s="14"/>
      <c r="CV105" s="14"/>
      <c r="CW105" s="14"/>
      <c r="CX105" s="12"/>
      <c r="CY105" s="12"/>
      <c r="CZ105" s="12"/>
      <c r="DA105" s="12"/>
      <c r="DB105" s="12"/>
      <c r="DC105" s="12"/>
      <c r="DD105" s="12"/>
      <c r="DE105" s="15"/>
      <c r="DF105" s="12"/>
      <c r="DG105" s="12"/>
      <c r="DH105" s="12"/>
      <c r="DI105" s="12"/>
      <c r="DJ105" s="12"/>
      <c r="DK105" s="12"/>
      <c r="DL105" s="12"/>
      <c r="DM105" s="12"/>
      <c r="DN105" s="12"/>
      <c r="DO105" s="12"/>
      <c r="DP105" s="12"/>
      <c r="DQ105" s="12"/>
      <c r="DR105" s="12"/>
      <c r="DS105" s="12"/>
      <c r="EA105" s="14"/>
      <c r="EB105" s="14"/>
      <c r="EC105" s="14"/>
      <c r="ED105" s="14"/>
      <c r="EE105" s="14"/>
      <c r="EF105" s="14"/>
      <c r="EG105" s="14"/>
      <c r="EH105" s="12"/>
      <c r="EI105" s="12"/>
      <c r="EJ105" s="12"/>
      <c r="EK105" s="12"/>
      <c r="EL105" s="12"/>
      <c r="EM105" s="12"/>
      <c r="EN105" s="12"/>
      <c r="EO105" s="15"/>
      <c r="EP105" s="12"/>
      <c r="EQ105" s="12"/>
      <c r="ER105" s="12"/>
      <c r="ES105" s="12"/>
      <c r="ET105" s="12"/>
      <c r="EU105" s="12"/>
      <c r="EV105" s="12"/>
      <c r="EW105" s="12"/>
      <c r="EX105" s="12"/>
      <c r="EY105" s="12"/>
      <c r="EZ105" s="12"/>
      <c r="FA105" s="12"/>
      <c r="FB105" s="12"/>
      <c r="FC105" s="12"/>
      <c r="FK105" s="14"/>
      <c r="FL105" s="14"/>
      <c r="FM105" s="14"/>
      <c r="FN105" s="14"/>
      <c r="FO105" s="14"/>
      <c r="FP105" s="14"/>
      <c r="FQ105" s="14"/>
      <c r="FR105" s="12"/>
      <c r="FS105" s="12"/>
      <c r="FT105" s="12"/>
      <c r="FU105" s="12"/>
      <c r="FV105" s="12"/>
      <c r="FW105" s="12"/>
      <c r="FX105" s="12"/>
    </row>
    <row r="106">
      <c r="B106" s="12"/>
      <c r="C106" s="12"/>
      <c r="D106" s="12"/>
      <c r="E106" s="12"/>
      <c r="F106" s="12"/>
      <c r="G106" s="12"/>
      <c r="H106" s="12"/>
      <c r="I106" s="12"/>
      <c r="J106" s="12"/>
      <c r="K106" s="12"/>
      <c r="L106" s="12"/>
      <c r="M106" s="12"/>
      <c r="N106" s="12"/>
      <c r="O106" s="12"/>
      <c r="W106" s="14"/>
      <c r="X106" s="14"/>
      <c r="Y106" s="14"/>
      <c r="Z106" s="14"/>
      <c r="AA106" s="14"/>
      <c r="AB106" s="14"/>
      <c r="AC106" s="14"/>
      <c r="AD106" s="12"/>
      <c r="AE106" s="12"/>
      <c r="AF106" s="12"/>
      <c r="AG106" s="12"/>
      <c r="AH106" s="12"/>
      <c r="AI106" s="12"/>
      <c r="AJ106" s="12"/>
      <c r="AK106" s="15"/>
      <c r="AL106" s="12"/>
      <c r="AM106" s="12"/>
      <c r="AN106" s="12"/>
      <c r="AO106" s="12"/>
      <c r="AP106" s="12"/>
      <c r="AQ106" s="12"/>
      <c r="AR106" s="12"/>
      <c r="AS106" s="12"/>
      <c r="AT106" s="12"/>
      <c r="AU106" s="12"/>
      <c r="AV106" s="12"/>
      <c r="AW106" s="12"/>
      <c r="AX106" s="12"/>
      <c r="AY106" s="12"/>
      <c r="BG106" s="14"/>
      <c r="BH106" s="14"/>
      <c r="BI106" s="14"/>
      <c r="BJ106" s="14"/>
      <c r="BK106" s="14"/>
      <c r="BL106" s="14"/>
      <c r="BM106" s="14"/>
      <c r="BN106" s="12"/>
      <c r="BO106" s="12"/>
      <c r="BP106" s="12"/>
      <c r="BQ106" s="12"/>
      <c r="BR106" s="12"/>
      <c r="BS106" s="12"/>
      <c r="BT106" s="12"/>
      <c r="BU106" s="15"/>
      <c r="BV106" s="12"/>
      <c r="BW106" s="12"/>
      <c r="BX106" s="12"/>
      <c r="BY106" s="12"/>
      <c r="BZ106" s="12"/>
      <c r="CA106" s="12"/>
      <c r="CB106" s="12"/>
      <c r="CC106" s="12"/>
      <c r="CD106" s="12"/>
      <c r="CE106" s="12"/>
      <c r="CF106" s="12"/>
      <c r="CG106" s="12"/>
      <c r="CH106" s="12"/>
      <c r="CI106" s="12"/>
      <c r="CQ106" s="14"/>
      <c r="CR106" s="14"/>
      <c r="CS106" s="14"/>
      <c r="CT106" s="14"/>
      <c r="CU106" s="14"/>
      <c r="CV106" s="14"/>
      <c r="CW106" s="14"/>
      <c r="CX106" s="12"/>
      <c r="CY106" s="12"/>
      <c r="CZ106" s="12"/>
      <c r="DA106" s="12"/>
      <c r="DB106" s="12"/>
      <c r="DC106" s="12"/>
      <c r="DD106" s="12"/>
      <c r="DE106" s="15"/>
      <c r="DF106" s="12"/>
      <c r="DG106" s="12"/>
      <c r="DH106" s="12"/>
      <c r="DI106" s="12"/>
      <c r="DJ106" s="12"/>
      <c r="DK106" s="12"/>
      <c r="DL106" s="12"/>
      <c r="DM106" s="12"/>
      <c r="DN106" s="12"/>
      <c r="DO106" s="12"/>
      <c r="DP106" s="12"/>
      <c r="DQ106" s="12"/>
      <c r="DR106" s="12"/>
      <c r="DS106" s="12"/>
      <c r="EA106" s="14"/>
      <c r="EB106" s="14"/>
      <c r="EC106" s="14"/>
      <c r="ED106" s="14"/>
      <c r="EE106" s="14"/>
      <c r="EF106" s="14"/>
      <c r="EG106" s="14"/>
      <c r="EH106" s="12"/>
      <c r="EI106" s="12"/>
      <c r="EJ106" s="12"/>
      <c r="EK106" s="12"/>
      <c r="EL106" s="12"/>
      <c r="EM106" s="12"/>
      <c r="EN106" s="12"/>
      <c r="EO106" s="15"/>
      <c r="EP106" s="12"/>
      <c r="EQ106" s="12"/>
      <c r="ER106" s="12"/>
      <c r="ES106" s="12"/>
      <c r="ET106" s="12"/>
      <c r="EU106" s="12"/>
      <c r="EV106" s="12"/>
      <c r="EW106" s="12"/>
      <c r="EX106" s="12"/>
      <c r="EY106" s="12"/>
      <c r="EZ106" s="12"/>
      <c r="FA106" s="12"/>
      <c r="FB106" s="12"/>
      <c r="FC106" s="12"/>
      <c r="FK106" s="14"/>
      <c r="FL106" s="14"/>
      <c r="FM106" s="14"/>
      <c r="FN106" s="14"/>
      <c r="FO106" s="14"/>
      <c r="FP106" s="14"/>
      <c r="FQ106" s="14"/>
      <c r="FR106" s="12"/>
      <c r="FS106" s="12"/>
      <c r="FT106" s="12"/>
      <c r="FU106" s="12"/>
      <c r="FV106" s="12"/>
      <c r="FW106" s="12"/>
      <c r="FX106" s="12"/>
    </row>
    <row r="107">
      <c r="B107" s="12"/>
      <c r="C107" s="12"/>
      <c r="D107" s="12"/>
      <c r="E107" s="12"/>
      <c r="F107" s="12"/>
      <c r="G107" s="12"/>
      <c r="H107" s="12"/>
      <c r="I107" s="12"/>
      <c r="J107" s="12"/>
      <c r="K107" s="12"/>
      <c r="L107" s="12"/>
      <c r="M107" s="12"/>
      <c r="N107" s="12"/>
      <c r="O107" s="12"/>
      <c r="W107" s="14"/>
      <c r="X107" s="14"/>
      <c r="Y107" s="14"/>
      <c r="Z107" s="14"/>
      <c r="AA107" s="14"/>
      <c r="AB107" s="14"/>
      <c r="AC107" s="14"/>
      <c r="AD107" s="12"/>
      <c r="AE107" s="12"/>
      <c r="AF107" s="12"/>
      <c r="AG107" s="12"/>
      <c r="AH107" s="12"/>
      <c r="AI107" s="12"/>
      <c r="AJ107" s="12"/>
      <c r="AK107" s="15"/>
      <c r="AL107" s="12"/>
      <c r="AM107" s="12"/>
      <c r="AN107" s="12"/>
      <c r="AO107" s="12"/>
      <c r="AP107" s="12"/>
      <c r="AQ107" s="12"/>
      <c r="AR107" s="12"/>
      <c r="AS107" s="12"/>
      <c r="AT107" s="12"/>
      <c r="AU107" s="12"/>
      <c r="AV107" s="12"/>
      <c r="AW107" s="12"/>
      <c r="AX107" s="12"/>
      <c r="AY107" s="12"/>
      <c r="BG107" s="14"/>
      <c r="BH107" s="14"/>
      <c r="BI107" s="14"/>
      <c r="BJ107" s="14"/>
      <c r="BK107" s="14"/>
      <c r="BL107" s="14"/>
      <c r="BM107" s="14"/>
      <c r="BN107" s="12"/>
      <c r="BO107" s="12"/>
      <c r="BP107" s="12"/>
      <c r="BQ107" s="12"/>
      <c r="BR107" s="12"/>
      <c r="BS107" s="12"/>
      <c r="BT107" s="12"/>
      <c r="BU107" s="15"/>
      <c r="BV107" s="12"/>
      <c r="BW107" s="12"/>
      <c r="BX107" s="12"/>
      <c r="BY107" s="12"/>
      <c r="BZ107" s="12"/>
      <c r="CA107" s="12"/>
      <c r="CB107" s="12"/>
      <c r="CC107" s="12"/>
      <c r="CD107" s="12"/>
      <c r="CE107" s="12"/>
      <c r="CF107" s="12"/>
      <c r="CG107" s="12"/>
      <c r="CH107" s="12"/>
      <c r="CI107" s="12"/>
      <c r="CQ107" s="14"/>
      <c r="CR107" s="14"/>
      <c r="CS107" s="14"/>
      <c r="CT107" s="14"/>
      <c r="CU107" s="14"/>
      <c r="CV107" s="14"/>
      <c r="CW107" s="14"/>
      <c r="CX107" s="12"/>
      <c r="CY107" s="12"/>
      <c r="CZ107" s="12"/>
      <c r="DA107" s="12"/>
      <c r="DB107" s="12"/>
      <c r="DC107" s="12"/>
      <c r="DD107" s="12"/>
      <c r="DE107" s="15"/>
      <c r="DF107" s="12"/>
      <c r="DG107" s="12"/>
      <c r="DH107" s="12"/>
      <c r="DI107" s="12"/>
      <c r="DJ107" s="12"/>
      <c r="DK107" s="12"/>
      <c r="DL107" s="12"/>
      <c r="DM107" s="12"/>
      <c r="DN107" s="12"/>
      <c r="DO107" s="12"/>
      <c r="DP107" s="12"/>
      <c r="DQ107" s="12"/>
      <c r="DR107" s="12"/>
      <c r="DS107" s="12"/>
      <c r="EA107" s="14"/>
      <c r="EB107" s="14"/>
      <c r="EC107" s="14"/>
      <c r="ED107" s="14"/>
      <c r="EE107" s="14"/>
      <c r="EF107" s="14"/>
      <c r="EG107" s="14"/>
      <c r="EH107" s="12"/>
      <c r="EI107" s="12"/>
      <c r="EJ107" s="12"/>
      <c r="EK107" s="12"/>
      <c r="EL107" s="12"/>
      <c r="EM107" s="12"/>
      <c r="EN107" s="12"/>
      <c r="EO107" s="15"/>
      <c r="EP107" s="12"/>
      <c r="EQ107" s="12"/>
      <c r="ER107" s="12"/>
      <c r="ES107" s="12"/>
      <c r="ET107" s="12"/>
      <c r="EU107" s="12"/>
      <c r="EV107" s="12"/>
      <c r="EW107" s="12"/>
      <c r="EX107" s="12"/>
      <c r="EY107" s="12"/>
      <c r="EZ107" s="12"/>
      <c r="FA107" s="12"/>
      <c r="FB107" s="12"/>
      <c r="FC107" s="12"/>
      <c r="FK107" s="14"/>
      <c r="FL107" s="14"/>
      <c r="FM107" s="14"/>
      <c r="FN107" s="14"/>
      <c r="FO107" s="14"/>
      <c r="FP107" s="14"/>
      <c r="FQ107" s="14"/>
      <c r="FR107" s="12"/>
      <c r="FS107" s="12"/>
      <c r="FT107" s="12"/>
      <c r="FU107" s="12"/>
      <c r="FV107" s="12"/>
      <c r="FW107" s="12"/>
      <c r="FX107" s="12"/>
    </row>
    <row r="108">
      <c r="B108" s="12"/>
      <c r="C108" s="12"/>
      <c r="D108" s="12"/>
      <c r="E108" s="12"/>
      <c r="F108" s="12"/>
      <c r="G108" s="12"/>
      <c r="H108" s="12"/>
      <c r="I108" s="12"/>
      <c r="J108" s="12"/>
      <c r="K108" s="12"/>
      <c r="L108" s="12"/>
      <c r="M108" s="12"/>
      <c r="N108" s="12"/>
      <c r="O108" s="12"/>
      <c r="W108" s="14"/>
      <c r="X108" s="14"/>
      <c r="Y108" s="14"/>
      <c r="Z108" s="14"/>
      <c r="AA108" s="14"/>
      <c r="AB108" s="14"/>
      <c r="AC108" s="14"/>
      <c r="AD108" s="12"/>
      <c r="AE108" s="12"/>
      <c r="AF108" s="12"/>
      <c r="AG108" s="12"/>
      <c r="AH108" s="12"/>
      <c r="AI108" s="12"/>
      <c r="AJ108" s="12"/>
      <c r="AK108" s="15"/>
      <c r="AL108" s="12"/>
      <c r="AM108" s="12"/>
      <c r="AN108" s="12"/>
      <c r="AO108" s="12"/>
      <c r="AP108" s="12"/>
      <c r="AQ108" s="12"/>
      <c r="AR108" s="12"/>
      <c r="AS108" s="12"/>
      <c r="AT108" s="12"/>
      <c r="AU108" s="12"/>
      <c r="AV108" s="12"/>
      <c r="AW108" s="12"/>
      <c r="AX108" s="12"/>
      <c r="AY108" s="12"/>
      <c r="BG108" s="14"/>
      <c r="BH108" s="14"/>
      <c r="BI108" s="14"/>
      <c r="BJ108" s="14"/>
      <c r="BK108" s="14"/>
      <c r="BL108" s="14"/>
      <c r="BM108" s="14"/>
      <c r="BN108" s="12"/>
      <c r="BO108" s="12"/>
      <c r="BP108" s="12"/>
      <c r="BQ108" s="12"/>
      <c r="BR108" s="12"/>
      <c r="BS108" s="12"/>
      <c r="BT108" s="12"/>
      <c r="BU108" s="15"/>
      <c r="BV108" s="12"/>
      <c r="BW108" s="12"/>
      <c r="BX108" s="12"/>
      <c r="BY108" s="12"/>
      <c r="BZ108" s="12"/>
      <c r="CA108" s="12"/>
      <c r="CB108" s="12"/>
      <c r="CC108" s="12"/>
      <c r="CD108" s="12"/>
      <c r="CE108" s="12"/>
      <c r="CF108" s="12"/>
      <c r="CG108" s="12"/>
      <c r="CH108" s="12"/>
      <c r="CI108" s="12"/>
      <c r="CQ108" s="14"/>
      <c r="CR108" s="14"/>
      <c r="CS108" s="14"/>
      <c r="CT108" s="14"/>
      <c r="CU108" s="14"/>
      <c r="CV108" s="14"/>
      <c r="CW108" s="14"/>
      <c r="CX108" s="12"/>
      <c r="CY108" s="12"/>
      <c r="CZ108" s="12"/>
      <c r="DA108" s="12"/>
      <c r="DB108" s="12"/>
      <c r="DC108" s="12"/>
      <c r="DD108" s="12"/>
      <c r="DE108" s="15"/>
      <c r="DF108" s="12"/>
      <c r="DG108" s="12"/>
      <c r="DH108" s="12"/>
      <c r="DI108" s="12"/>
      <c r="DJ108" s="12"/>
      <c r="DK108" s="12"/>
      <c r="DL108" s="12"/>
      <c r="DM108" s="12"/>
      <c r="DN108" s="12"/>
      <c r="DO108" s="12"/>
      <c r="DP108" s="12"/>
      <c r="DQ108" s="12"/>
      <c r="DR108" s="12"/>
      <c r="DS108" s="12"/>
      <c r="EA108" s="14"/>
      <c r="EB108" s="14"/>
      <c r="EC108" s="14"/>
      <c r="ED108" s="14"/>
      <c r="EE108" s="14"/>
      <c r="EF108" s="14"/>
      <c r="EG108" s="14"/>
      <c r="EH108" s="12"/>
      <c r="EI108" s="12"/>
      <c r="EJ108" s="12"/>
      <c r="EK108" s="12"/>
      <c r="EL108" s="12"/>
      <c r="EM108" s="12"/>
      <c r="EN108" s="12"/>
      <c r="EO108" s="15"/>
      <c r="EP108" s="12"/>
      <c r="EQ108" s="12"/>
      <c r="ER108" s="12"/>
      <c r="ES108" s="12"/>
      <c r="ET108" s="12"/>
      <c r="EU108" s="12"/>
      <c r="EV108" s="12"/>
      <c r="EW108" s="12"/>
      <c r="EX108" s="12"/>
      <c r="EY108" s="12"/>
      <c r="EZ108" s="12"/>
      <c r="FA108" s="12"/>
      <c r="FB108" s="12"/>
      <c r="FC108" s="12"/>
      <c r="FK108" s="14"/>
      <c r="FL108" s="14"/>
      <c r="FM108" s="14"/>
      <c r="FN108" s="14"/>
      <c r="FO108" s="14"/>
      <c r="FP108" s="14"/>
      <c r="FQ108" s="14"/>
      <c r="FR108" s="12"/>
      <c r="FS108" s="12"/>
      <c r="FT108" s="12"/>
      <c r="FU108" s="12"/>
      <c r="FV108" s="12"/>
      <c r="FW108" s="12"/>
      <c r="FX108" s="12"/>
    </row>
    <row r="109">
      <c r="B109" s="12"/>
      <c r="C109" s="12"/>
      <c r="D109" s="12"/>
      <c r="E109" s="12"/>
      <c r="F109" s="12"/>
      <c r="G109" s="12"/>
      <c r="H109" s="12"/>
      <c r="I109" s="12"/>
      <c r="J109" s="12"/>
      <c r="K109" s="12"/>
      <c r="L109" s="12"/>
      <c r="M109" s="12"/>
      <c r="N109" s="12"/>
      <c r="O109" s="12"/>
      <c r="W109" s="14"/>
      <c r="X109" s="14"/>
      <c r="Y109" s="14"/>
      <c r="Z109" s="14"/>
      <c r="AA109" s="14"/>
      <c r="AB109" s="14"/>
      <c r="AC109" s="14"/>
      <c r="AD109" s="12"/>
      <c r="AE109" s="12"/>
      <c r="AF109" s="12"/>
      <c r="AG109" s="12"/>
      <c r="AH109" s="12"/>
      <c r="AI109" s="12"/>
      <c r="AJ109" s="12"/>
      <c r="AK109" s="15"/>
      <c r="AL109" s="12"/>
      <c r="AM109" s="12"/>
      <c r="AN109" s="12"/>
      <c r="AO109" s="12"/>
      <c r="AP109" s="12"/>
      <c r="AQ109" s="12"/>
      <c r="AR109" s="12"/>
      <c r="AS109" s="12"/>
      <c r="AT109" s="12"/>
      <c r="AU109" s="12"/>
      <c r="AV109" s="12"/>
      <c r="AW109" s="12"/>
      <c r="AX109" s="12"/>
      <c r="AY109" s="12"/>
      <c r="BG109" s="14"/>
      <c r="BH109" s="14"/>
      <c r="BI109" s="14"/>
      <c r="BJ109" s="14"/>
      <c r="BK109" s="14"/>
      <c r="BL109" s="14"/>
      <c r="BM109" s="14"/>
      <c r="BN109" s="12"/>
      <c r="BO109" s="12"/>
      <c r="BP109" s="12"/>
      <c r="BQ109" s="12"/>
      <c r="BR109" s="12"/>
      <c r="BS109" s="12"/>
      <c r="BT109" s="12"/>
      <c r="BU109" s="15"/>
      <c r="BV109" s="12"/>
      <c r="BW109" s="12"/>
      <c r="BX109" s="12"/>
      <c r="BY109" s="12"/>
      <c r="BZ109" s="12"/>
      <c r="CA109" s="12"/>
      <c r="CB109" s="12"/>
      <c r="CC109" s="12"/>
      <c r="CD109" s="12"/>
      <c r="CE109" s="12"/>
      <c r="CF109" s="12"/>
      <c r="CG109" s="12"/>
      <c r="CH109" s="12"/>
      <c r="CI109" s="12"/>
      <c r="CQ109" s="14"/>
      <c r="CR109" s="14"/>
      <c r="CS109" s="14"/>
      <c r="CT109" s="14"/>
      <c r="CU109" s="14"/>
      <c r="CV109" s="14"/>
      <c r="CW109" s="14"/>
      <c r="CX109" s="12"/>
      <c r="CY109" s="12"/>
      <c r="CZ109" s="12"/>
      <c r="DA109" s="12"/>
      <c r="DB109" s="12"/>
      <c r="DC109" s="12"/>
      <c r="DD109" s="12"/>
      <c r="DE109" s="15"/>
      <c r="DF109" s="12"/>
      <c r="DG109" s="12"/>
      <c r="DH109" s="12"/>
      <c r="DI109" s="12"/>
      <c r="DJ109" s="12"/>
      <c r="DK109" s="12"/>
      <c r="DL109" s="12"/>
      <c r="DM109" s="12"/>
      <c r="DN109" s="12"/>
      <c r="DO109" s="12"/>
      <c r="DP109" s="12"/>
      <c r="DQ109" s="12"/>
      <c r="DR109" s="12"/>
      <c r="DS109" s="12"/>
      <c r="EA109" s="14"/>
      <c r="EB109" s="14"/>
      <c r="EC109" s="14"/>
      <c r="ED109" s="14"/>
      <c r="EE109" s="14"/>
      <c r="EF109" s="14"/>
      <c r="EG109" s="14"/>
      <c r="EH109" s="12"/>
      <c r="EI109" s="12"/>
      <c r="EJ109" s="12"/>
      <c r="EK109" s="12"/>
      <c r="EL109" s="12"/>
      <c r="EM109" s="12"/>
      <c r="EN109" s="12"/>
      <c r="EO109" s="15"/>
      <c r="EP109" s="12"/>
      <c r="EQ109" s="12"/>
      <c r="ER109" s="12"/>
      <c r="ES109" s="12"/>
      <c r="ET109" s="12"/>
      <c r="EU109" s="12"/>
      <c r="EV109" s="12"/>
      <c r="EW109" s="12"/>
      <c r="EX109" s="12"/>
      <c r="EY109" s="12"/>
      <c r="EZ109" s="12"/>
      <c r="FA109" s="12"/>
      <c r="FB109" s="12"/>
      <c r="FC109" s="12"/>
      <c r="FK109" s="14"/>
      <c r="FL109" s="14"/>
      <c r="FM109" s="14"/>
      <c r="FN109" s="14"/>
      <c r="FO109" s="14"/>
      <c r="FP109" s="14"/>
      <c r="FQ109" s="14"/>
      <c r="FR109" s="12"/>
      <c r="FS109" s="12"/>
      <c r="FT109" s="12"/>
      <c r="FU109" s="12"/>
      <c r="FV109" s="12"/>
      <c r="FW109" s="12"/>
      <c r="FX109" s="12"/>
    </row>
    <row r="110">
      <c r="B110" s="12"/>
      <c r="C110" s="12"/>
      <c r="D110" s="12"/>
      <c r="E110" s="12"/>
      <c r="F110" s="12"/>
      <c r="G110" s="12"/>
      <c r="H110" s="12"/>
      <c r="I110" s="12"/>
      <c r="J110" s="12"/>
      <c r="K110" s="12"/>
      <c r="L110" s="12"/>
      <c r="M110" s="12"/>
      <c r="N110" s="12"/>
      <c r="O110" s="12"/>
      <c r="W110" s="14"/>
      <c r="X110" s="14"/>
      <c r="Y110" s="14"/>
      <c r="Z110" s="14"/>
      <c r="AA110" s="14"/>
      <c r="AB110" s="14"/>
      <c r="AC110" s="14"/>
      <c r="AD110" s="12"/>
      <c r="AE110" s="12"/>
      <c r="AF110" s="12"/>
      <c r="AG110" s="12"/>
      <c r="AH110" s="12"/>
      <c r="AI110" s="12"/>
      <c r="AJ110" s="12"/>
      <c r="AK110" s="15"/>
      <c r="AL110" s="12"/>
      <c r="AM110" s="12"/>
      <c r="AN110" s="12"/>
      <c r="AO110" s="12"/>
      <c r="AP110" s="12"/>
      <c r="AQ110" s="12"/>
      <c r="AR110" s="12"/>
      <c r="AS110" s="12"/>
      <c r="AT110" s="12"/>
      <c r="AU110" s="12"/>
      <c r="AV110" s="12"/>
      <c r="AW110" s="12"/>
      <c r="AX110" s="12"/>
      <c r="AY110" s="12"/>
      <c r="BG110" s="14"/>
      <c r="BH110" s="14"/>
      <c r="BI110" s="14"/>
      <c r="BJ110" s="14"/>
      <c r="BK110" s="14"/>
      <c r="BL110" s="14"/>
      <c r="BM110" s="14"/>
      <c r="BN110" s="12"/>
      <c r="BO110" s="12"/>
      <c r="BP110" s="12"/>
      <c r="BQ110" s="12"/>
      <c r="BR110" s="12"/>
      <c r="BS110" s="12"/>
      <c r="BT110" s="12"/>
      <c r="BU110" s="15"/>
      <c r="BV110" s="12"/>
      <c r="BW110" s="12"/>
      <c r="BX110" s="12"/>
      <c r="BY110" s="12"/>
      <c r="BZ110" s="12"/>
      <c r="CA110" s="12"/>
      <c r="CB110" s="12"/>
      <c r="CC110" s="12"/>
      <c r="CD110" s="12"/>
      <c r="CE110" s="12"/>
      <c r="CF110" s="12"/>
      <c r="CG110" s="12"/>
      <c r="CH110" s="12"/>
      <c r="CI110" s="12"/>
      <c r="CQ110" s="14"/>
      <c r="CR110" s="14"/>
      <c r="CS110" s="14"/>
      <c r="CT110" s="14"/>
      <c r="CU110" s="14"/>
      <c r="CV110" s="14"/>
      <c r="CW110" s="14"/>
      <c r="CX110" s="12"/>
      <c r="CY110" s="12"/>
      <c r="CZ110" s="12"/>
      <c r="DA110" s="12"/>
      <c r="DB110" s="12"/>
      <c r="DC110" s="12"/>
      <c r="DD110" s="12"/>
      <c r="DE110" s="15"/>
      <c r="DF110" s="12"/>
      <c r="DG110" s="12"/>
      <c r="DH110" s="12"/>
      <c r="DI110" s="12"/>
      <c r="DJ110" s="12"/>
      <c r="DK110" s="12"/>
      <c r="DL110" s="12"/>
      <c r="DM110" s="12"/>
      <c r="DN110" s="12"/>
      <c r="DO110" s="12"/>
      <c r="DP110" s="12"/>
      <c r="DQ110" s="12"/>
      <c r="DR110" s="12"/>
      <c r="DS110" s="12"/>
      <c r="EA110" s="14"/>
      <c r="EB110" s="14"/>
      <c r="EC110" s="14"/>
      <c r="ED110" s="14"/>
      <c r="EE110" s="14"/>
      <c r="EF110" s="14"/>
      <c r="EG110" s="14"/>
      <c r="EH110" s="12"/>
      <c r="EI110" s="12"/>
      <c r="EJ110" s="12"/>
      <c r="EK110" s="12"/>
      <c r="EL110" s="12"/>
      <c r="EM110" s="12"/>
      <c r="EN110" s="12"/>
      <c r="EO110" s="15"/>
      <c r="EP110" s="12"/>
      <c r="EQ110" s="12"/>
      <c r="ER110" s="12"/>
      <c r="ES110" s="12"/>
      <c r="ET110" s="12"/>
      <c r="EU110" s="12"/>
      <c r="EV110" s="12"/>
      <c r="EW110" s="12"/>
      <c r="EX110" s="12"/>
      <c r="EY110" s="12"/>
      <c r="EZ110" s="12"/>
      <c r="FA110" s="12"/>
      <c r="FB110" s="12"/>
      <c r="FC110" s="12"/>
      <c r="FK110" s="14"/>
      <c r="FL110" s="14"/>
      <c r="FM110" s="14"/>
      <c r="FN110" s="14"/>
      <c r="FO110" s="14"/>
      <c r="FP110" s="14"/>
      <c r="FQ110" s="14"/>
      <c r="FR110" s="12"/>
      <c r="FS110" s="12"/>
      <c r="FT110" s="12"/>
      <c r="FU110" s="12"/>
      <c r="FV110" s="12"/>
      <c r="FW110" s="12"/>
      <c r="FX110" s="12"/>
    </row>
    <row r="111">
      <c r="B111" s="12"/>
      <c r="C111" s="12"/>
      <c r="D111" s="12"/>
      <c r="E111" s="12"/>
      <c r="F111" s="12"/>
      <c r="G111" s="12"/>
      <c r="H111" s="12"/>
      <c r="I111" s="12"/>
      <c r="J111" s="12"/>
      <c r="K111" s="12"/>
      <c r="L111" s="12"/>
      <c r="M111" s="12"/>
      <c r="N111" s="12"/>
      <c r="O111" s="12"/>
      <c r="W111" s="14"/>
      <c r="X111" s="14"/>
      <c r="Y111" s="14"/>
      <c r="Z111" s="14"/>
      <c r="AA111" s="14"/>
      <c r="AB111" s="14"/>
      <c r="AC111" s="14"/>
      <c r="AD111" s="12"/>
      <c r="AE111" s="12"/>
      <c r="AF111" s="12"/>
      <c r="AG111" s="12"/>
      <c r="AH111" s="12"/>
      <c r="AI111" s="12"/>
      <c r="AJ111" s="12"/>
      <c r="AK111" s="15"/>
      <c r="AL111" s="12"/>
      <c r="AM111" s="12"/>
      <c r="AN111" s="12"/>
      <c r="AO111" s="12"/>
      <c r="AP111" s="12"/>
      <c r="AQ111" s="12"/>
      <c r="AR111" s="12"/>
      <c r="AS111" s="12"/>
      <c r="AT111" s="12"/>
      <c r="AU111" s="12"/>
      <c r="AV111" s="12"/>
      <c r="AW111" s="12"/>
      <c r="AX111" s="12"/>
      <c r="AY111" s="12"/>
      <c r="BG111" s="14"/>
      <c r="BH111" s="14"/>
      <c r="BI111" s="14"/>
      <c r="BJ111" s="14"/>
      <c r="BK111" s="14"/>
      <c r="BL111" s="14"/>
      <c r="BM111" s="14"/>
      <c r="BN111" s="12"/>
      <c r="BO111" s="12"/>
      <c r="BP111" s="12"/>
      <c r="BQ111" s="12"/>
      <c r="BR111" s="12"/>
      <c r="BS111" s="12"/>
      <c r="BT111" s="12"/>
      <c r="BU111" s="15"/>
      <c r="BV111" s="12"/>
      <c r="BW111" s="12"/>
      <c r="BX111" s="12"/>
      <c r="BY111" s="12"/>
      <c r="BZ111" s="12"/>
      <c r="CA111" s="12"/>
      <c r="CB111" s="12"/>
      <c r="CC111" s="12"/>
      <c r="CD111" s="12"/>
      <c r="CE111" s="12"/>
      <c r="CF111" s="12"/>
      <c r="CG111" s="12"/>
      <c r="CH111" s="12"/>
      <c r="CI111" s="12"/>
      <c r="CQ111" s="14"/>
      <c r="CR111" s="14"/>
      <c r="CS111" s="14"/>
      <c r="CT111" s="14"/>
      <c r="CU111" s="14"/>
      <c r="CV111" s="14"/>
      <c r="CW111" s="14"/>
      <c r="CX111" s="12"/>
      <c r="CY111" s="12"/>
      <c r="CZ111" s="12"/>
      <c r="DA111" s="12"/>
      <c r="DB111" s="12"/>
      <c r="DC111" s="12"/>
      <c r="DD111" s="12"/>
      <c r="DE111" s="15"/>
      <c r="DF111" s="12"/>
      <c r="DG111" s="12"/>
      <c r="DH111" s="12"/>
      <c r="DI111" s="12"/>
      <c r="DJ111" s="12"/>
      <c r="DK111" s="12"/>
      <c r="DL111" s="12"/>
      <c r="DM111" s="12"/>
      <c r="DN111" s="12"/>
      <c r="DO111" s="12"/>
      <c r="DP111" s="12"/>
      <c r="DQ111" s="12"/>
      <c r="DR111" s="12"/>
      <c r="DS111" s="12"/>
      <c r="EA111" s="14"/>
      <c r="EB111" s="14"/>
      <c r="EC111" s="14"/>
      <c r="ED111" s="14"/>
      <c r="EE111" s="14"/>
      <c r="EF111" s="14"/>
      <c r="EG111" s="14"/>
      <c r="EH111" s="12"/>
      <c r="EI111" s="12"/>
      <c r="EJ111" s="12"/>
      <c r="EK111" s="12"/>
      <c r="EL111" s="12"/>
      <c r="EM111" s="12"/>
      <c r="EN111" s="12"/>
      <c r="EO111" s="15"/>
      <c r="EP111" s="12"/>
      <c r="EQ111" s="12"/>
      <c r="ER111" s="12"/>
      <c r="ES111" s="12"/>
      <c r="ET111" s="12"/>
      <c r="EU111" s="12"/>
      <c r="EV111" s="12"/>
      <c r="EW111" s="12"/>
      <c r="EX111" s="12"/>
      <c r="EY111" s="12"/>
      <c r="EZ111" s="12"/>
      <c r="FA111" s="12"/>
      <c r="FB111" s="12"/>
      <c r="FC111" s="12"/>
      <c r="FK111" s="14"/>
      <c r="FL111" s="14"/>
      <c r="FM111" s="14"/>
      <c r="FN111" s="14"/>
      <c r="FO111" s="14"/>
      <c r="FP111" s="14"/>
      <c r="FQ111" s="14"/>
      <c r="FR111" s="12"/>
      <c r="FS111" s="12"/>
      <c r="FT111" s="12"/>
      <c r="FU111" s="12"/>
      <c r="FV111" s="12"/>
      <c r="FW111" s="12"/>
      <c r="FX111" s="12"/>
    </row>
    <row r="112">
      <c r="B112" s="12"/>
      <c r="C112" s="12"/>
      <c r="D112" s="12"/>
      <c r="E112" s="12"/>
      <c r="F112" s="12"/>
      <c r="G112" s="12"/>
      <c r="H112" s="12"/>
      <c r="I112" s="12"/>
      <c r="J112" s="12"/>
      <c r="K112" s="12"/>
      <c r="L112" s="12"/>
      <c r="M112" s="12"/>
      <c r="N112" s="12"/>
      <c r="O112" s="12"/>
      <c r="W112" s="14"/>
      <c r="X112" s="14"/>
      <c r="Y112" s="14"/>
      <c r="Z112" s="14"/>
      <c r="AA112" s="14"/>
      <c r="AB112" s="14"/>
      <c r="AC112" s="14"/>
      <c r="AD112" s="12"/>
      <c r="AE112" s="12"/>
      <c r="AF112" s="12"/>
      <c r="AG112" s="12"/>
      <c r="AH112" s="12"/>
      <c r="AI112" s="12"/>
      <c r="AJ112" s="12"/>
      <c r="AK112" s="15"/>
      <c r="AL112" s="12"/>
      <c r="AM112" s="12"/>
      <c r="AN112" s="12"/>
      <c r="AO112" s="12"/>
      <c r="AP112" s="12"/>
      <c r="AQ112" s="12"/>
      <c r="AR112" s="12"/>
      <c r="AS112" s="12"/>
      <c r="AT112" s="12"/>
      <c r="AU112" s="12"/>
      <c r="AV112" s="12"/>
      <c r="AW112" s="12"/>
      <c r="AX112" s="12"/>
      <c r="AY112" s="12"/>
      <c r="BG112" s="14"/>
      <c r="BH112" s="14"/>
      <c r="BI112" s="14"/>
      <c r="BJ112" s="14"/>
      <c r="BK112" s="14"/>
      <c r="BL112" s="14"/>
      <c r="BM112" s="14"/>
      <c r="BN112" s="12"/>
      <c r="BO112" s="12"/>
      <c r="BP112" s="12"/>
      <c r="BQ112" s="12"/>
      <c r="BR112" s="12"/>
      <c r="BS112" s="12"/>
      <c r="BT112" s="12"/>
      <c r="BU112" s="15"/>
      <c r="BV112" s="12"/>
      <c r="BW112" s="12"/>
      <c r="BX112" s="12"/>
      <c r="BY112" s="12"/>
      <c r="BZ112" s="12"/>
      <c r="CA112" s="12"/>
      <c r="CB112" s="12"/>
      <c r="CC112" s="12"/>
      <c r="CD112" s="12"/>
      <c r="CE112" s="12"/>
      <c r="CF112" s="12"/>
      <c r="CG112" s="12"/>
      <c r="CH112" s="12"/>
      <c r="CI112" s="12"/>
      <c r="CQ112" s="14"/>
      <c r="CR112" s="14"/>
      <c r="CS112" s="14"/>
      <c r="CT112" s="14"/>
      <c r="CU112" s="14"/>
      <c r="CV112" s="14"/>
      <c r="CW112" s="14"/>
      <c r="CX112" s="12"/>
      <c r="CY112" s="12"/>
      <c r="CZ112" s="12"/>
      <c r="DA112" s="12"/>
      <c r="DB112" s="12"/>
      <c r="DC112" s="12"/>
      <c r="DD112" s="12"/>
      <c r="DE112" s="15"/>
      <c r="DF112" s="12"/>
      <c r="DG112" s="12"/>
      <c r="DH112" s="12"/>
      <c r="DI112" s="12"/>
      <c r="DJ112" s="12"/>
      <c r="DK112" s="12"/>
      <c r="DL112" s="12"/>
      <c r="DM112" s="12"/>
      <c r="DN112" s="12"/>
      <c r="DO112" s="12"/>
      <c r="DP112" s="12"/>
      <c r="DQ112" s="12"/>
      <c r="DR112" s="12"/>
      <c r="DS112" s="12"/>
      <c r="EA112" s="14"/>
      <c r="EB112" s="14"/>
      <c r="EC112" s="14"/>
      <c r="ED112" s="14"/>
      <c r="EE112" s="14"/>
      <c r="EF112" s="14"/>
      <c r="EG112" s="14"/>
      <c r="EH112" s="12"/>
      <c r="EI112" s="12"/>
      <c r="EJ112" s="12"/>
      <c r="EK112" s="12"/>
      <c r="EL112" s="12"/>
      <c r="EM112" s="12"/>
      <c r="EN112" s="12"/>
      <c r="EO112" s="15"/>
      <c r="EP112" s="12"/>
      <c r="EQ112" s="12"/>
      <c r="ER112" s="12"/>
      <c r="ES112" s="12"/>
      <c r="ET112" s="12"/>
      <c r="EU112" s="12"/>
      <c r="EV112" s="12"/>
      <c r="EW112" s="12"/>
      <c r="EX112" s="12"/>
      <c r="EY112" s="12"/>
      <c r="EZ112" s="12"/>
      <c r="FA112" s="12"/>
      <c r="FB112" s="12"/>
      <c r="FC112" s="12"/>
      <c r="FK112" s="14"/>
      <c r="FL112" s="14"/>
      <c r="FM112" s="14"/>
      <c r="FN112" s="14"/>
      <c r="FO112" s="14"/>
      <c r="FP112" s="14"/>
      <c r="FQ112" s="14"/>
      <c r="FR112" s="12"/>
      <c r="FS112" s="12"/>
      <c r="FT112" s="12"/>
      <c r="FU112" s="12"/>
      <c r="FV112" s="12"/>
      <c r="FW112" s="12"/>
      <c r="FX112" s="12"/>
    </row>
    <row r="113">
      <c r="B113" s="12"/>
      <c r="C113" s="12"/>
      <c r="D113" s="12"/>
      <c r="E113" s="12"/>
      <c r="F113" s="12"/>
      <c r="G113" s="12"/>
      <c r="H113" s="12"/>
      <c r="I113" s="12"/>
      <c r="J113" s="12"/>
      <c r="K113" s="12"/>
      <c r="L113" s="12"/>
      <c r="M113" s="12"/>
      <c r="N113" s="12"/>
      <c r="O113" s="12"/>
      <c r="W113" s="14"/>
      <c r="X113" s="14"/>
      <c r="Y113" s="14"/>
      <c r="Z113" s="14"/>
      <c r="AA113" s="14"/>
      <c r="AB113" s="14"/>
      <c r="AC113" s="14"/>
      <c r="AD113" s="12"/>
      <c r="AE113" s="12"/>
      <c r="AF113" s="12"/>
      <c r="AG113" s="12"/>
      <c r="AH113" s="12"/>
      <c r="AI113" s="12"/>
      <c r="AJ113" s="12"/>
      <c r="AK113" s="15"/>
      <c r="AL113" s="12"/>
      <c r="AM113" s="12"/>
      <c r="AN113" s="12"/>
      <c r="AO113" s="12"/>
      <c r="AP113" s="12"/>
      <c r="AQ113" s="12"/>
      <c r="AR113" s="12"/>
      <c r="AS113" s="12"/>
      <c r="AT113" s="12"/>
      <c r="AU113" s="12"/>
      <c r="AV113" s="12"/>
      <c r="AW113" s="12"/>
      <c r="AX113" s="12"/>
      <c r="AY113" s="12"/>
      <c r="BG113" s="14"/>
      <c r="BH113" s="14"/>
      <c r="BI113" s="14"/>
      <c r="BJ113" s="14"/>
      <c r="BK113" s="14"/>
      <c r="BL113" s="14"/>
      <c r="BM113" s="14"/>
      <c r="BN113" s="12"/>
      <c r="BO113" s="12"/>
      <c r="BP113" s="12"/>
      <c r="BQ113" s="12"/>
      <c r="BR113" s="12"/>
      <c r="BS113" s="12"/>
      <c r="BT113" s="12"/>
      <c r="BU113" s="15"/>
      <c r="BV113" s="12"/>
      <c r="BW113" s="12"/>
      <c r="BX113" s="12"/>
      <c r="BY113" s="12"/>
      <c r="BZ113" s="12"/>
      <c r="CA113" s="12"/>
      <c r="CB113" s="12"/>
      <c r="CC113" s="12"/>
      <c r="CD113" s="12"/>
      <c r="CE113" s="12"/>
      <c r="CF113" s="12"/>
      <c r="CG113" s="12"/>
      <c r="CH113" s="12"/>
      <c r="CI113" s="12"/>
      <c r="CQ113" s="14"/>
      <c r="CR113" s="14"/>
      <c r="CS113" s="14"/>
      <c r="CT113" s="14"/>
      <c r="CU113" s="14"/>
      <c r="CV113" s="14"/>
      <c r="CW113" s="14"/>
      <c r="CX113" s="12"/>
      <c r="CY113" s="12"/>
      <c r="CZ113" s="12"/>
      <c r="DA113" s="12"/>
      <c r="DB113" s="12"/>
      <c r="DC113" s="12"/>
      <c r="DD113" s="12"/>
      <c r="DE113" s="15"/>
      <c r="DF113" s="12"/>
      <c r="DG113" s="12"/>
      <c r="DH113" s="12"/>
      <c r="DI113" s="12"/>
      <c r="DJ113" s="12"/>
      <c r="DK113" s="12"/>
      <c r="DL113" s="12"/>
      <c r="DM113" s="12"/>
      <c r="DN113" s="12"/>
      <c r="DO113" s="12"/>
      <c r="DP113" s="12"/>
      <c r="DQ113" s="12"/>
      <c r="DR113" s="12"/>
      <c r="DS113" s="12"/>
      <c r="EA113" s="14"/>
      <c r="EB113" s="14"/>
      <c r="EC113" s="14"/>
      <c r="ED113" s="14"/>
      <c r="EE113" s="14"/>
      <c r="EF113" s="14"/>
      <c r="EG113" s="14"/>
      <c r="EH113" s="12"/>
      <c r="EI113" s="12"/>
      <c r="EJ113" s="12"/>
      <c r="EK113" s="12"/>
      <c r="EL113" s="12"/>
      <c r="EM113" s="12"/>
      <c r="EN113" s="12"/>
      <c r="EO113" s="15"/>
      <c r="EP113" s="12"/>
      <c r="EQ113" s="12"/>
      <c r="ER113" s="12"/>
      <c r="ES113" s="12"/>
      <c r="ET113" s="12"/>
      <c r="EU113" s="12"/>
      <c r="EV113" s="12"/>
      <c r="EW113" s="12"/>
      <c r="EX113" s="12"/>
      <c r="EY113" s="12"/>
      <c r="EZ113" s="12"/>
      <c r="FA113" s="12"/>
      <c r="FB113" s="12"/>
      <c r="FC113" s="12"/>
      <c r="FK113" s="14"/>
      <c r="FL113" s="14"/>
      <c r="FM113" s="14"/>
      <c r="FN113" s="14"/>
      <c r="FO113" s="14"/>
      <c r="FP113" s="14"/>
      <c r="FQ113" s="14"/>
      <c r="FR113" s="12"/>
      <c r="FS113" s="12"/>
      <c r="FT113" s="12"/>
      <c r="FU113" s="12"/>
      <c r="FV113" s="12"/>
      <c r="FW113" s="12"/>
      <c r="FX113" s="12"/>
    </row>
    <row r="114">
      <c r="B114" s="12"/>
      <c r="C114" s="12"/>
      <c r="D114" s="12"/>
      <c r="E114" s="12"/>
      <c r="F114" s="12"/>
      <c r="G114" s="12"/>
      <c r="H114" s="12"/>
      <c r="I114" s="12"/>
      <c r="J114" s="12"/>
      <c r="K114" s="12"/>
      <c r="L114" s="12"/>
      <c r="M114" s="12"/>
      <c r="N114" s="12"/>
      <c r="O114" s="12"/>
      <c r="W114" s="14"/>
      <c r="X114" s="14"/>
      <c r="Y114" s="14"/>
      <c r="Z114" s="14"/>
      <c r="AA114" s="14"/>
      <c r="AB114" s="14"/>
      <c r="AC114" s="14"/>
      <c r="AD114" s="12"/>
      <c r="AE114" s="12"/>
      <c r="AF114" s="12"/>
      <c r="AG114" s="12"/>
      <c r="AH114" s="12"/>
      <c r="AI114" s="12"/>
      <c r="AJ114" s="12"/>
      <c r="AK114" s="15"/>
      <c r="AL114" s="12"/>
      <c r="AM114" s="12"/>
      <c r="AN114" s="12"/>
      <c r="AO114" s="12"/>
      <c r="AP114" s="12"/>
      <c r="AQ114" s="12"/>
      <c r="AR114" s="12"/>
      <c r="AS114" s="12"/>
      <c r="AT114" s="12"/>
      <c r="AU114" s="12"/>
      <c r="AV114" s="12"/>
      <c r="AW114" s="12"/>
      <c r="AX114" s="12"/>
      <c r="AY114" s="12"/>
      <c r="BG114" s="14"/>
      <c r="BH114" s="14"/>
      <c r="BI114" s="14"/>
      <c r="BJ114" s="14"/>
      <c r="BK114" s="14"/>
      <c r="BL114" s="14"/>
      <c r="BM114" s="14"/>
      <c r="BN114" s="12"/>
      <c r="BO114" s="12"/>
      <c r="BP114" s="12"/>
      <c r="BQ114" s="12"/>
      <c r="BR114" s="12"/>
      <c r="BS114" s="12"/>
      <c r="BT114" s="12"/>
      <c r="BU114" s="15"/>
      <c r="BV114" s="12"/>
      <c r="BW114" s="12"/>
      <c r="BX114" s="12"/>
      <c r="BY114" s="12"/>
      <c r="BZ114" s="12"/>
      <c r="CA114" s="12"/>
      <c r="CB114" s="12"/>
      <c r="CC114" s="12"/>
      <c r="CD114" s="12"/>
      <c r="CE114" s="12"/>
      <c r="CF114" s="12"/>
      <c r="CG114" s="12"/>
      <c r="CH114" s="12"/>
      <c r="CI114" s="12"/>
      <c r="CQ114" s="14"/>
      <c r="CR114" s="14"/>
      <c r="CS114" s="14"/>
      <c r="CT114" s="14"/>
      <c r="CU114" s="14"/>
      <c r="CV114" s="14"/>
      <c r="CW114" s="14"/>
      <c r="CX114" s="12"/>
      <c r="CY114" s="12"/>
      <c r="CZ114" s="12"/>
      <c r="DA114" s="12"/>
      <c r="DB114" s="12"/>
      <c r="DC114" s="12"/>
      <c r="DD114" s="12"/>
      <c r="DE114" s="15"/>
      <c r="DF114" s="12"/>
      <c r="DG114" s="12"/>
      <c r="DH114" s="12"/>
      <c r="DI114" s="12"/>
      <c r="DJ114" s="12"/>
      <c r="DK114" s="12"/>
      <c r="DL114" s="12"/>
      <c r="DM114" s="12"/>
      <c r="DN114" s="12"/>
      <c r="DO114" s="12"/>
      <c r="DP114" s="12"/>
      <c r="DQ114" s="12"/>
      <c r="DR114" s="12"/>
      <c r="DS114" s="12"/>
      <c r="EA114" s="14"/>
      <c r="EB114" s="14"/>
      <c r="EC114" s="14"/>
      <c r="ED114" s="14"/>
      <c r="EE114" s="14"/>
      <c r="EF114" s="14"/>
      <c r="EG114" s="14"/>
      <c r="EH114" s="12"/>
      <c r="EI114" s="12"/>
      <c r="EJ114" s="12"/>
      <c r="EK114" s="12"/>
      <c r="EL114" s="12"/>
      <c r="EM114" s="12"/>
      <c r="EN114" s="12"/>
      <c r="EO114" s="15"/>
      <c r="EP114" s="12"/>
      <c r="EQ114" s="12"/>
      <c r="ER114" s="12"/>
      <c r="ES114" s="12"/>
      <c r="ET114" s="12"/>
      <c r="EU114" s="12"/>
      <c r="EV114" s="12"/>
      <c r="EW114" s="12"/>
      <c r="EX114" s="12"/>
      <c r="EY114" s="12"/>
      <c r="EZ114" s="12"/>
      <c r="FA114" s="12"/>
      <c r="FB114" s="12"/>
      <c r="FC114" s="12"/>
      <c r="FK114" s="14"/>
      <c r="FL114" s="14"/>
      <c r="FM114" s="14"/>
      <c r="FN114" s="14"/>
      <c r="FO114" s="14"/>
      <c r="FP114" s="14"/>
      <c r="FQ114" s="14"/>
      <c r="FR114" s="12"/>
      <c r="FS114" s="12"/>
      <c r="FT114" s="12"/>
      <c r="FU114" s="12"/>
      <c r="FV114" s="12"/>
      <c r="FW114" s="12"/>
      <c r="FX114" s="12"/>
    </row>
    <row r="115">
      <c r="B115" s="12"/>
      <c r="C115" s="12"/>
      <c r="D115" s="12"/>
      <c r="E115" s="12"/>
      <c r="F115" s="12"/>
      <c r="G115" s="12"/>
      <c r="H115" s="12"/>
      <c r="I115" s="12"/>
      <c r="J115" s="12"/>
      <c r="K115" s="12"/>
      <c r="L115" s="12"/>
      <c r="M115" s="12"/>
      <c r="N115" s="12"/>
      <c r="O115" s="12"/>
      <c r="W115" s="14"/>
      <c r="X115" s="14"/>
      <c r="Y115" s="14"/>
      <c r="Z115" s="14"/>
      <c r="AA115" s="14"/>
      <c r="AB115" s="14"/>
      <c r="AC115" s="14"/>
      <c r="AD115" s="12"/>
      <c r="AE115" s="12"/>
      <c r="AF115" s="12"/>
      <c r="AG115" s="12"/>
      <c r="AH115" s="12"/>
      <c r="AI115" s="12"/>
      <c r="AJ115" s="12"/>
      <c r="AK115" s="15"/>
      <c r="AL115" s="12"/>
      <c r="AM115" s="12"/>
      <c r="AN115" s="12"/>
      <c r="AO115" s="12"/>
      <c r="AP115" s="12"/>
      <c r="AQ115" s="12"/>
      <c r="AR115" s="12"/>
      <c r="AS115" s="12"/>
      <c r="AT115" s="12"/>
      <c r="AU115" s="12"/>
      <c r="AV115" s="12"/>
      <c r="AW115" s="12"/>
      <c r="AX115" s="12"/>
      <c r="AY115" s="12"/>
      <c r="BG115" s="14"/>
      <c r="BH115" s="14"/>
      <c r="BI115" s="14"/>
      <c r="BJ115" s="14"/>
      <c r="BK115" s="14"/>
      <c r="BL115" s="14"/>
      <c r="BM115" s="14"/>
      <c r="BN115" s="12"/>
      <c r="BO115" s="12"/>
      <c r="BP115" s="12"/>
      <c r="BQ115" s="12"/>
      <c r="BR115" s="12"/>
      <c r="BS115" s="12"/>
      <c r="BT115" s="12"/>
      <c r="BU115" s="15"/>
      <c r="BV115" s="12"/>
      <c r="BW115" s="12"/>
      <c r="BX115" s="12"/>
      <c r="BY115" s="12"/>
      <c r="BZ115" s="12"/>
      <c r="CA115" s="12"/>
      <c r="CB115" s="12"/>
      <c r="CC115" s="12"/>
      <c r="CD115" s="12"/>
      <c r="CE115" s="12"/>
      <c r="CF115" s="12"/>
      <c r="CG115" s="12"/>
      <c r="CH115" s="12"/>
      <c r="CI115" s="12"/>
      <c r="CQ115" s="14"/>
      <c r="CR115" s="14"/>
      <c r="CS115" s="14"/>
      <c r="CT115" s="14"/>
      <c r="CU115" s="14"/>
      <c r="CV115" s="14"/>
      <c r="CW115" s="14"/>
      <c r="CX115" s="12"/>
      <c r="CY115" s="12"/>
      <c r="CZ115" s="12"/>
      <c r="DA115" s="12"/>
      <c r="DB115" s="12"/>
      <c r="DC115" s="12"/>
      <c r="DD115" s="12"/>
      <c r="DE115" s="15"/>
      <c r="DF115" s="12"/>
      <c r="DG115" s="12"/>
      <c r="DH115" s="12"/>
      <c r="DI115" s="12"/>
      <c r="DJ115" s="12"/>
      <c r="DK115" s="12"/>
      <c r="DL115" s="12"/>
      <c r="DM115" s="12"/>
      <c r="DN115" s="12"/>
      <c r="DO115" s="12"/>
      <c r="DP115" s="12"/>
      <c r="DQ115" s="12"/>
      <c r="DR115" s="12"/>
      <c r="DS115" s="12"/>
      <c r="EA115" s="14"/>
      <c r="EB115" s="14"/>
      <c r="EC115" s="14"/>
      <c r="ED115" s="14"/>
      <c r="EE115" s="14"/>
      <c r="EF115" s="14"/>
      <c r="EG115" s="14"/>
      <c r="EH115" s="12"/>
      <c r="EI115" s="12"/>
      <c r="EJ115" s="12"/>
      <c r="EK115" s="12"/>
      <c r="EL115" s="12"/>
      <c r="EM115" s="12"/>
      <c r="EN115" s="12"/>
      <c r="EO115" s="15"/>
      <c r="EP115" s="12"/>
      <c r="EQ115" s="12"/>
      <c r="ER115" s="12"/>
      <c r="ES115" s="12"/>
      <c r="ET115" s="12"/>
      <c r="EU115" s="12"/>
      <c r="EV115" s="12"/>
      <c r="EW115" s="12"/>
      <c r="EX115" s="12"/>
      <c r="EY115" s="12"/>
      <c r="EZ115" s="12"/>
      <c r="FA115" s="12"/>
      <c r="FB115" s="12"/>
      <c r="FC115" s="12"/>
      <c r="FK115" s="14"/>
      <c r="FL115" s="14"/>
      <c r="FM115" s="14"/>
      <c r="FN115" s="14"/>
      <c r="FO115" s="14"/>
      <c r="FP115" s="14"/>
      <c r="FQ115" s="14"/>
      <c r="FR115" s="12"/>
      <c r="FS115" s="12"/>
      <c r="FT115" s="12"/>
      <c r="FU115" s="12"/>
      <c r="FV115" s="12"/>
      <c r="FW115" s="12"/>
      <c r="FX115" s="12"/>
    </row>
    <row r="116">
      <c r="B116" s="12"/>
      <c r="C116" s="12"/>
      <c r="D116" s="12"/>
      <c r="E116" s="12"/>
      <c r="F116" s="12"/>
      <c r="G116" s="12"/>
      <c r="H116" s="12"/>
      <c r="I116" s="12"/>
      <c r="J116" s="12"/>
      <c r="K116" s="12"/>
      <c r="L116" s="12"/>
      <c r="M116" s="12"/>
      <c r="N116" s="12"/>
      <c r="O116" s="12"/>
      <c r="W116" s="14"/>
      <c r="X116" s="14"/>
      <c r="Y116" s="14"/>
      <c r="Z116" s="14"/>
      <c r="AA116" s="14"/>
      <c r="AB116" s="14"/>
      <c r="AC116" s="14"/>
      <c r="AD116" s="12"/>
      <c r="AE116" s="12"/>
      <c r="AF116" s="12"/>
      <c r="AG116" s="12"/>
      <c r="AH116" s="12"/>
      <c r="AI116" s="12"/>
      <c r="AJ116" s="12"/>
      <c r="AK116" s="15"/>
      <c r="AL116" s="12"/>
      <c r="AM116" s="12"/>
      <c r="AN116" s="12"/>
      <c r="AO116" s="12"/>
      <c r="AP116" s="12"/>
      <c r="AQ116" s="12"/>
      <c r="AR116" s="12"/>
      <c r="AS116" s="12"/>
      <c r="AT116" s="12"/>
      <c r="AU116" s="12"/>
      <c r="AV116" s="12"/>
      <c r="AW116" s="12"/>
      <c r="AX116" s="12"/>
      <c r="AY116" s="12"/>
      <c r="BG116" s="14"/>
      <c r="BH116" s="14"/>
      <c r="BI116" s="14"/>
      <c r="BJ116" s="14"/>
      <c r="BK116" s="14"/>
      <c r="BL116" s="14"/>
      <c r="BM116" s="14"/>
      <c r="BN116" s="12"/>
      <c r="BO116" s="12"/>
      <c r="BP116" s="12"/>
      <c r="BQ116" s="12"/>
      <c r="BR116" s="12"/>
      <c r="BS116" s="12"/>
      <c r="BT116" s="12"/>
      <c r="BU116" s="15"/>
      <c r="BV116" s="12"/>
      <c r="BW116" s="12"/>
      <c r="BX116" s="12"/>
      <c r="BY116" s="12"/>
      <c r="BZ116" s="12"/>
      <c r="CA116" s="12"/>
      <c r="CB116" s="12"/>
      <c r="CC116" s="12"/>
      <c r="CD116" s="12"/>
      <c r="CE116" s="12"/>
      <c r="CF116" s="12"/>
      <c r="CG116" s="12"/>
      <c r="CH116" s="12"/>
      <c r="CI116" s="12"/>
      <c r="CQ116" s="14"/>
      <c r="CR116" s="14"/>
      <c r="CS116" s="14"/>
      <c r="CT116" s="14"/>
      <c r="CU116" s="14"/>
      <c r="CV116" s="14"/>
      <c r="CW116" s="14"/>
      <c r="CX116" s="12"/>
      <c r="CY116" s="12"/>
      <c r="CZ116" s="12"/>
      <c r="DA116" s="12"/>
      <c r="DB116" s="12"/>
      <c r="DC116" s="12"/>
      <c r="DD116" s="12"/>
      <c r="DE116" s="15"/>
      <c r="DF116" s="12"/>
      <c r="DG116" s="12"/>
      <c r="DH116" s="12"/>
      <c r="DI116" s="12"/>
      <c r="DJ116" s="12"/>
      <c r="DK116" s="12"/>
      <c r="DL116" s="12"/>
      <c r="DM116" s="12"/>
      <c r="DN116" s="12"/>
      <c r="DO116" s="12"/>
      <c r="DP116" s="12"/>
      <c r="DQ116" s="12"/>
      <c r="DR116" s="12"/>
      <c r="DS116" s="12"/>
      <c r="EA116" s="14"/>
      <c r="EB116" s="14"/>
      <c r="EC116" s="14"/>
      <c r="ED116" s="14"/>
      <c r="EE116" s="14"/>
      <c r="EF116" s="14"/>
      <c r="EG116" s="14"/>
      <c r="EH116" s="12"/>
      <c r="EI116" s="12"/>
      <c r="EJ116" s="12"/>
      <c r="EK116" s="12"/>
      <c r="EL116" s="12"/>
      <c r="EM116" s="12"/>
      <c r="EN116" s="12"/>
      <c r="EO116" s="15"/>
      <c r="EP116" s="12"/>
      <c r="EQ116" s="12"/>
      <c r="ER116" s="12"/>
      <c r="ES116" s="12"/>
      <c r="ET116" s="12"/>
      <c r="EU116" s="12"/>
      <c r="EV116" s="12"/>
      <c r="EW116" s="12"/>
      <c r="EX116" s="12"/>
      <c r="EY116" s="12"/>
      <c r="EZ116" s="12"/>
      <c r="FA116" s="12"/>
      <c r="FB116" s="12"/>
      <c r="FC116" s="12"/>
      <c r="FK116" s="14"/>
      <c r="FL116" s="14"/>
      <c r="FM116" s="14"/>
      <c r="FN116" s="14"/>
      <c r="FO116" s="14"/>
      <c r="FP116" s="14"/>
      <c r="FQ116" s="14"/>
      <c r="FR116" s="12"/>
      <c r="FS116" s="12"/>
      <c r="FT116" s="12"/>
      <c r="FU116" s="12"/>
      <c r="FV116" s="12"/>
      <c r="FW116" s="12"/>
      <c r="FX116" s="12"/>
    </row>
    <row r="117">
      <c r="B117" s="12"/>
      <c r="C117" s="12"/>
      <c r="D117" s="12"/>
      <c r="E117" s="12"/>
      <c r="F117" s="12"/>
      <c r="G117" s="12"/>
      <c r="H117" s="12"/>
      <c r="I117" s="12"/>
      <c r="J117" s="12"/>
      <c r="K117" s="12"/>
      <c r="L117" s="12"/>
      <c r="M117" s="12"/>
      <c r="N117" s="12"/>
      <c r="O117" s="12"/>
      <c r="W117" s="14"/>
      <c r="X117" s="14"/>
      <c r="Y117" s="14"/>
      <c r="Z117" s="14"/>
      <c r="AA117" s="14"/>
      <c r="AB117" s="14"/>
      <c r="AC117" s="14"/>
      <c r="AD117" s="12"/>
      <c r="AE117" s="12"/>
      <c r="AF117" s="12"/>
      <c r="AG117" s="12"/>
      <c r="AH117" s="12"/>
      <c r="AI117" s="12"/>
      <c r="AJ117" s="12"/>
      <c r="AK117" s="15"/>
      <c r="AL117" s="12"/>
      <c r="AM117" s="12"/>
      <c r="AN117" s="12"/>
      <c r="AO117" s="12"/>
      <c r="AP117" s="12"/>
      <c r="AQ117" s="12"/>
      <c r="AR117" s="12"/>
      <c r="AS117" s="12"/>
      <c r="AT117" s="12"/>
      <c r="AU117" s="12"/>
      <c r="AV117" s="12"/>
      <c r="AW117" s="12"/>
      <c r="AX117" s="12"/>
      <c r="AY117" s="12"/>
      <c r="BG117" s="14"/>
      <c r="BH117" s="14"/>
      <c r="BI117" s="14"/>
      <c r="BJ117" s="14"/>
      <c r="BK117" s="14"/>
      <c r="BL117" s="14"/>
      <c r="BM117" s="14"/>
      <c r="BN117" s="12"/>
      <c r="BO117" s="12"/>
      <c r="BP117" s="12"/>
      <c r="BQ117" s="12"/>
      <c r="BR117" s="12"/>
      <c r="BS117" s="12"/>
      <c r="BT117" s="12"/>
      <c r="BU117" s="15"/>
      <c r="BV117" s="12"/>
      <c r="BW117" s="12"/>
      <c r="BX117" s="12"/>
      <c r="BY117" s="12"/>
      <c r="BZ117" s="12"/>
      <c r="CA117" s="12"/>
      <c r="CB117" s="12"/>
      <c r="CC117" s="12"/>
      <c r="CD117" s="12"/>
      <c r="CE117" s="12"/>
      <c r="CF117" s="12"/>
      <c r="CG117" s="12"/>
      <c r="CH117" s="12"/>
      <c r="CI117" s="12"/>
      <c r="CQ117" s="14"/>
      <c r="CR117" s="14"/>
      <c r="CS117" s="14"/>
      <c r="CT117" s="14"/>
      <c r="CU117" s="14"/>
      <c r="CV117" s="14"/>
      <c r="CW117" s="14"/>
      <c r="CX117" s="12"/>
      <c r="CY117" s="12"/>
      <c r="CZ117" s="12"/>
      <c r="DA117" s="12"/>
      <c r="DB117" s="12"/>
      <c r="DC117" s="12"/>
      <c r="DD117" s="12"/>
      <c r="DE117" s="15"/>
      <c r="DF117" s="12"/>
      <c r="DG117" s="12"/>
      <c r="DH117" s="12"/>
      <c r="DI117" s="12"/>
      <c r="DJ117" s="12"/>
      <c r="DK117" s="12"/>
      <c r="DL117" s="12"/>
      <c r="DM117" s="12"/>
      <c r="DN117" s="12"/>
      <c r="DO117" s="12"/>
      <c r="DP117" s="12"/>
      <c r="DQ117" s="12"/>
      <c r="DR117" s="12"/>
      <c r="DS117" s="12"/>
      <c r="EA117" s="14"/>
      <c r="EB117" s="14"/>
      <c r="EC117" s="14"/>
      <c r="ED117" s="14"/>
      <c r="EE117" s="14"/>
      <c r="EF117" s="14"/>
      <c r="EG117" s="14"/>
      <c r="EH117" s="12"/>
      <c r="EI117" s="12"/>
      <c r="EJ117" s="12"/>
      <c r="EK117" s="12"/>
      <c r="EL117" s="12"/>
      <c r="EM117" s="12"/>
      <c r="EN117" s="12"/>
      <c r="EO117" s="15"/>
      <c r="EP117" s="12"/>
      <c r="EQ117" s="12"/>
      <c r="ER117" s="12"/>
      <c r="ES117" s="12"/>
      <c r="ET117" s="12"/>
      <c r="EU117" s="12"/>
      <c r="EV117" s="12"/>
      <c r="EW117" s="12"/>
      <c r="EX117" s="12"/>
      <c r="EY117" s="12"/>
      <c r="EZ117" s="12"/>
      <c r="FA117" s="12"/>
      <c r="FB117" s="12"/>
      <c r="FC117" s="12"/>
      <c r="FK117" s="14"/>
      <c r="FL117" s="14"/>
      <c r="FM117" s="14"/>
      <c r="FN117" s="14"/>
      <c r="FO117" s="14"/>
      <c r="FP117" s="14"/>
      <c r="FQ117" s="14"/>
      <c r="FR117" s="12"/>
      <c r="FS117" s="12"/>
      <c r="FT117" s="12"/>
      <c r="FU117" s="12"/>
      <c r="FV117" s="12"/>
      <c r="FW117" s="12"/>
      <c r="FX117" s="12"/>
    </row>
    <row r="118">
      <c r="B118" s="12"/>
      <c r="C118" s="12"/>
      <c r="D118" s="12"/>
      <c r="E118" s="12"/>
      <c r="F118" s="12"/>
      <c r="G118" s="12"/>
      <c r="H118" s="12"/>
      <c r="I118" s="12"/>
      <c r="J118" s="12"/>
      <c r="K118" s="12"/>
      <c r="L118" s="12"/>
      <c r="M118" s="12"/>
      <c r="N118" s="12"/>
      <c r="O118" s="12"/>
      <c r="W118" s="14"/>
      <c r="X118" s="14"/>
      <c r="Y118" s="14"/>
      <c r="Z118" s="14"/>
      <c r="AA118" s="14"/>
      <c r="AB118" s="14"/>
      <c r="AC118" s="14"/>
      <c r="AD118" s="12"/>
      <c r="AE118" s="12"/>
      <c r="AF118" s="12"/>
      <c r="AG118" s="12"/>
      <c r="AH118" s="12"/>
      <c r="AI118" s="12"/>
      <c r="AJ118" s="12"/>
      <c r="AK118" s="15"/>
      <c r="AL118" s="12"/>
      <c r="AM118" s="12"/>
      <c r="AN118" s="12"/>
      <c r="AO118" s="12"/>
      <c r="AP118" s="12"/>
      <c r="AQ118" s="12"/>
      <c r="AR118" s="12"/>
      <c r="AS118" s="12"/>
      <c r="AT118" s="12"/>
      <c r="AU118" s="12"/>
      <c r="AV118" s="12"/>
      <c r="AW118" s="12"/>
      <c r="AX118" s="12"/>
      <c r="AY118" s="12"/>
      <c r="BG118" s="14"/>
      <c r="BH118" s="14"/>
      <c r="BI118" s="14"/>
      <c r="BJ118" s="14"/>
      <c r="BK118" s="14"/>
      <c r="BL118" s="14"/>
      <c r="BM118" s="14"/>
      <c r="BN118" s="12"/>
      <c r="BO118" s="12"/>
      <c r="BP118" s="12"/>
      <c r="BQ118" s="12"/>
      <c r="BR118" s="12"/>
      <c r="BS118" s="12"/>
      <c r="BT118" s="12"/>
      <c r="BU118" s="15"/>
      <c r="BV118" s="12"/>
      <c r="BW118" s="12"/>
      <c r="BX118" s="12"/>
      <c r="BY118" s="12"/>
      <c r="BZ118" s="12"/>
      <c r="CA118" s="12"/>
      <c r="CB118" s="12"/>
      <c r="CC118" s="12"/>
      <c r="CD118" s="12"/>
      <c r="CE118" s="12"/>
      <c r="CF118" s="12"/>
      <c r="CG118" s="12"/>
      <c r="CH118" s="12"/>
      <c r="CI118" s="12"/>
      <c r="CQ118" s="14"/>
      <c r="CR118" s="14"/>
      <c r="CS118" s="14"/>
      <c r="CT118" s="14"/>
      <c r="CU118" s="14"/>
      <c r="CV118" s="14"/>
      <c r="CW118" s="14"/>
      <c r="CX118" s="12"/>
      <c r="CY118" s="12"/>
      <c r="CZ118" s="12"/>
      <c r="DA118" s="12"/>
      <c r="DB118" s="12"/>
      <c r="DC118" s="12"/>
      <c r="DD118" s="12"/>
      <c r="DE118" s="15"/>
      <c r="DF118" s="12"/>
      <c r="DG118" s="12"/>
      <c r="DH118" s="12"/>
      <c r="DI118" s="12"/>
      <c r="DJ118" s="12"/>
      <c r="DK118" s="12"/>
      <c r="DL118" s="12"/>
      <c r="DM118" s="12"/>
      <c r="DN118" s="12"/>
      <c r="DO118" s="12"/>
      <c r="DP118" s="12"/>
      <c r="DQ118" s="12"/>
      <c r="DR118" s="12"/>
      <c r="DS118" s="12"/>
      <c r="EA118" s="14"/>
      <c r="EB118" s="14"/>
      <c r="EC118" s="14"/>
      <c r="ED118" s="14"/>
      <c r="EE118" s="14"/>
      <c r="EF118" s="14"/>
      <c r="EG118" s="14"/>
      <c r="EH118" s="12"/>
      <c r="EI118" s="12"/>
      <c r="EJ118" s="12"/>
      <c r="EK118" s="12"/>
      <c r="EL118" s="12"/>
      <c r="EM118" s="12"/>
      <c r="EN118" s="12"/>
      <c r="EO118" s="15"/>
      <c r="EP118" s="12"/>
      <c r="EQ118" s="12"/>
      <c r="ER118" s="12"/>
      <c r="ES118" s="12"/>
      <c r="ET118" s="12"/>
      <c r="EU118" s="12"/>
      <c r="EV118" s="12"/>
      <c r="EW118" s="12"/>
      <c r="EX118" s="12"/>
      <c r="EY118" s="12"/>
      <c r="EZ118" s="12"/>
      <c r="FA118" s="12"/>
      <c r="FB118" s="12"/>
      <c r="FC118" s="12"/>
      <c r="FK118" s="14"/>
      <c r="FL118" s="14"/>
      <c r="FM118" s="14"/>
      <c r="FN118" s="14"/>
      <c r="FO118" s="14"/>
      <c r="FP118" s="14"/>
      <c r="FQ118" s="14"/>
      <c r="FR118" s="12"/>
      <c r="FS118" s="12"/>
      <c r="FT118" s="12"/>
      <c r="FU118" s="12"/>
      <c r="FV118" s="12"/>
      <c r="FW118" s="12"/>
      <c r="FX118" s="12"/>
    </row>
    <row r="119">
      <c r="B119" s="12"/>
      <c r="C119" s="12"/>
      <c r="D119" s="12"/>
      <c r="E119" s="12"/>
      <c r="F119" s="12"/>
      <c r="G119" s="12"/>
      <c r="H119" s="12"/>
      <c r="I119" s="12"/>
      <c r="J119" s="12"/>
      <c r="K119" s="12"/>
      <c r="L119" s="12"/>
      <c r="M119" s="12"/>
      <c r="N119" s="12"/>
      <c r="O119" s="12"/>
      <c r="W119" s="14"/>
      <c r="X119" s="14"/>
      <c r="Y119" s="14"/>
      <c r="Z119" s="14"/>
      <c r="AA119" s="14"/>
      <c r="AB119" s="14"/>
      <c r="AC119" s="14"/>
      <c r="AD119" s="12"/>
      <c r="AE119" s="12"/>
      <c r="AF119" s="12"/>
      <c r="AG119" s="12"/>
      <c r="AH119" s="12"/>
      <c r="AI119" s="12"/>
      <c r="AJ119" s="12"/>
      <c r="AK119" s="15"/>
      <c r="AL119" s="12"/>
      <c r="AM119" s="12"/>
      <c r="AN119" s="12"/>
      <c r="AO119" s="12"/>
      <c r="AP119" s="12"/>
      <c r="AQ119" s="12"/>
      <c r="AR119" s="12"/>
      <c r="AS119" s="12"/>
      <c r="AT119" s="12"/>
      <c r="AU119" s="12"/>
      <c r="AV119" s="12"/>
      <c r="AW119" s="12"/>
      <c r="AX119" s="12"/>
      <c r="AY119" s="12"/>
      <c r="BG119" s="14"/>
      <c r="BH119" s="14"/>
      <c r="BI119" s="14"/>
      <c r="BJ119" s="14"/>
      <c r="BK119" s="14"/>
      <c r="BL119" s="14"/>
      <c r="BM119" s="14"/>
      <c r="BN119" s="12"/>
      <c r="BO119" s="12"/>
      <c r="BP119" s="12"/>
      <c r="BQ119" s="12"/>
      <c r="BR119" s="12"/>
      <c r="BS119" s="12"/>
      <c r="BT119" s="12"/>
      <c r="BU119" s="15"/>
      <c r="BV119" s="12"/>
      <c r="BW119" s="12"/>
      <c r="BX119" s="12"/>
      <c r="BY119" s="12"/>
      <c r="BZ119" s="12"/>
      <c r="CA119" s="12"/>
      <c r="CB119" s="12"/>
      <c r="CC119" s="12"/>
      <c r="CD119" s="12"/>
      <c r="CE119" s="12"/>
      <c r="CF119" s="12"/>
      <c r="CG119" s="12"/>
      <c r="CH119" s="12"/>
      <c r="CI119" s="12"/>
      <c r="CQ119" s="14"/>
      <c r="CR119" s="14"/>
      <c r="CS119" s="14"/>
      <c r="CT119" s="14"/>
      <c r="CU119" s="14"/>
      <c r="CV119" s="14"/>
      <c r="CW119" s="14"/>
      <c r="CX119" s="12"/>
      <c r="CY119" s="12"/>
      <c r="CZ119" s="12"/>
      <c r="DA119" s="12"/>
      <c r="DB119" s="12"/>
      <c r="DC119" s="12"/>
      <c r="DD119" s="12"/>
      <c r="DE119" s="15"/>
      <c r="DF119" s="12"/>
      <c r="DG119" s="12"/>
      <c r="DH119" s="12"/>
      <c r="DI119" s="12"/>
      <c r="DJ119" s="12"/>
      <c r="DK119" s="12"/>
      <c r="DL119" s="12"/>
      <c r="DM119" s="12"/>
      <c r="DN119" s="12"/>
      <c r="DO119" s="12"/>
      <c r="DP119" s="12"/>
      <c r="DQ119" s="12"/>
      <c r="DR119" s="12"/>
      <c r="DS119" s="12"/>
      <c r="EA119" s="14"/>
      <c r="EB119" s="14"/>
      <c r="EC119" s="14"/>
      <c r="ED119" s="14"/>
      <c r="EE119" s="14"/>
      <c r="EF119" s="14"/>
      <c r="EG119" s="14"/>
      <c r="EH119" s="12"/>
      <c r="EI119" s="12"/>
      <c r="EJ119" s="12"/>
      <c r="EK119" s="12"/>
      <c r="EL119" s="12"/>
      <c r="EM119" s="12"/>
      <c r="EN119" s="12"/>
      <c r="EO119" s="15"/>
      <c r="EP119" s="12"/>
      <c r="EQ119" s="12"/>
      <c r="ER119" s="12"/>
      <c r="ES119" s="12"/>
      <c r="ET119" s="12"/>
      <c r="EU119" s="12"/>
      <c r="EV119" s="12"/>
      <c r="EW119" s="12"/>
      <c r="EX119" s="12"/>
      <c r="EY119" s="12"/>
      <c r="EZ119" s="12"/>
      <c r="FA119" s="12"/>
      <c r="FB119" s="12"/>
      <c r="FC119" s="12"/>
      <c r="FK119" s="14"/>
      <c r="FL119" s="14"/>
      <c r="FM119" s="14"/>
      <c r="FN119" s="14"/>
      <c r="FO119" s="14"/>
      <c r="FP119" s="14"/>
      <c r="FQ119" s="14"/>
      <c r="FR119" s="12"/>
      <c r="FS119" s="12"/>
      <c r="FT119" s="12"/>
      <c r="FU119" s="12"/>
      <c r="FV119" s="12"/>
      <c r="FW119" s="12"/>
      <c r="FX119" s="12"/>
    </row>
    <row r="120">
      <c r="B120" s="12"/>
      <c r="C120" s="12"/>
      <c r="D120" s="12"/>
      <c r="E120" s="12"/>
      <c r="F120" s="12"/>
      <c r="G120" s="12"/>
      <c r="H120" s="12"/>
      <c r="I120" s="12"/>
      <c r="J120" s="12"/>
      <c r="K120" s="12"/>
      <c r="L120" s="12"/>
      <c r="M120" s="12"/>
      <c r="N120" s="12"/>
      <c r="O120" s="12"/>
      <c r="W120" s="14"/>
      <c r="X120" s="14"/>
      <c r="Y120" s="14"/>
      <c r="Z120" s="14"/>
      <c r="AA120" s="14"/>
      <c r="AB120" s="14"/>
      <c r="AC120" s="14"/>
      <c r="AD120" s="12"/>
      <c r="AE120" s="12"/>
      <c r="AF120" s="12"/>
      <c r="AG120" s="12"/>
      <c r="AH120" s="12"/>
      <c r="AI120" s="12"/>
      <c r="AJ120" s="12"/>
      <c r="AK120" s="15"/>
      <c r="AL120" s="12"/>
      <c r="AM120" s="12"/>
      <c r="AN120" s="12"/>
      <c r="AO120" s="12"/>
      <c r="AP120" s="12"/>
      <c r="AQ120" s="12"/>
      <c r="AR120" s="12"/>
      <c r="AS120" s="12"/>
      <c r="AT120" s="12"/>
      <c r="AU120" s="12"/>
      <c r="AV120" s="12"/>
      <c r="AW120" s="12"/>
      <c r="AX120" s="12"/>
      <c r="AY120" s="12"/>
      <c r="BG120" s="14"/>
      <c r="BH120" s="14"/>
      <c r="BI120" s="14"/>
      <c r="BJ120" s="14"/>
      <c r="BK120" s="14"/>
      <c r="BL120" s="14"/>
      <c r="BM120" s="14"/>
      <c r="BN120" s="12"/>
      <c r="BO120" s="12"/>
      <c r="BP120" s="12"/>
      <c r="BQ120" s="12"/>
      <c r="BR120" s="12"/>
      <c r="BS120" s="12"/>
      <c r="BT120" s="12"/>
      <c r="BU120" s="15"/>
      <c r="BV120" s="12"/>
      <c r="BW120" s="12"/>
      <c r="BX120" s="12"/>
      <c r="BY120" s="12"/>
      <c r="BZ120" s="12"/>
      <c r="CA120" s="12"/>
      <c r="CB120" s="12"/>
      <c r="CC120" s="12"/>
      <c r="CD120" s="12"/>
      <c r="CE120" s="12"/>
      <c r="CF120" s="12"/>
      <c r="CG120" s="12"/>
      <c r="CH120" s="12"/>
      <c r="CI120" s="12"/>
      <c r="CQ120" s="14"/>
      <c r="CR120" s="14"/>
      <c r="CS120" s="14"/>
      <c r="CT120" s="14"/>
      <c r="CU120" s="14"/>
      <c r="CV120" s="14"/>
      <c r="CW120" s="14"/>
      <c r="CX120" s="12"/>
      <c r="CY120" s="12"/>
      <c r="CZ120" s="12"/>
      <c r="DA120" s="12"/>
      <c r="DB120" s="12"/>
      <c r="DC120" s="12"/>
      <c r="DD120" s="12"/>
      <c r="DE120" s="15"/>
      <c r="DF120" s="12"/>
      <c r="DG120" s="12"/>
      <c r="DH120" s="12"/>
      <c r="DI120" s="12"/>
      <c r="DJ120" s="12"/>
      <c r="DK120" s="12"/>
      <c r="DL120" s="12"/>
      <c r="DM120" s="12"/>
      <c r="DN120" s="12"/>
      <c r="DO120" s="12"/>
      <c r="DP120" s="12"/>
      <c r="DQ120" s="12"/>
      <c r="DR120" s="12"/>
      <c r="DS120" s="12"/>
      <c r="EA120" s="14"/>
      <c r="EB120" s="14"/>
      <c r="EC120" s="14"/>
      <c r="ED120" s="14"/>
      <c r="EE120" s="14"/>
      <c r="EF120" s="14"/>
      <c r="EG120" s="14"/>
      <c r="EH120" s="12"/>
      <c r="EI120" s="12"/>
      <c r="EJ120" s="12"/>
      <c r="EK120" s="12"/>
      <c r="EL120" s="12"/>
      <c r="EM120" s="12"/>
      <c r="EN120" s="12"/>
      <c r="EO120" s="15"/>
      <c r="EP120" s="12"/>
      <c r="EQ120" s="12"/>
      <c r="ER120" s="12"/>
      <c r="ES120" s="12"/>
      <c r="ET120" s="12"/>
      <c r="EU120" s="12"/>
      <c r="EV120" s="12"/>
      <c r="EW120" s="12"/>
      <c r="EX120" s="12"/>
      <c r="EY120" s="12"/>
      <c r="EZ120" s="12"/>
      <c r="FA120" s="12"/>
      <c r="FB120" s="12"/>
      <c r="FC120" s="12"/>
      <c r="FK120" s="14"/>
      <c r="FL120" s="14"/>
      <c r="FM120" s="14"/>
      <c r="FN120" s="14"/>
      <c r="FO120" s="14"/>
      <c r="FP120" s="14"/>
      <c r="FQ120" s="14"/>
      <c r="FR120" s="12"/>
      <c r="FS120" s="12"/>
      <c r="FT120" s="12"/>
      <c r="FU120" s="12"/>
      <c r="FV120" s="12"/>
      <c r="FW120" s="12"/>
      <c r="FX120" s="12"/>
    </row>
    <row r="121">
      <c r="B121" s="12"/>
      <c r="C121" s="12"/>
      <c r="D121" s="12"/>
      <c r="E121" s="12"/>
      <c r="F121" s="12"/>
      <c r="G121" s="12"/>
      <c r="H121" s="12"/>
      <c r="I121" s="12"/>
      <c r="J121" s="12"/>
      <c r="K121" s="12"/>
      <c r="L121" s="12"/>
      <c r="M121" s="12"/>
      <c r="N121" s="12"/>
      <c r="O121" s="12"/>
      <c r="W121" s="14"/>
      <c r="X121" s="14"/>
      <c r="Y121" s="14"/>
      <c r="Z121" s="14"/>
      <c r="AA121" s="14"/>
      <c r="AB121" s="14"/>
      <c r="AC121" s="14"/>
      <c r="AD121" s="12"/>
      <c r="AE121" s="12"/>
      <c r="AF121" s="12"/>
      <c r="AG121" s="12"/>
      <c r="AH121" s="12"/>
      <c r="AI121" s="12"/>
      <c r="AJ121" s="12"/>
      <c r="AK121" s="15"/>
      <c r="AL121" s="12"/>
      <c r="AM121" s="12"/>
      <c r="AN121" s="12"/>
      <c r="AO121" s="12"/>
      <c r="AP121" s="12"/>
      <c r="AQ121" s="12"/>
      <c r="AR121" s="12"/>
      <c r="AS121" s="12"/>
      <c r="AT121" s="12"/>
      <c r="AU121" s="12"/>
      <c r="AV121" s="12"/>
      <c r="AW121" s="12"/>
      <c r="AX121" s="12"/>
      <c r="AY121" s="12"/>
      <c r="BG121" s="14"/>
      <c r="BH121" s="14"/>
      <c r="BI121" s="14"/>
      <c r="BJ121" s="14"/>
      <c r="BK121" s="14"/>
      <c r="BL121" s="14"/>
      <c r="BM121" s="14"/>
      <c r="BN121" s="12"/>
      <c r="BO121" s="12"/>
      <c r="BP121" s="12"/>
      <c r="BQ121" s="12"/>
      <c r="BR121" s="12"/>
      <c r="BS121" s="12"/>
      <c r="BT121" s="12"/>
      <c r="BU121" s="15"/>
      <c r="BV121" s="12"/>
      <c r="BW121" s="12"/>
      <c r="BX121" s="12"/>
      <c r="BY121" s="12"/>
      <c r="BZ121" s="12"/>
      <c r="CA121" s="12"/>
      <c r="CB121" s="12"/>
      <c r="CC121" s="12"/>
      <c r="CD121" s="12"/>
      <c r="CE121" s="12"/>
      <c r="CF121" s="12"/>
      <c r="CG121" s="12"/>
      <c r="CH121" s="12"/>
      <c r="CI121" s="12"/>
      <c r="CQ121" s="14"/>
      <c r="CR121" s="14"/>
      <c r="CS121" s="14"/>
      <c r="CT121" s="14"/>
      <c r="CU121" s="14"/>
      <c r="CV121" s="14"/>
      <c r="CW121" s="14"/>
      <c r="CX121" s="12"/>
      <c r="CY121" s="12"/>
      <c r="CZ121" s="12"/>
      <c r="DA121" s="12"/>
      <c r="DB121" s="12"/>
      <c r="DC121" s="12"/>
      <c r="DD121" s="12"/>
      <c r="DE121" s="15"/>
      <c r="DF121" s="12"/>
      <c r="DG121" s="12"/>
      <c r="DH121" s="12"/>
      <c r="DI121" s="12"/>
      <c r="DJ121" s="12"/>
      <c r="DK121" s="12"/>
      <c r="DL121" s="12"/>
      <c r="DM121" s="12"/>
      <c r="DN121" s="12"/>
      <c r="DO121" s="12"/>
      <c r="DP121" s="12"/>
      <c r="DQ121" s="12"/>
      <c r="DR121" s="12"/>
      <c r="DS121" s="12"/>
      <c r="EA121" s="14"/>
      <c r="EB121" s="14"/>
      <c r="EC121" s="14"/>
      <c r="ED121" s="14"/>
      <c r="EE121" s="14"/>
      <c r="EF121" s="14"/>
      <c r="EG121" s="14"/>
      <c r="EH121" s="12"/>
      <c r="EI121" s="12"/>
      <c r="EJ121" s="12"/>
      <c r="EK121" s="12"/>
      <c r="EL121" s="12"/>
      <c r="EM121" s="12"/>
      <c r="EN121" s="12"/>
      <c r="EO121" s="15"/>
      <c r="EP121" s="12"/>
      <c r="EQ121" s="12"/>
      <c r="ER121" s="12"/>
      <c r="ES121" s="12"/>
      <c r="ET121" s="12"/>
      <c r="EU121" s="12"/>
      <c r="EV121" s="12"/>
      <c r="EW121" s="12"/>
      <c r="EX121" s="12"/>
      <c r="EY121" s="12"/>
      <c r="EZ121" s="12"/>
      <c r="FA121" s="12"/>
      <c r="FB121" s="12"/>
      <c r="FC121" s="12"/>
      <c r="FK121" s="14"/>
      <c r="FL121" s="14"/>
      <c r="FM121" s="14"/>
      <c r="FN121" s="14"/>
      <c r="FO121" s="14"/>
      <c r="FP121" s="14"/>
      <c r="FQ121" s="14"/>
      <c r="FR121" s="12"/>
      <c r="FS121" s="12"/>
      <c r="FT121" s="12"/>
      <c r="FU121" s="12"/>
      <c r="FV121" s="12"/>
      <c r="FW121" s="12"/>
      <c r="FX121" s="12"/>
    </row>
    <row r="122">
      <c r="B122" s="12"/>
      <c r="C122" s="12"/>
      <c r="D122" s="12"/>
      <c r="E122" s="12"/>
      <c r="F122" s="12"/>
      <c r="G122" s="12"/>
      <c r="H122" s="12"/>
      <c r="I122" s="12"/>
      <c r="J122" s="12"/>
      <c r="K122" s="12"/>
      <c r="L122" s="12"/>
      <c r="M122" s="12"/>
      <c r="N122" s="12"/>
      <c r="O122" s="12"/>
      <c r="W122" s="14"/>
      <c r="X122" s="14"/>
      <c r="Y122" s="14"/>
      <c r="Z122" s="14"/>
      <c r="AA122" s="14"/>
      <c r="AB122" s="14"/>
      <c r="AC122" s="14"/>
      <c r="AD122" s="12"/>
      <c r="AE122" s="12"/>
      <c r="AF122" s="12"/>
      <c r="AG122" s="12"/>
      <c r="AH122" s="12"/>
      <c r="AI122" s="12"/>
      <c r="AJ122" s="12"/>
      <c r="AK122" s="15"/>
      <c r="AL122" s="12"/>
      <c r="AM122" s="12"/>
      <c r="AN122" s="12"/>
      <c r="AO122" s="12"/>
      <c r="AP122" s="12"/>
      <c r="AQ122" s="12"/>
      <c r="AR122" s="12"/>
      <c r="AS122" s="12"/>
      <c r="AT122" s="12"/>
      <c r="AU122" s="12"/>
      <c r="AV122" s="12"/>
      <c r="AW122" s="12"/>
      <c r="AX122" s="12"/>
      <c r="AY122" s="12"/>
      <c r="BG122" s="14"/>
      <c r="BH122" s="14"/>
      <c r="BI122" s="14"/>
      <c r="BJ122" s="14"/>
      <c r="BK122" s="14"/>
      <c r="BL122" s="14"/>
      <c r="BM122" s="14"/>
      <c r="BN122" s="12"/>
      <c r="BO122" s="12"/>
      <c r="BP122" s="12"/>
      <c r="BQ122" s="12"/>
      <c r="BR122" s="12"/>
      <c r="BS122" s="12"/>
      <c r="BT122" s="12"/>
      <c r="BU122" s="15"/>
      <c r="BV122" s="12"/>
      <c r="BW122" s="12"/>
      <c r="BX122" s="12"/>
      <c r="BY122" s="12"/>
      <c r="BZ122" s="12"/>
      <c r="CA122" s="12"/>
      <c r="CB122" s="12"/>
      <c r="CC122" s="12"/>
      <c r="CD122" s="12"/>
      <c r="CE122" s="12"/>
      <c r="CF122" s="12"/>
      <c r="CG122" s="12"/>
      <c r="CH122" s="12"/>
      <c r="CI122" s="12"/>
      <c r="CQ122" s="14"/>
      <c r="CR122" s="14"/>
      <c r="CS122" s="14"/>
      <c r="CT122" s="14"/>
      <c r="CU122" s="14"/>
      <c r="CV122" s="14"/>
      <c r="CW122" s="14"/>
      <c r="CX122" s="12"/>
      <c r="CY122" s="12"/>
      <c r="CZ122" s="12"/>
      <c r="DA122" s="12"/>
      <c r="DB122" s="12"/>
      <c r="DC122" s="12"/>
      <c r="DD122" s="12"/>
      <c r="DE122" s="15"/>
      <c r="DF122" s="12"/>
      <c r="DG122" s="12"/>
      <c r="DH122" s="12"/>
      <c r="DI122" s="12"/>
      <c r="DJ122" s="12"/>
      <c r="DK122" s="12"/>
      <c r="DL122" s="12"/>
      <c r="DM122" s="12"/>
      <c r="DN122" s="12"/>
      <c r="DO122" s="12"/>
      <c r="DP122" s="12"/>
      <c r="DQ122" s="12"/>
      <c r="DR122" s="12"/>
      <c r="DS122" s="12"/>
      <c r="EA122" s="14"/>
      <c r="EB122" s="14"/>
      <c r="EC122" s="14"/>
      <c r="ED122" s="14"/>
      <c r="EE122" s="14"/>
      <c r="EF122" s="14"/>
      <c r="EG122" s="14"/>
      <c r="EH122" s="12"/>
      <c r="EI122" s="12"/>
      <c r="EJ122" s="12"/>
      <c r="EK122" s="12"/>
      <c r="EL122" s="12"/>
      <c r="EM122" s="12"/>
      <c r="EN122" s="12"/>
      <c r="EO122" s="15"/>
      <c r="EP122" s="12"/>
      <c r="EQ122" s="12"/>
      <c r="ER122" s="12"/>
      <c r="ES122" s="12"/>
      <c r="ET122" s="12"/>
      <c r="EU122" s="12"/>
      <c r="EV122" s="12"/>
      <c r="EW122" s="12"/>
      <c r="EX122" s="12"/>
      <c r="EY122" s="12"/>
      <c r="EZ122" s="12"/>
      <c r="FA122" s="12"/>
      <c r="FB122" s="12"/>
      <c r="FC122" s="12"/>
      <c r="FK122" s="14"/>
      <c r="FL122" s="14"/>
      <c r="FM122" s="14"/>
      <c r="FN122" s="14"/>
      <c r="FO122" s="14"/>
      <c r="FP122" s="14"/>
      <c r="FQ122" s="14"/>
      <c r="FR122" s="12"/>
      <c r="FS122" s="12"/>
      <c r="FT122" s="12"/>
      <c r="FU122" s="12"/>
      <c r="FV122" s="12"/>
      <c r="FW122" s="12"/>
      <c r="FX122" s="12"/>
    </row>
    <row r="123">
      <c r="B123" s="12"/>
      <c r="C123" s="12"/>
      <c r="D123" s="12"/>
      <c r="E123" s="12"/>
      <c r="F123" s="12"/>
      <c r="G123" s="12"/>
      <c r="H123" s="12"/>
      <c r="I123" s="12"/>
      <c r="J123" s="12"/>
      <c r="K123" s="12"/>
      <c r="L123" s="12"/>
      <c r="M123" s="12"/>
      <c r="N123" s="12"/>
      <c r="O123" s="12"/>
      <c r="W123" s="14"/>
      <c r="X123" s="14"/>
      <c r="Y123" s="14"/>
      <c r="Z123" s="14"/>
      <c r="AA123" s="14"/>
      <c r="AB123" s="14"/>
      <c r="AC123" s="14"/>
      <c r="AD123" s="12"/>
      <c r="AE123" s="12"/>
      <c r="AF123" s="12"/>
      <c r="AG123" s="12"/>
      <c r="AH123" s="12"/>
      <c r="AI123" s="12"/>
      <c r="AJ123" s="12"/>
      <c r="AK123" s="15"/>
      <c r="AL123" s="12"/>
      <c r="AM123" s="12"/>
      <c r="AN123" s="12"/>
      <c r="AO123" s="12"/>
      <c r="AP123" s="12"/>
      <c r="AQ123" s="12"/>
      <c r="AR123" s="12"/>
      <c r="AS123" s="12"/>
      <c r="AT123" s="12"/>
      <c r="AU123" s="12"/>
      <c r="AV123" s="12"/>
      <c r="AW123" s="12"/>
      <c r="AX123" s="12"/>
      <c r="AY123" s="12"/>
      <c r="BG123" s="14"/>
      <c r="BH123" s="14"/>
      <c r="BI123" s="14"/>
      <c r="BJ123" s="14"/>
      <c r="BK123" s="14"/>
      <c r="BL123" s="14"/>
      <c r="BM123" s="14"/>
      <c r="BN123" s="12"/>
      <c r="BO123" s="12"/>
      <c r="BP123" s="12"/>
      <c r="BQ123" s="12"/>
      <c r="BR123" s="12"/>
      <c r="BS123" s="12"/>
      <c r="BT123" s="12"/>
      <c r="BU123" s="15"/>
      <c r="BV123" s="12"/>
      <c r="BW123" s="12"/>
      <c r="BX123" s="12"/>
      <c r="BY123" s="12"/>
      <c r="BZ123" s="12"/>
      <c r="CA123" s="12"/>
      <c r="CB123" s="12"/>
      <c r="CC123" s="12"/>
      <c r="CD123" s="12"/>
      <c r="CE123" s="12"/>
      <c r="CF123" s="12"/>
      <c r="CG123" s="12"/>
      <c r="CH123" s="12"/>
      <c r="CI123" s="12"/>
      <c r="CQ123" s="14"/>
      <c r="CR123" s="14"/>
      <c r="CS123" s="14"/>
      <c r="CT123" s="14"/>
      <c r="CU123" s="14"/>
      <c r="CV123" s="14"/>
      <c r="CW123" s="14"/>
      <c r="CX123" s="12"/>
      <c r="CY123" s="12"/>
      <c r="CZ123" s="12"/>
      <c r="DA123" s="12"/>
      <c r="DB123" s="12"/>
      <c r="DC123" s="12"/>
      <c r="DD123" s="12"/>
      <c r="DE123" s="15"/>
      <c r="DF123" s="12"/>
      <c r="DG123" s="12"/>
      <c r="DH123" s="12"/>
      <c r="DI123" s="12"/>
      <c r="DJ123" s="12"/>
      <c r="DK123" s="12"/>
      <c r="DL123" s="12"/>
      <c r="DM123" s="12"/>
      <c r="DN123" s="12"/>
      <c r="DO123" s="12"/>
      <c r="DP123" s="12"/>
      <c r="DQ123" s="12"/>
      <c r="DR123" s="12"/>
      <c r="DS123" s="12"/>
      <c r="EA123" s="14"/>
      <c r="EB123" s="14"/>
      <c r="EC123" s="14"/>
      <c r="ED123" s="14"/>
      <c r="EE123" s="14"/>
      <c r="EF123" s="14"/>
      <c r="EG123" s="14"/>
      <c r="EH123" s="12"/>
      <c r="EI123" s="12"/>
      <c r="EJ123" s="12"/>
      <c r="EK123" s="12"/>
      <c r="EL123" s="12"/>
      <c r="EM123" s="12"/>
      <c r="EN123" s="12"/>
      <c r="EO123" s="15"/>
      <c r="EP123" s="12"/>
      <c r="EQ123" s="12"/>
      <c r="ER123" s="12"/>
      <c r="ES123" s="12"/>
      <c r="ET123" s="12"/>
      <c r="EU123" s="12"/>
      <c r="EV123" s="12"/>
      <c r="EW123" s="12"/>
      <c r="EX123" s="12"/>
      <c r="EY123" s="12"/>
      <c r="EZ123" s="12"/>
      <c r="FA123" s="12"/>
      <c r="FB123" s="12"/>
      <c r="FC123" s="12"/>
      <c r="FK123" s="14"/>
      <c r="FL123" s="14"/>
      <c r="FM123" s="14"/>
      <c r="FN123" s="14"/>
      <c r="FO123" s="14"/>
      <c r="FP123" s="14"/>
      <c r="FQ123" s="14"/>
      <c r="FR123" s="12"/>
      <c r="FS123" s="12"/>
      <c r="FT123" s="12"/>
      <c r="FU123" s="12"/>
      <c r="FV123" s="12"/>
      <c r="FW123" s="12"/>
      <c r="FX123" s="12"/>
    </row>
    <row r="124">
      <c r="B124" s="12"/>
      <c r="C124" s="12"/>
      <c r="D124" s="12"/>
      <c r="E124" s="12"/>
      <c r="F124" s="12"/>
      <c r="G124" s="12"/>
      <c r="H124" s="12"/>
      <c r="I124" s="12"/>
      <c r="J124" s="12"/>
      <c r="K124" s="12"/>
      <c r="L124" s="12"/>
      <c r="M124" s="12"/>
      <c r="N124" s="12"/>
      <c r="O124" s="12"/>
      <c r="W124" s="14"/>
      <c r="X124" s="14"/>
      <c r="Y124" s="14"/>
      <c r="Z124" s="14"/>
      <c r="AA124" s="14"/>
      <c r="AB124" s="14"/>
      <c r="AC124" s="14"/>
      <c r="AD124" s="12"/>
      <c r="AE124" s="12"/>
      <c r="AF124" s="12"/>
      <c r="AG124" s="12"/>
      <c r="AH124" s="12"/>
      <c r="AI124" s="12"/>
      <c r="AJ124" s="12"/>
      <c r="AK124" s="15"/>
      <c r="AL124" s="12"/>
      <c r="AM124" s="12"/>
      <c r="AN124" s="12"/>
      <c r="AO124" s="12"/>
      <c r="AP124" s="12"/>
      <c r="AQ124" s="12"/>
      <c r="AR124" s="12"/>
      <c r="AS124" s="12"/>
      <c r="AT124" s="12"/>
      <c r="AU124" s="12"/>
      <c r="AV124" s="12"/>
      <c r="AW124" s="12"/>
      <c r="AX124" s="12"/>
      <c r="AY124" s="12"/>
      <c r="BG124" s="14"/>
      <c r="BH124" s="14"/>
      <c r="BI124" s="14"/>
      <c r="BJ124" s="14"/>
      <c r="BK124" s="14"/>
      <c r="BL124" s="14"/>
      <c r="BM124" s="14"/>
      <c r="BN124" s="12"/>
      <c r="BO124" s="12"/>
      <c r="BP124" s="12"/>
      <c r="BQ124" s="12"/>
      <c r="BR124" s="12"/>
      <c r="BS124" s="12"/>
      <c r="BT124" s="12"/>
      <c r="BU124" s="15"/>
      <c r="BV124" s="12"/>
      <c r="BW124" s="12"/>
      <c r="BX124" s="12"/>
      <c r="BY124" s="12"/>
      <c r="BZ124" s="12"/>
      <c r="CA124" s="12"/>
      <c r="CB124" s="12"/>
      <c r="CC124" s="12"/>
      <c r="CD124" s="12"/>
      <c r="CE124" s="12"/>
      <c r="CF124" s="12"/>
      <c r="CG124" s="12"/>
      <c r="CH124" s="12"/>
      <c r="CI124" s="12"/>
      <c r="CQ124" s="14"/>
      <c r="CR124" s="14"/>
      <c r="CS124" s="14"/>
      <c r="CT124" s="14"/>
      <c r="CU124" s="14"/>
      <c r="CV124" s="14"/>
      <c r="CW124" s="14"/>
      <c r="CX124" s="12"/>
      <c r="CY124" s="12"/>
      <c r="CZ124" s="12"/>
      <c r="DA124" s="12"/>
      <c r="DB124" s="12"/>
      <c r="DC124" s="12"/>
      <c r="DD124" s="12"/>
      <c r="DE124" s="15"/>
      <c r="DF124" s="12"/>
      <c r="DG124" s="12"/>
      <c r="DH124" s="12"/>
      <c r="DI124" s="12"/>
      <c r="DJ124" s="12"/>
      <c r="DK124" s="12"/>
      <c r="DL124" s="12"/>
      <c r="DM124" s="12"/>
      <c r="DN124" s="12"/>
      <c r="DO124" s="12"/>
      <c r="DP124" s="12"/>
      <c r="DQ124" s="12"/>
      <c r="DR124" s="12"/>
      <c r="DS124" s="12"/>
      <c r="EA124" s="14"/>
      <c r="EB124" s="14"/>
      <c r="EC124" s="14"/>
      <c r="ED124" s="14"/>
      <c r="EE124" s="14"/>
      <c r="EF124" s="14"/>
      <c r="EG124" s="14"/>
      <c r="EH124" s="12"/>
      <c r="EI124" s="12"/>
      <c r="EJ124" s="12"/>
      <c r="EK124" s="12"/>
      <c r="EL124" s="12"/>
      <c r="EM124" s="12"/>
      <c r="EN124" s="12"/>
      <c r="EO124" s="15"/>
      <c r="EP124" s="12"/>
      <c r="EQ124" s="12"/>
      <c r="ER124" s="12"/>
      <c r="ES124" s="12"/>
      <c r="ET124" s="12"/>
      <c r="EU124" s="12"/>
      <c r="EV124" s="12"/>
      <c r="EW124" s="12"/>
      <c r="EX124" s="12"/>
      <c r="EY124" s="12"/>
      <c r="EZ124" s="12"/>
      <c r="FA124" s="12"/>
      <c r="FB124" s="12"/>
      <c r="FC124" s="12"/>
      <c r="FK124" s="14"/>
      <c r="FL124" s="14"/>
      <c r="FM124" s="14"/>
      <c r="FN124" s="14"/>
      <c r="FO124" s="14"/>
      <c r="FP124" s="14"/>
      <c r="FQ124" s="14"/>
      <c r="FR124" s="12"/>
      <c r="FS124" s="12"/>
      <c r="FT124" s="12"/>
      <c r="FU124" s="12"/>
      <c r="FV124" s="12"/>
      <c r="FW124" s="12"/>
      <c r="FX124" s="12"/>
    </row>
    <row r="125">
      <c r="B125" s="12"/>
      <c r="C125" s="12"/>
      <c r="D125" s="12"/>
      <c r="E125" s="12"/>
      <c r="F125" s="12"/>
      <c r="G125" s="12"/>
      <c r="H125" s="12"/>
      <c r="I125" s="12"/>
      <c r="J125" s="12"/>
      <c r="K125" s="12"/>
      <c r="L125" s="12"/>
      <c r="M125" s="12"/>
      <c r="N125" s="12"/>
      <c r="O125" s="12"/>
      <c r="W125" s="14"/>
      <c r="X125" s="14"/>
      <c r="Y125" s="14"/>
      <c r="Z125" s="14"/>
      <c r="AA125" s="14"/>
      <c r="AB125" s="14"/>
      <c r="AC125" s="14"/>
      <c r="AD125" s="12"/>
      <c r="AE125" s="12"/>
      <c r="AF125" s="12"/>
      <c r="AG125" s="12"/>
      <c r="AH125" s="12"/>
      <c r="AI125" s="12"/>
      <c r="AJ125" s="12"/>
      <c r="AK125" s="15"/>
      <c r="AL125" s="12"/>
      <c r="AM125" s="12"/>
      <c r="AN125" s="12"/>
      <c r="AO125" s="12"/>
      <c r="AP125" s="12"/>
      <c r="AQ125" s="12"/>
      <c r="AR125" s="12"/>
      <c r="AS125" s="12"/>
      <c r="AT125" s="12"/>
      <c r="AU125" s="12"/>
      <c r="AV125" s="12"/>
      <c r="AW125" s="12"/>
      <c r="AX125" s="12"/>
      <c r="AY125" s="12"/>
      <c r="BG125" s="14"/>
      <c r="BH125" s="14"/>
      <c r="BI125" s="14"/>
      <c r="BJ125" s="14"/>
      <c r="BK125" s="14"/>
      <c r="BL125" s="14"/>
      <c r="BM125" s="14"/>
      <c r="BN125" s="12"/>
      <c r="BO125" s="12"/>
      <c r="BP125" s="12"/>
      <c r="BQ125" s="12"/>
      <c r="BR125" s="12"/>
      <c r="BS125" s="12"/>
      <c r="BT125" s="12"/>
      <c r="BU125" s="15"/>
      <c r="BV125" s="12"/>
      <c r="BW125" s="12"/>
      <c r="BX125" s="12"/>
      <c r="BY125" s="12"/>
      <c r="BZ125" s="12"/>
      <c r="CA125" s="12"/>
      <c r="CB125" s="12"/>
      <c r="CC125" s="12"/>
      <c r="CD125" s="12"/>
      <c r="CE125" s="12"/>
      <c r="CF125" s="12"/>
      <c r="CG125" s="12"/>
      <c r="CH125" s="12"/>
      <c r="CI125" s="12"/>
      <c r="CQ125" s="14"/>
      <c r="CR125" s="14"/>
      <c r="CS125" s="14"/>
      <c r="CT125" s="14"/>
      <c r="CU125" s="14"/>
      <c r="CV125" s="14"/>
      <c r="CW125" s="14"/>
      <c r="CX125" s="12"/>
      <c r="CY125" s="12"/>
      <c r="CZ125" s="12"/>
      <c r="DA125" s="12"/>
      <c r="DB125" s="12"/>
      <c r="DC125" s="12"/>
      <c r="DD125" s="12"/>
      <c r="DE125" s="15"/>
      <c r="DF125" s="12"/>
      <c r="DG125" s="12"/>
      <c r="DH125" s="12"/>
      <c r="DI125" s="12"/>
      <c r="DJ125" s="12"/>
      <c r="DK125" s="12"/>
      <c r="DL125" s="12"/>
      <c r="DM125" s="12"/>
      <c r="DN125" s="12"/>
      <c r="DO125" s="12"/>
      <c r="DP125" s="12"/>
      <c r="DQ125" s="12"/>
      <c r="DR125" s="12"/>
      <c r="DS125" s="12"/>
      <c r="EA125" s="14"/>
      <c r="EB125" s="14"/>
      <c r="EC125" s="14"/>
      <c r="ED125" s="14"/>
      <c r="EE125" s="14"/>
      <c r="EF125" s="14"/>
      <c r="EG125" s="14"/>
      <c r="EH125" s="12"/>
      <c r="EI125" s="12"/>
      <c r="EJ125" s="12"/>
      <c r="EK125" s="12"/>
      <c r="EL125" s="12"/>
      <c r="EM125" s="12"/>
      <c r="EN125" s="12"/>
      <c r="EO125" s="15"/>
      <c r="EP125" s="12"/>
      <c r="EQ125" s="12"/>
      <c r="ER125" s="12"/>
      <c r="ES125" s="12"/>
      <c r="ET125" s="12"/>
      <c r="EU125" s="12"/>
      <c r="EV125" s="12"/>
      <c r="EW125" s="12"/>
      <c r="EX125" s="12"/>
      <c r="EY125" s="12"/>
      <c r="EZ125" s="12"/>
      <c r="FA125" s="12"/>
      <c r="FB125" s="12"/>
      <c r="FC125" s="12"/>
      <c r="FK125" s="14"/>
      <c r="FL125" s="14"/>
      <c r="FM125" s="14"/>
      <c r="FN125" s="14"/>
      <c r="FO125" s="14"/>
      <c r="FP125" s="14"/>
      <c r="FQ125" s="14"/>
      <c r="FR125" s="12"/>
      <c r="FS125" s="12"/>
      <c r="FT125" s="12"/>
      <c r="FU125" s="12"/>
      <c r="FV125" s="12"/>
      <c r="FW125" s="12"/>
      <c r="FX125" s="12"/>
    </row>
    <row r="126">
      <c r="B126" s="12"/>
      <c r="C126" s="12"/>
      <c r="D126" s="12"/>
      <c r="E126" s="12"/>
      <c r="F126" s="12"/>
      <c r="G126" s="12"/>
      <c r="H126" s="12"/>
      <c r="I126" s="12"/>
      <c r="J126" s="12"/>
      <c r="K126" s="12"/>
      <c r="L126" s="12"/>
      <c r="M126" s="12"/>
      <c r="N126" s="12"/>
      <c r="O126" s="12"/>
      <c r="W126" s="14"/>
      <c r="X126" s="14"/>
      <c r="Y126" s="14"/>
      <c r="Z126" s="14"/>
      <c r="AA126" s="14"/>
      <c r="AB126" s="14"/>
      <c r="AC126" s="14"/>
      <c r="AD126" s="12"/>
      <c r="AE126" s="12"/>
      <c r="AF126" s="12"/>
      <c r="AG126" s="12"/>
      <c r="AH126" s="12"/>
      <c r="AI126" s="12"/>
      <c r="AJ126" s="12"/>
      <c r="AK126" s="15"/>
      <c r="AL126" s="12"/>
      <c r="AM126" s="12"/>
      <c r="AN126" s="12"/>
      <c r="AO126" s="12"/>
      <c r="AP126" s="12"/>
      <c r="AQ126" s="12"/>
      <c r="AR126" s="12"/>
      <c r="AS126" s="12"/>
      <c r="AT126" s="12"/>
      <c r="AU126" s="12"/>
      <c r="AV126" s="12"/>
      <c r="AW126" s="12"/>
      <c r="AX126" s="12"/>
      <c r="AY126" s="12"/>
      <c r="BG126" s="14"/>
      <c r="BH126" s="14"/>
      <c r="BI126" s="14"/>
      <c r="BJ126" s="14"/>
      <c r="BK126" s="14"/>
      <c r="BL126" s="14"/>
      <c r="BM126" s="14"/>
      <c r="BN126" s="12"/>
      <c r="BO126" s="12"/>
      <c r="BP126" s="12"/>
      <c r="BQ126" s="12"/>
      <c r="BR126" s="12"/>
      <c r="BS126" s="12"/>
      <c r="BT126" s="12"/>
      <c r="BU126" s="15"/>
      <c r="BV126" s="12"/>
      <c r="BW126" s="12"/>
      <c r="BX126" s="12"/>
      <c r="BY126" s="12"/>
      <c r="BZ126" s="12"/>
      <c r="CA126" s="12"/>
      <c r="CB126" s="12"/>
      <c r="CC126" s="12"/>
      <c r="CD126" s="12"/>
      <c r="CE126" s="12"/>
      <c r="CF126" s="12"/>
      <c r="CG126" s="12"/>
      <c r="CH126" s="12"/>
      <c r="CI126" s="12"/>
      <c r="CQ126" s="14"/>
      <c r="CR126" s="14"/>
      <c r="CS126" s="14"/>
      <c r="CT126" s="14"/>
      <c r="CU126" s="14"/>
      <c r="CV126" s="14"/>
      <c r="CW126" s="14"/>
      <c r="CX126" s="12"/>
      <c r="CY126" s="12"/>
      <c r="CZ126" s="12"/>
      <c r="DA126" s="12"/>
      <c r="DB126" s="12"/>
      <c r="DC126" s="12"/>
      <c r="DD126" s="12"/>
      <c r="DE126" s="15"/>
      <c r="DF126" s="12"/>
      <c r="DG126" s="12"/>
      <c r="DH126" s="12"/>
      <c r="DI126" s="12"/>
      <c r="DJ126" s="12"/>
      <c r="DK126" s="12"/>
      <c r="DL126" s="12"/>
      <c r="DM126" s="12"/>
      <c r="DN126" s="12"/>
      <c r="DO126" s="12"/>
      <c r="DP126" s="12"/>
      <c r="DQ126" s="12"/>
      <c r="DR126" s="12"/>
      <c r="DS126" s="12"/>
      <c r="EA126" s="14"/>
      <c r="EB126" s="14"/>
      <c r="EC126" s="14"/>
      <c r="ED126" s="14"/>
      <c r="EE126" s="14"/>
      <c r="EF126" s="14"/>
      <c r="EG126" s="14"/>
      <c r="EH126" s="12"/>
      <c r="EI126" s="12"/>
      <c r="EJ126" s="12"/>
      <c r="EK126" s="12"/>
      <c r="EL126" s="12"/>
      <c r="EM126" s="12"/>
      <c r="EN126" s="12"/>
      <c r="EO126" s="15"/>
      <c r="EP126" s="12"/>
      <c r="EQ126" s="12"/>
      <c r="ER126" s="12"/>
      <c r="ES126" s="12"/>
      <c r="ET126" s="12"/>
      <c r="EU126" s="12"/>
      <c r="EV126" s="12"/>
      <c r="EW126" s="12"/>
      <c r="EX126" s="12"/>
      <c r="EY126" s="12"/>
      <c r="EZ126" s="12"/>
      <c r="FA126" s="12"/>
      <c r="FB126" s="12"/>
      <c r="FC126" s="12"/>
      <c r="FK126" s="14"/>
      <c r="FL126" s="14"/>
      <c r="FM126" s="14"/>
      <c r="FN126" s="14"/>
      <c r="FO126" s="14"/>
      <c r="FP126" s="14"/>
      <c r="FQ126" s="14"/>
      <c r="FR126" s="12"/>
      <c r="FS126" s="12"/>
      <c r="FT126" s="12"/>
      <c r="FU126" s="12"/>
      <c r="FV126" s="12"/>
      <c r="FW126" s="12"/>
      <c r="FX126" s="12"/>
    </row>
    <row r="127">
      <c r="B127" s="12"/>
      <c r="C127" s="12"/>
      <c r="D127" s="12"/>
      <c r="E127" s="12"/>
      <c r="F127" s="12"/>
      <c r="G127" s="12"/>
      <c r="H127" s="12"/>
      <c r="I127" s="12"/>
      <c r="J127" s="12"/>
      <c r="K127" s="12"/>
      <c r="L127" s="12"/>
      <c r="M127" s="12"/>
      <c r="N127" s="12"/>
      <c r="O127" s="12"/>
      <c r="W127" s="14"/>
      <c r="X127" s="14"/>
      <c r="Y127" s="14"/>
      <c r="Z127" s="14"/>
      <c r="AA127" s="14"/>
      <c r="AB127" s="14"/>
      <c r="AC127" s="14"/>
      <c r="AD127" s="12"/>
      <c r="AE127" s="12"/>
      <c r="AF127" s="12"/>
      <c r="AG127" s="12"/>
      <c r="AH127" s="12"/>
      <c r="AI127" s="12"/>
      <c r="AJ127" s="12"/>
      <c r="AK127" s="15"/>
      <c r="AL127" s="12"/>
      <c r="AM127" s="12"/>
      <c r="AN127" s="12"/>
      <c r="AO127" s="12"/>
      <c r="AP127" s="12"/>
      <c r="AQ127" s="12"/>
      <c r="AR127" s="12"/>
      <c r="AS127" s="12"/>
      <c r="AT127" s="12"/>
      <c r="AU127" s="12"/>
      <c r="AV127" s="12"/>
      <c r="AW127" s="12"/>
      <c r="AX127" s="12"/>
      <c r="AY127" s="12"/>
      <c r="BG127" s="14"/>
      <c r="BH127" s="14"/>
      <c r="BI127" s="14"/>
      <c r="BJ127" s="14"/>
      <c r="BK127" s="14"/>
      <c r="BL127" s="14"/>
      <c r="BM127" s="14"/>
      <c r="BN127" s="12"/>
      <c r="BO127" s="12"/>
      <c r="BP127" s="12"/>
      <c r="BQ127" s="12"/>
      <c r="BR127" s="12"/>
      <c r="BS127" s="12"/>
      <c r="BT127" s="12"/>
      <c r="BU127" s="15"/>
      <c r="BV127" s="12"/>
      <c r="BW127" s="12"/>
      <c r="BX127" s="12"/>
      <c r="BY127" s="12"/>
      <c r="BZ127" s="12"/>
      <c r="CA127" s="12"/>
      <c r="CB127" s="12"/>
      <c r="CC127" s="12"/>
      <c r="CD127" s="12"/>
      <c r="CE127" s="12"/>
      <c r="CF127" s="12"/>
      <c r="CG127" s="12"/>
      <c r="CH127" s="12"/>
      <c r="CI127" s="12"/>
      <c r="CQ127" s="14"/>
      <c r="CR127" s="14"/>
      <c r="CS127" s="14"/>
      <c r="CT127" s="14"/>
      <c r="CU127" s="14"/>
      <c r="CV127" s="14"/>
      <c r="CW127" s="14"/>
      <c r="CX127" s="12"/>
      <c r="CY127" s="12"/>
      <c r="CZ127" s="12"/>
      <c r="DA127" s="12"/>
      <c r="DB127" s="12"/>
      <c r="DC127" s="12"/>
      <c r="DD127" s="12"/>
      <c r="DE127" s="15"/>
      <c r="DF127" s="12"/>
      <c r="DG127" s="12"/>
      <c r="DH127" s="12"/>
      <c r="DI127" s="12"/>
      <c r="DJ127" s="12"/>
      <c r="DK127" s="12"/>
      <c r="DL127" s="12"/>
      <c r="DM127" s="12"/>
      <c r="DN127" s="12"/>
      <c r="DO127" s="12"/>
      <c r="DP127" s="12"/>
      <c r="DQ127" s="12"/>
      <c r="DR127" s="12"/>
      <c r="DS127" s="12"/>
      <c r="EA127" s="14"/>
      <c r="EB127" s="14"/>
      <c r="EC127" s="14"/>
      <c r="ED127" s="14"/>
      <c r="EE127" s="14"/>
      <c r="EF127" s="14"/>
      <c r="EG127" s="14"/>
      <c r="EH127" s="12"/>
      <c r="EI127" s="12"/>
      <c r="EJ127" s="12"/>
      <c r="EK127" s="12"/>
      <c r="EL127" s="12"/>
      <c r="EM127" s="12"/>
      <c r="EN127" s="12"/>
      <c r="EO127" s="15"/>
      <c r="EP127" s="12"/>
      <c r="EQ127" s="12"/>
      <c r="ER127" s="12"/>
      <c r="ES127" s="12"/>
      <c r="ET127" s="12"/>
      <c r="EU127" s="12"/>
      <c r="EV127" s="12"/>
      <c r="EW127" s="12"/>
      <c r="EX127" s="12"/>
      <c r="EY127" s="12"/>
      <c r="EZ127" s="12"/>
      <c r="FA127" s="12"/>
      <c r="FB127" s="12"/>
      <c r="FC127" s="12"/>
      <c r="FK127" s="14"/>
      <c r="FL127" s="14"/>
      <c r="FM127" s="14"/>
      <c r="FN127" s="14"/>
      <c r="FO127" s="14"/>
      <c r="FP127" s="14"/>
      <c r="FQ127" s="14"/>
      <c r="FR127" s="12"/>
      <c r="FS127" s="12"/>
      <c r="FT127" s="12"/>
      <c r="FU127" s="12"/>
      <c r="FV127" s="12"/>
      <c r="FW127" s="12"/>
      <c r="FX127" s="12"/>
    </row>
    <row r="128">
      <c r="B128" s="12"/>
      <c r="C128" s="12"/>
      <c r="D128" s="12"/>
      <c r="E128" s="12"/>
      <c r="F128" s="12"/>
      <c r="G128" s="12"/>
      <c r="H128" s="12"/>
      <c r="I128" s="12"/>
      <c r="J128" s="12"/>
      <c r="K128" s="12"/>
      <c r="L128" s="12"/>
      <c r="M128" s="12"/>
      <c r="N128" s="12"/>
      <c r="O128" s="12"/>
      <c r="W128" s="14"/>
      <c r="X128" s="14"/>
      <c r="Y128" s="14"/>
      <c r="Z128" s="14"/>
      <c r="AA128" s="14"/>
      <c r="AB128" s="14"/>
      <c r="AC128" s="14"/>
      <c r="AD128" s="12"/>
      <c r="AE128" s="12"/>
      <c r="AF128" s="12"/>
      <c r="AG128" s="12"/>
      <c r="AH128" s="12"/>
      <c r="AI128" s="12"/>
      <c r="AJ128" s="12"/>
      <c r="AK128" s="15"/>
      <c r="AL128" s="12"/>
      <c r="AM128" s="12"/>
      <c r="AN128" s="12"/>
      <c r="AO128" s="12"/>
      <c r="AP128" s="12"/>
      <c r="AQ128" s="12"/>
      <c r="AR128" s="12"/>
      <c r="AS128" s="12"/>
      <c r="AT128" s="12"/>
      <c r="AU128" s="12"/>
      <c r="AV128" s="12"/>
      <c r="AW128" s="12"/>
      <c r="AX128" s="12"/>
      <c r="AY128" s="12"/>
      <c r="BG128" s="14"/>
      <c r="BH128" s="14"/>
      <c r="BI128" s="14"/>
      <c r="BJ128" s="14"/>
      <c r="BK128" s="14"/>
      <c r="BL128" s="14"/>
      <c r="BM128" s="14"/>
      <c r="BN128" s="12"/>
      <c r="BO128" s="12"/>
      <c r="BP128" s="12"/>
      <c r="BQ128" s="12"/>
      <c r="BR128" s="12"/>
      <c r="BS128" s="12"/>
      <c r="BT128" s="12"/>
      <c r="BU128" s="15"/>
      <c r="BV128" s="12"/>
      <c r="BW128" s="12"/>
      <c r="BX128" s="12"/>
      <c r="BY128" s="12"/>
      <c r="BZ128" s="12"/>
      <c r="CA128" s="12"/>
      <c r="CB128" s="12"/>
      <c r="CC128" s="12"/>
      <c r="CD128" s="12"/>
      <c r="CE128" s="12"/>
      <c r="CF128" s="12"/>
      <c r="CG128" s="12"/>
      <c r="CH128" s="12"/>
      <c r="CI128" s="12"/>
      <c r="CQ128" s="14"/>
      <c r="CR128" s="14"/>
      <c r="CS128" s="14"/>
      <c r="CT128" s="14"/>
      <c r="CU128" s="14"/>
      <c r="CV128" s="14"/>
      <c r="CW128" s="14"/>
      <c r="CX128" s="12"/>
      <c r="CY128" s="12"/>
      <c r="CZ128" s="12"/>
      <c r="DA128" s="12"/>
      <c r="DB128" s="12"/>
      <c r="DC128" s="12"/>
      <c r="DD128" s="12"/>
      <c r="DE128" s="15"/>
      <c r="DF128" s="12"/>
      <c r="DG128" s="12"/>
      <c r="DH128" s="12"/>
      <c r="DI128" s="12"/>
      <c r="DJ128" s="12"/>
      <c r="DK128" s="12"/>
      <c r="DL128" s="12"/>
      <c r="DM128" s="12"/>
      <c r="DN128" s="12"/>
      <c r="DO128" s="12"/>
      <c r="DP128" s="12"/>
      <c r="DQ128" s="12"/>
      <c r="DR128" s="12"/>
      <c r="DS128" s="12"/>
      <c r="EA128" s="14"/>
      <c r="EB128" s="14"/>
      <c r="EC128" s="14"/>
      <c r="ED128" s="14"/>
      <c r="EE128" s="14"/>
      <c r="EF128" s="14"/>
      <c r="EG128" s="14"/>
      <c r="EH128" s="12"/>
      <c r="EI128" s="12"/>
      <c r="EJ128" s="12"/>
      <c r="EK128" s="12"/>
      <c r="EL128" s="12"/>
      <c r="EM128" s="12"/>
      <c r="EN128" s="12"/>
      <c r="EO128" s="15"/>
      <c r="EP128" s="12"/>
      <c r="EQ128" s="12"/>
      <c r="ER128" s="12"/>
      <c r="ES128" s="12"/>
      <c r="ET128" s="12"/>
      <c r="EU128" s="12"/>
      <c r="EV128" s="12"/>
      <c r="EW128" s="12"/>
      <c r="EX128" s="12"/>
      <c r="EY128" s="12"/>
      <c r="EZ128" s="12"/>
      <c r="FA128" s="12"/>
      <c r="FB128" s="12"/>
      <c r="FC128" s="12"/>
      <c r="FK128" s="14"/>
      <c r="FL128" s="14"/>
      <c r="FM128" s="14"/>
      <c r="FN128" s="14"/>
      <c r="FO128" s="14"/>
      <c r="FP128" s="14"/>
      <c r="FQ128" s="14"/>
      <c r="FR128" s="12"/>
      <c r="FS128" s="12"/>
      <c r="FT128" s="12"/>
      <c r="FU128" s="12"/>
      <c r="FV128" s="12"/>
      <c r="FW128" s="12"/>
      <c r="FX128" s="12"/>
    </row>
    <row r="129">
      <c r="B129" s="12"/>
      <c r="C129" s="12"/>
      <c r="D129" s="12"/>
      <c r="E129" s="12"/>
      <c r="F129" s="12"/>
      <c r="G129" s="12"/>
      <c r="H129" s="12"/>
      <c r="I129" s="12"/>
      <c r="J129" s="12"/>
      <c r="K129" s="12"/>
      <c r="L129" s="12"/>
      <c r="M129" s="12"/>
      <c r="N129" s="12"/>
      <c r="O129" s="12"/>
      <c r="W129" s="14"/>
      <c r="X129" s="14"/>
      <c r="Y129" s="14"/>
      <c r="Z129" s="14"/>
      <c r="AA129" s="14"/>
      <c r="AB129" s="14"/>
      <c r="AC129" s="14"/>
      <c r="AD129" s="12"/>
      <c r="AE129" s="12"/>
      <c r="AF129" s="12"/>
      <c r="AG129" s="12"/>
      <c r="AH129" s="12"/>
      <c r="AI129" s="12"/>
      <c r="AJ129" s="12"/>
      <c r="AK129" s="15"/>
      <c r="AL129" s="12"/>
      <c r="AM129" s="12"/>
      <c r="AN129" s="12"/>
      <c r="AO129" s="12"/>
      <c r="AP129" s="12"/>
      <c r="AQ129" s="12"/>
      <c r="AR129" s="12"/>
      <c r="AS129" s="12"/>
      <c r="AT129" s="12"/>
      <c r="AU129" s="12"/>
      <c r="AV129" s="12"/>
      <c r="AW129" s="12"/>
      <c r="AX129" s="12"/>
      <c r="AY129" s="12"/>
      <c r="BG129" s="14"/>
      <c r="BH129" s="14"/>
      <c r="BI129" s="14"/>
      <c r="BJ129" s="14"/>
      <c r="BK129" s="14"/>
      <c r="BL129" s="14"/>
      <c r="BM129" s="14"/>
      <c r="BN129" s="12"/>
      <c r="BO129" s="12"/>
      <c r="BP129" s="12"/>
      <c r="BQ129" s="12"/>
      <c r="BR129" s="12"/>
      <c r="BS129" s="12"/>
      <c r="BT129" s="12"/>
      <c r="BU129" s="15"/>
      <c r="BV129" s="12"/>
      <c r="BW129" s="12"/>
      <c r="BX129" s="12"/>
      <c r="BY129" s="12"/>
      <c r="BZ129" s="12"/>
      <c r="CA129" s="12"/>
      <c r="CB129" s="12"/>
      <c r="CC129" s="12"/>
      <c r="CD129" s="12"/>
      <c r="CE129" s="12"/>
      <c r="CF129" s="12"/>
      <c r="CG129" s="12"/>
      <c r="CH129" s="12"/>
      <c r="CI129" s="12"/>
      <c r="CQ129" s="14"/>
      <c r="CR129" s="14"/>
      <c r="CS129" s="14"/>
      <c r="CT129" s="14"/>
      <c r="CU129" s="14"/>
      <c r="CV129" s="14"/>
      <c r="CW129" s="14"/>
      <c r="CX129" s="12"/>
      <c r="CY129" s="12"/>
      <c r="CZ129" s="12"/>
      <c r="DA129" s="12"/>
      <c r="DB129" s="12"/>
      <c r="DC129" s="12"/>
      <c r="DD129" s="12"/>
      <c r="DE129" s="15"/>
      <c r="DF129" s="12"/>
      <c r="DG129" s="12"/>
      <c r="DH129" s="12"/>
      <c r="DI129" s="12"/>
      <c r="DJ129" s="12"/>
      <c r="DK129" s="12"/>
      <c r="DL129" s="12"/>
      <c r="DM129" s="12"/>
      <c r="DN129" s="12"/>
      <c r="DO129" s="12"/>
      <c r="DP129" s="12"/>
      <c r="DQ129" s="12"/>
      <c r="DR129" s="12"/>
      <c r="DS129" s="12"/>
      <c r="EA129" s="14"/>
      <c r="EB129" s="14"/>
      <c r="EC129" s="14"/>
      <c r="ED129" s="14"/>
      <c r="EE129" s="14"/>
      <c r="EF129" s="14"/>
      <c r="EG129" s="14"/>
      <c r="EH129" s="12"/>
      <c r="EI129" s="12"/>
      <c r="EJ129" s="12"/>
      <c r="EK129" s="12"/>
      <c r="EL129" s="12"/>
      <c r="EM129" s="12"/>
      <c r="EN129" s="12"/>
      <c r="EO129" s="15"/>
      <c r="EP129" s="12"/>
      <c r="EQ129" s="12"/>
      <c r="ER129" s="12"/>
      <c r="ES129" s="12"/>
      <c r="ET129" s="12"/>
      <c r="EU129" s="12"/>
      <c r="EV129" s="12"/>
      <c r="EW129" s="12"/>
      <c r="EX129" s="12"/>
      <c r="EY129" s="12"/>
      <c r="EZ129" s="12"/>
      <c r="FA129" s="12"/>
      <c r="FB129" s="12"/>
      <c r="FC129" s="12"/>
      <c r="FK129" s="14"/>
      <c r="FL129" s="14"/>
      <c r="FM129" s="14"/>
      <c r="FN129" s="14"/>
      <c r="FO129" s="14"/>
      <c r="FP129" s="14"/>
      <c r="FQ129" s="14"/>
      <c r="FR129" s="12"/>
      <c r="FS129" s="12"/>
      <c r="FT129" s="12"/>
      <c r="FU129" s="12"/>
      <c r="FV129" s="12"/>
      <c r="FW129" s="12"/>
      <c r="FX129" s="12"/>
    </row>
    <row r="130">
      <c r="B130" s="12"/>
      <c r="C130" s="12"/>
      <c r="D130" s="12"/>
      <c r="E130" s="12"/>
      <c r="F130" s="12"/>
      <c r="G130" s="12"/>
      <c r="H130" s="12"/>
      <c r="I130" s="12"/>
      <c r="J130" s="12"/>
      <c r="K130" s="12"/>
      <c r="L130" s="12"/>
      <c r="M130" s="12"/>
      <c r="N130" s="12"/>
      <c r="O130" s="12"/>
      <c r="W130" s="14"/>
      <c r="X130" s="14"/>
      <c r="Y130" s="14"/>
      <c r="Z130" s="14"/>
      <c r="AA130" s="14"/>
      <c r="AB130" s="14"/>
      <c r="AC130" s="14"/>
      <c r="AD130" s="12"/>
      <c r="AE130" s="12"/>
      <c r="AF130" s="12"/>
      <c r="AG130" s="12"/>
      <c r="AH130" s="12"/>
      <c r="AI130" s="12"/>
      <c r="AJ130" s="12"/>
      <c r="AK130" s="15"/>
      <c r="AL130" s="12"/>
      <c r="AM130" s="12"/>
      <c r="AN130" s="12"/>
      <c r="AO130" s="12"/>
      <c r="AP130" s="12"/>
      <c r="AQ130" s="12"/>
      <c r="AR130" s="12"/>
      <c r="AS130" s="12"/>
      <c r="AT130" s="12"/>
      <c r="AU130" s="12"/>
      <c r="AV130" s="12"/>
      <c r="AW130" s="12"/>
      <c r="AX130" s="12"/>
      <c r="AY130" s="12"/>
      <c r="BG130" s="14"/>
      <c r="BH130" s="14"/>
      <c r="BI130" s="14"/>
      <c r="BJ130" s="14"/>
      <c r="BK130" s="14"/>
      <c r="BL130" s="14"/>
      <c r="BM130" s="14"/>
      <c r="BN130" s="12"/>
      <c r="BO130" s="12"/>
      <c r="BP130" s="12"/>
      <c r="BQ130" s="12"/>
      <c r="BR130" s="12"/>
      <c r="BS130" s="12"/>
      <c r="BT130" s="12"/>
      <c r="BU130" s="15"/>
      <c r="BV130" s="12"/>
      <c r="BW130" s="12"/>
      <c r="BX130" s="12"/>
      <c r="BY130" s="12"/>
      <c r="BZ130" s="12"/>
      <c r="CA130" s="12"/>
      <c r="CB130" s="12"/>
      <c r="CC130" s="12"/>
      <c r="CD130" s="12"/>
      <c r="CE130" s="12"/>
      <c r="CF130" s="12"/>
      <c r="CG130" s="12"/>
      <c r="CH130" s="12"/>
      <c r="CI130" s="12"/>
      <c r="CQ130" s="14"/>
      <c r="CR130" s="14"/>
      <c r="CS130" s="14"/>
      <c r="CT130" s="14"/>
      <c r="CU130" s="14"/>
      <c r="CV130" s="14"/>
      <c r="CW130" s="14"/>
      <c r="CX130" s="12"/>
      <c r="CY130" s="12"/>
      <c r="CZ130" s="12"/>
      <c r="DA130" s="12"/>
      <c r="DB130" s="12"/>
      <c r="DC130" s="12"/>
      <c r="DD130" s="12"/>
      <c r="DE130" s="15"/>
      <c r="DF130" s="12"/>
      <c r="DG130" s="12"/>
      <c r="DH130" s="12"/>
      <c r="DI130" s="12"/>
      <c r="DJ130" s="12"/>
      <c r="DK130" s="12"/>
      <c r="DL130" s="12"/>
      <c r="DM130" s="12"/>
      <c r="DN130" s="12"/>
      <c r="DO130" s="12"/>
      <c r="DP130" s="12"/>
      <c r="DQ130" s="12"/>
      <c r="DR130" s="12"/>
      <c r="DS130" s="12"/>
      <c r="EA130" s="14"/>
      <c r="EB130" s="14"/>
      <c r="EC130" s="14"/>
      <c r="ED130" s="14"/>
      <c r="EE130" s="14"/>
      <c r="EF130" s="14"/>
      <c r="EG130" s="14"/>
      <c r="EH130" s="12"/>
      <c r="EI130" s="12"/>
      <c r="EJ130" s="12"/>
      <c r="EK130" s="12"/>
      <c r="EL130" s="12"/>
      <c r="EM130" s="12"/>
      <c r="EN130" s="12"/>
      <c r="EO130" s="15"/>
      <c r="EP130" s="12"/>
      <c r="EQ130" s="12"/>
      <c r="ER130" s="12"/>
      <c r="ES130" s="12"/>
      <c r="ET130" s="12"/>
      <c r="EU130" s="12"/>
      <c r="EV130" s="12"/>
      <c r="EW130" s="12"/>
      <c r="EX130" s="12"/>
      <c r="EY130" s="12"/>
      <c r="EZ130" s="12"/>
      <c r="FA130" s="12"/>
      <c r="FB130" s="12"/>
      <c r="FC130" s="12"/>
      <c r="FK130" s="14"/>
      <c r="FL130" s="14"/>
      <c r="FM130" s="14"/>
      <c r="FN130" s="14"/>
      <c r="FO130" s="14"/>
      <c r="FP130" s="14"/>
      <c r="FQ130" s="14"/>
      <c r="FR130" s="12"/>
      <c r="FS130" s="12"/>
      <c r="FT130" s="12"/>
      <c r="FU130" s="12"/>
      <c r="FV130" s="12"/>
      <c r="FW130" s="12"/>
      <c r="FX130" s="12"/>
    </row>
    <row r="131">
      <c r="B131" s="12"/>
      <c r="C131" s="12"/>
      <c r="D131" s="12"/>
      <c r="E131" s="12"/>
      <c r="F131" s="12"/>
      <c r="G131" s="12"/>
      <c r="H131" s="12"/>
      <c r="I131" s="12"/>
      <c r="J131" s="12"/>
      <c r="K131" s="12"/>
      <c r="L131" s="12"/>
      <c r="M131" s="12"/>
      <c r="N131" s="12"/>
      <c r="O131" s="12"/>
      <c r="W131" s="14"/>
      <c r="X131" s="14"/>
      <c r="Y131" s="14"/>
      <c r="Z131" s="14"/>
      <c r="AA131" s="14"/>
      <c r="AB131" s="14"/>
      <c r="AC131" s="14"/>
      <c r="AD131" s="12"/>
      <c r="AE131" s="12"/>
      <c r="AF131" s="12"/>
      <c r="AG131" s="12"/>
      <c r="AH131" s="12"/>
      <c r="AI131" s="12"/>
      <c r="AJ131" s="12"/>
      <c r="AK131" s="15"/>
      <c r="AL131" s="12"/>
      <c r="AM131" s="12"/>
      <c r="AN131" s="12"/>
      <c r="AO131" s="12"/>
      <c r="AP131" s="12"/>
      <c r="AQ131" s="12"/>
      <c r="AR131" s="12"/>
      <c r="AS131" s="12"/>
      <c r="AT131" s="12"/>
      <c r="AU131" s="12"/>
      <c r="AV131" s="12"/>
      <c r="AW131" s="12"/>
      <c r="AX131" s="12"/>
      <c r="AY131" s="12"/>
      <c r="BG131" s="14"/>
      <c r="BH131" s="14"/>
      <c r="BI131" s="14"/>
      <c r="BJ131" s="14"/>
      <c r="BK131" s="14"/>
      <c r="BL131" s="14"/>
      <c r="BM131" s="14"/>
      <c r="BN131" s="12"/>
      <c r="BO131" s="12"/>
      <c r="BP131" s="12"/>
      <c r="BQ131" s="12"/>
      <c r="BR131" s="12"/>
      <c r="BS131" s="12"/>
      <c r="BT131" s="12"/>
      <c r="BU131" s="15"/>
      <c r="BV131" s="12"/>
      <c r="BW131" s="12"/>
      <c r="BX131" s="12"/>
      <c r="BY131" s="12"/>
      <c r="BZ131" s="12"/>
      <c r="CA131" s="12"/>
      <c r="CB131" s="12"/>
      <c r="CC131" s="12"/>
      <c r="CD131" s="12"/>
      <c r="CE131" s="12"/>
      <c r="CF131" s="12"/>
      <c r="CG131" s="12"/>
      <c r="CH131" s="12"/>
      <c r="CI131" s="12"/>
      <c r="CQ131" s="14"/>
      <c r="CR131" s="14"/>
      <c r="CS131" s="14"/>
      <c r="CT131" s="14"/>
      <c r="CU131" s="14"/>
      <c r="CV131" s="14"/>
      <c r="CW131" s="14"/>
      <c r="CX131" s="12"/>
      <c r="CY131" s="12"/>
      <c r="CZ131" s="12"/>
      <c r="DA131" s="12"/>
      <c r="DB131" s="12"/>
      <c r="DC131" s="12"/>
      <c r="DD131" s="12"/>
      <c r="DE131" s="15"/>
      <c r="DF131" s="12"/>
      <c r="DG131" s="12"/>
      <c r="DH131" s="12"/>
      <c r="DI131" s="12"/>
      <c r="DJ131" s="12"/>
      <c r="DK131" s="12"/>
      <c r="DL131" s="12"/>
      <c r="DM131" s="12"/>
      <c r="DN131" s="12"/>
      <c r="DO131" s="12"/>
      <c r="DP131" s="12"/>
      <c r="DQ131" s="12"/>
      <c r="DR131" s="12"/>
      <c r="DS131" s="12"/>
      <c r="EA131" s="14"/>
      <c r="EB131" s="14"/>
      <c r="EC131" s="14"/>
      <c r="ED131" s="14"/>
      <c r="EE131" s="14"/>
      <c r="EF131" s="14"/>
      <c r="EG131" s="14"/>
      <c r="EH131" s="12"/>
      <c r="EI131" s="12"/>
      <c r="EJ131" s="12"/>
      <c r="EK131" s="12"/>
      <c r="EL131" s="12"/>
      <c r="EM131" s="12"/>
      <c r="EN131" s="12"/>
      <c r="EO131" s="15"/>
      <c r="EP131" s="12"/>
      <c r="EQ131" s="12"/>
      <c r="ER131" s="12"/>
      <c r="ES131" s="12"/>
      <c r="ET131" s="12"/>
      <c r="EU131" s="12"/>
      <c r="EV131" s="12"/>
      <c r="EW131" s="12"/>
      <c r="EX131" s="12"/>
      <c r="EY131" s="12"/>
      <c r="EZ131" s="12"/>
      <c r="FA131" s="12"/>
      <c r="FB131" s="12"/>
      <c r="FC131" s="12"/>
      <c r="FK131" s="14"/>
      <c r="FL131" s="14"/>
      <c r="FM131" s="14"/>
      <c r="FN131" s="14"/>
      <c r="FO131" s="14"/>
      <c r="FP131" s="14"/>
      <c r="FQ131" s="14"/>
      <c r="FR131" s="12"/>
      <c r="FS131" s="12"/>
      <c r="FT131" s="12"/>
      <c r="FU131" s="12"/>
      <c r="FV131" s="12"/>
      <c r="FW131" s="12"/>
      <c r="FX131" s="12"/>
    </row>
    <row r="132">
      <c r="B132" s="12"/>
      <c r="C132" s="12"/>
      <c r="D132" s="12"/>
      <c r="E132" s="12"/>
      <c r="F132" s="12"/>
      <c r="G132" s="12"/>
      <c r="H132" s="12"/>
      <c r="I132" s="12"/>
      <c r="J132" s="12"/>
      <c r="K132" s="12"/>
      <c r="L132" s="12"/>
      <c r="M132" s="12"/>
      <c r="N132" s="12"/>
      <c r="O132" s="12"/>
      <c r="W132" s="14"/>
      <c r="X132" s="14"/>
      <c r="Y132" s="14"/>
      <c r="Z132" s="14"/>
      <c r="AA132" s="14"/>
      <c r="AB132" s="14"/>
      <c r="AC132" s="14"/>
      <c r="AD132" s="12"/>
      <c r="AE132" s="12"/>
      <c r="AF132" s="12"/>
      <c r="AG132" s="12"/>
      <c r="AH132" s="12"/>
      <c r="AI132" s="12"/>
      <c r="AJ132" s="12"/>
      <c r="AK132" s="15"/>
      <c r="AL132" s="12"/>
      <c r="AM132" s="12"/>
      <c r="AN132" s="12"/>
      <c r="AO132" s="12"/>
      <c r="AP132" s="12"/>
      <c r="AQ132" s="12"/>
      <c r="AR132" s="12"/>
      <c r="AS132" s="12"/>
      <c r="AT132" s="12"/>
      <c r="AU132" s="12"/>
      <c r="AV132" s="12"/>
      <c r="AW132" s="12"/>
      <c r="AX132" s="12"/>
      <c r="AY132" s="12"/>
      <c r="BG132" s="14"/>
      <c r="BH132" s="14"/>
      <c r="BI132" s="14"/>
      <c r="BJ132" s="14"/>
      <c r="BK132" s="14"/>
      <c r="BL132" s="14"/>
      <c r="BM132" s="14"/>
      <c r="BN132" s="12"/>
      <c r="BO132" s="12"/>
      <c r="BP132" s="12"/>
      <c r="BQ132" s="12"/>
      <c r="BR132" s="12"/>
      <c r="BS132" s="12"/>
      <c r="BT132" s="12"/>
      <c r="BU132" s="15"/>
      <c r="BV132" s="12"/>
      <c r="BW132" s="12"/>
      <c r="BX132" s="12"/>
      <c r="BY132" s="12"/>
      <c r="BZ132" s="12"/>
      <c r="CA132" s="12"/>
      <c r="CB132" s="12"/>
      <c r="CC132" s="12"/>
      <c r="CD132" s="12"/>
      <c r="CE132" s="12"/>
      <c r="CF132" s="12"/>
      <c r="CG132" s="12"/>
      <c r="CH132" s="12"/>
      <c r="CI132" s="12"/>
      <c r="CQ132" s="14"/>
      <c r="CR132" s="14"/>
      <c r="CS132" s="14"/>
      <c r="CT132" s="14"/>
      <c r="CU132" s="14"/>
      <c r="CV132" s="14"/>
      <c r="CW132" s="14"/>
      <c r="CX132" s="12"/>
      <c r="CY132" s="12"/>
      <c r="CZ132" s="12"/>
      <c r="DA132" s="12"/>
      <c r="DB132" s="12"/>
      <c r="DC132" s="12"/>
      <c r="DD132" s="12"/>
      <c r="DE132" s="15"/>
      <c r="DF132" s="12"/>
      <c r="DG132" s="12"/>
      <c r="DH132" s="12"/>
      <c r="DI132" s="12"/>
      <c r="DJ132" s="12"/>
      <c r="DK132" s="12"/>
      <c r="DL132" s="12"/>
      <c r="DM132" s="12"/>
      <c r="DN132" s="12"/>
      <c r="DO132" s="12"/>
      <c r="DP132" s="12"/>
      <c r="DQ132" s="12"/>
      <c r="DR132" s="12"/>
      <c r="DS132" s="12"/>
      <c r="EA132" s="14"/>
      <c r="EB132" s="14"/>
      <c r="EC132" s="14"/>
      <c r="ED132" s="14"/>
      <c r="EE132" s="14"/>
      <c r="EF132" s="14"/>
      <c r="EG132" s="14"/>
      <c r="EH132" s="12"/>
      <c r="EI132" s="12"/>
      <c r="EJ132" s="12"/>
      <c r="EK132" s="12"/>
      <c r="EL132" s="12"/>
      <c r="EM132" s="12"/>
      <c r="EN132" s="12"/>
      <c r="EO132" s="15"/>
      <c r="EP132" s="12"/>
      <c r="EQ132" s="12"/>
      <c r="ER132" s="12"/>
      <c r="ES132" s="12"/>
      <c r="ET132" s="12"/>
      <c r="EU132" s="12"/>
      <c r="EV132" s="12"/>
      <c r="EW132" s="12"/>
      <c r="EX132" s="12"/>
      <c r="EY132" s="12"/>
      <c r="EZ132" s="12"/>
      <c r="FA132" s="12"/>
      <c r="FB132" s="12"/>
      <c r="FC132" s="12"/>
      <c r="FK132" s="14"/>
      <c r="FL132" s="14"/>
      <c r="FM132" s="14"/>
      <c r="FN132" s="14"/>
      <c r="FO132" s="14"/>
      <c r="FP132" s="14"/>
      <c r="FQ132" s="14"/>
      <c r="FR132" s="12"/>
      <c r="FS132" s="12"/>
      <c r="FT132" s="12"/>
      <c r="FU132" s="12"/>
      <c r="FV132" s="12"/>
      <c r="FW132" s="12"/>
      <c r="FX132" s="12"/>
    </row>
    <row r="133">
      <c r="B133" s="12"/>
      <c r="C133" s="12"/>
      <c r="D133" s="12"/>
      <c r="E133" s="12"/>
      <c r="F133" s="12"/>
      <c r="G133" s="12"/>
      <c r="H133" s="12"/>
      <c r="I133" s="12"/>
      <c r="J133" s="12"/>
      <c r="K133" s="12"/>
      <c r="L133" s="12"/>
      <c r="M133" s="12"/>
      <c r="N133" s="12"/>
      <c r="O133" s="12"/>
      <c r="W133" s="14"/>
      <c r="X133" s="14"/>
      <c r="Y133" s="14"/>
      <c r="Z133" s="14"/>
      <c r="AA133" s="14"/>
      <c r="AB133" s="14"/>
      <c r="AC133" s="14"/>
      <c r="AD133" s="12"/>
      <c r="AE133" s="12"/>
      <c r="AF133" s="12"/>
      <c r="AG133" s="12"/>
      <c r="AH133" s="12"/>
      <c r="AI133" s="12"/>
      <c r="AJ133" s="12"/>
      <c r="AK133" s="15"/>
      <c r="AL133" s="12"/>
      <c r="AM133" s="12"/>
      <c r="AN133" s="12"/>
      <c r="AO133" s="12"/>
      <c r="AP133" s="12"/>
      <c r="AQ133" s="12"/>
      <c r="AR133" s="12"/>
      <c r="AS133" s="12"/>
      <c r="AT133" s="12"/>
      <c r="AU133" s="12"/>
      <c r="AV133" s="12"/>
      <c r="AW133" s="12"/>
      <c r="AX133" s="12"/>
      <c r="AY133" s="12"/>
      <c r="BG133" s="14"/>
      <c r="BH133" s="14"/>
      <c r="BI133" s="14"/>
      <c r="BJ133" s="14"/>
      <c r="BK133" s="14"/>
      <c r="BL133" s="14"/>
      <c r="BM133" s="14"/>
      <c r="BN133" s="12"/>
      <c r="BO133" s="12"/>
      <c r="BP133" s="12"/>
      <c r="BQ133" s="12"/>
      <c r="BR133" s="12"/>
      <c r="BS133" s="12"/>
      <c r="BT133" s="12"/>
      <c r="BU133" s="15"/>
      <c r="BV133" s="12"/>
      <c r="BW133" s="12"/>
      <c r="BX133" s="12"/>
      <c r="BY133" s="12"/>
      <c r="BZ133" s="12"/>
      <c r="CA133" s="12"/>
      <c r="CB133" s="12"/>
      <c r="CC133" s="12"/>
      <c r="CD133" s="12"/>
      <c r="CE133" s="12"/>
      <c r="CF133" s="12"/>
      <c r="CG133" s="12"/>
      <c r="CH133" s="12"/>
      <c r="CI133" s="12"/>
      <c r="CQ133" s="14"/>
      <c r="CR133" s="14"/>
      <c r="CS133" s="14"/>
      <c r="CT133" s="14"/>
      <c r="CU133" s="14"/>
      <c r="CV133" s="14"/>
      <c r="CW133" s="14"/>
      <c r="CX133" s="12"/>
      <c r="CY133" s="12"/>
      <c r="CZ133" s="12"/>
      <c r="DA133" s="12"/>
      <c r="DB133" s="12"/>
      <c r="DC133" s="12"/>
      <c r="DD133" s="12"/>
      <c r="DE133" s="15"/>
      <c r="DF133" s="12"/>
      <c r="DG133" s="12"/>
      <c r="DH133" s="12"/>
      <c r="DI133" s="12"/>
      <c r="DJ133" s="12"/>
      <c r="DK133" s="12"/>
      <c r="DL133" s="12"/>
      <c r="DM133" s="12"/>
      <c r="DN133" s="12"/>
      <c r="DO133" s="12"/>
      <c r="DP133" s="12"/>
      <c r="DQ133" s="12"/>
      <c r="DR133" s="12"/>
      <c r="DS133" s="12"/>
      <c r="EA133" s="14"/>
      <c r="EB133" s="14"/>
      <c r="EC133" s="14"/>
      <c r="ED133" s="14"/>
      <c r="EE133" s="14"/>
      <c r="EF133" s="14"/>
      <c r="EG133" s="14"/>
      <c r="EH133" s="12"/>
      <c r="EI133" s="12"/>
      <c r="EJ133" s="12"/>
      <c r="EK133" s="12"/>
      <c r="EL133" s="12"/>
      <c r="EM133" s="12"/>
      <c r="EN133" s="12"/>
      <c r="EO133" s="15"/>
      <c r="EP133" s="12"/>
      <c r="EQ133" s="12"/>
      <c r="ER133" s="12"/>
      <c r="ES133" s="12"/>
      <c r="ET133" s="12"/>
      <c r="EU133" s="12"/>
      <c r="EV133" s="12"/>
      <c r="EW133" s="12"/>
      <c r="EX133" s="12"/>
      <c r="EY133" s="12"/>
      <c r="EZ133" s="12"/>
      <c r="FA133" s="12"/>
      <c r="FB133" s="12"/>
      <c r="FC133" s="12"/>
      <c r="FK133" s="14"/>
      <c r="FL133" s="14"/>
      <c r="FM133" s="14"/>
      <c r="FN133" s="14"/>
      <c r="FO133" s="14"/>
      <c r="FP133" s="14"/>
      <c r="FQ133" s="14"/>
      <c r="FR133" s="12"/>
      <c r="FS133" s="12"/>
      <c r="FT133" s="12"/>
      <c r="FU133" s="12"/>
      <c r="FV133" s="12"/>
      <c r="FW133" s="12"/>
      <c r="FX133" s="12"/>
    </row>
    <row r="134">
      <c r="B134" s="12"/>
      <c r="C134" s="12"/>
      <c r="D134" s="12"/>
      <c r="E134" s="12"/>
      <c r="F134" s="12"/>
      <c r="G134" s="12"/>
      <c r="H134" s="12"/>
      <c r="I134" s="12"/>
      <c r="J134" s="12"/>
      <c r="K134" s="12"/>
      <c r="L134" s="12"/>
      <c r="M134" s="12"/>
      <c r="N134" s="12"/>
      <c r="O134" s="12"/>
      <c r="W134" s="14"/>
      <c r="X134" s="14"/>
      <c r="Y134" s="14"/>
      <c r="Z134" s="14"/>
      <c r="AA134" s="14"/>
      <c r="AB134" s="14"/>
      <c r="AC134" s="14"/>
      <c r="AD134" s="12"/>
      <c r="AE134" s="12"/>
      <c r="AF134" s="12"/>
      <c r="AG134" s="12"/>
      <c r="AH134" s="12"/>
      <c r="AI134" s="12"/>
      <c r="AJ134" s="12"/>
      <c r="AK134" s="15"/>
      <c r="AL134" s="12"/>
      <c r="AM134" s="12"/>
      <c r="AN134" s="12"/>
      <c r="AO134" s="12"/>
      <c r="AP134" s="12"/>
      <c r="AQ134" s="12"/>
      <c r="AR134" s="12"/>
      <c r="AS134" s="12"/>
      <c r="AT134" s="12"/>
      <c r="AU134" s="12"/>
      <c r="AV134" s="12"/>
      <c r="AW134" s="12"/>
      <c r="AX134" s="12"/>
      <c r="AY134" s="12"/>
      <c r="BG134" s="14"/>
      <c r="BH134" s="14"/>
      <c r="BI134" s="14"/>
      <c r="BJ134" s="14"/>
      <c r="BK134" s="14"/>
      <c r="BL134" s="14"/>
      <c r="BM134" s="14"/>
      <c r="BN134" s="12"/>
      <c r="BO134" s="12"/>
      <c r="BP134" s="12"/>
      <c r="BQ134" s="12"/>
      <c r="BR134" s="12"/>
      <c r="BS134" s="12"/>
      <c r="BT134" s="12"/>
      <c r="BU134" s="15"/>
      <c r="BV134" s="12"/>
      <c r="BW134" s="12"/>
      <c r="BX134" s="12"/>
      <c r="BY134" s="12"/>
      <c r="BZ134" s="12"/>
      <c r="CA134" s="12"/>
      <c r="CB134" s="12"/>
      <c r="CC134" s="12"/>
      <c r="CD134" s="12"/>
      <c r="CE134" s="12"/>
      <c r="CF134" s="12"/>
      <c r="CG134" s="12"/>
      <c r="CH134" s="12"/>
      <c r="CI134" s="12"/>
      <c r="CQ134" s="14"/>
      <c r="CR134" s="14"/>
      <c r="CS134" s="14"/>
      <c r="CT134" s="14"/>
      <c r="CU134" s="14"/>
      <c r="CV134" s="14"/>
      <c r="CW134" s="14"/>
      <c r="CX134" s="12"/>
      <c r="CY134" s="12"/>
      <c r="CZ134" s="12"/>
      <c r="DA134" s="12"/>
      <c r="DB134" s="12"/>
      <c r="DC134" s="12"/>
      <c r="DD134" s="12"/>
      <c r="DE134" s="15"/>
      <c r="DF134" s="12"/>
      <c r="DG134" s="12"/>
      <c r="DH134" s="12"/>
      <c r="DI134" s="12"/>
      <c r="DJ134" s="12"/>
      <c r="DK134" s="12"/>
      <c r="DL134" s="12"/>
      <c r="DM134" s="12"/>
      <c r="DN134" s="12"/>
      <c r="DO134" s="12"/>
      <c r="DP134" s="12"/>
      <c r="DQ134" s="12"/>
      <c r="DR134" s="12"/>
      <c r="DS134" s="12"/>
      <c r="EA134" s="14"/>
      <c r="EB134" s="14"/>
      <c r="EC134" s="14"/>
      <c r="ED134" s="14"/>
      <c r="EE134" s="14"/>
      <c r="EF134" s="14"/>
      <c r="EG134" s="14"/>
      <c r="EH134" s="12"/>
      <c r="EI134" s="12"/>
      <c r="EJ134" s="12"/>
      <c r="EK134" s="12"/>
      <c r="EL134" s="12"/>
      <c r="EM134" s="12"/>
      <c r="EN134" s="12"/>
      <c r="EO134" s="15"/>
      <c r="EP134" s="12"/>
      <c r="EQ134" s="12"/>
      <c r="ER134" s="12"/>
      <c r="ES134" s="12"/>
      <c r="ET134" s="12"/>
      <c r="EU134" s="12"/>
      <c r="EV134" s="12"/>
      <c r="EW134" s="12"/>
      <c r="EX134" s="12"/>
      <c r="EY134" s="12"/>
      <c r="EZ134" s="12"/>
      <c r="FA134" s="12"/>
      <c r="FB134" s="12"/>
      <c r="FC134" s="12"/>
      <c r="FK134" s="14"/>
      <c r="FL134" s="14"/>
      <c r="FM134" s="14"/>
      <c r="FN134" s="14"/>
      <c r="FO134" s="14"/>
      <c r="FP134" s="14"/>
      <c r="FQ134" s="14"/>
      <c r="FR134" s="12"/>
      <c r="FS134" s="12"/>
      <c r="FT134" s="12"/>
      <c r="FU134" s="12"/>
      <c r="FV134" s="12"/>
      <c r="FW134" s="12"/>
      <c r="FX134" s="12"/>
    </row>
    <row r="135">
      <c r="B135" s="12"/>
      <c r="C135" s="12"/>
      <c r="D135" s="12"/>
      <c r="E135" s="12"/>
      <c r="F135" s="12"/>
      <c r="G135" s="12"/>
      <c r="H135" s="12"/>
      <c r="I135" s="12"/>
      <c r="J135" s="12"/>
      <c r="K135" s="12"/>
      <c r="L135" s="12"/>
      <c r="M135" s="12"/>
      <c r="N135" s="12"/>
      <c r="O135" s="12"/>
      <c r="W135" s="14"/>
      <c r="X135" s="14"/>
      <c r="Y135" s="14"/>
      <c r="Z135" s="14"/>
      <c r="AA135" s="14"/>
      <c r="AB135" s="14"/>
      <c r="AC135" s="14"/>
      <c r="AD135" s="12"/>
      <c r="AE135" s="12"/>
      <c r="AF135" s="12"/>
      <c r="AG135" s="12"/>
      <c r="AH135" s="12"/>
      <c r="AI135" s="12"/>
      <c r="AJ135" s="12"/>
      <c r="AK135" s="15"/>
      <c r="AL135" s="12"/>
      <c r="AM135" s="12"/>
      <c r="AN135" s="12"/>
      <c r="AO135" s="12"/>
      <c r="AP135" s="12"/>
      <c r="AQ135" s="12"/>
      <c r="AR135" s="12"/>
      <c r="AS135" s="12"/>
      <c r="AT135" s="12"/>
      <c r="AU135" s="12"/>
      <c r="AV135" s="12"/>
      <c r="AW135" s="12"/>
      <c r="AX135" s="12"/>
      <c r="AY135" s="12"/>
      <c r="BG135" s="14"/>
      <c r="BH135" s="14"/>
      <c r="BI135" s="14"/>
      <c r="BJ135" s="14"/>
      <c r="BK135" s="14"/>
      <c r="BL135" s="14"/>
      <c r="BM135" s="14"/>
      <c r="BN135" s="12"/>
      <c r="BO135" s="12"/>
      <c r="BP135" s="12"/>
      <c r="BQ135" s="12"/>
      <c r="BR135" s="12"/>
      <c r="BS135" s="12"/>
      <c r="BT135" s="12"/>
      <c r="BU135" s="15"/>
      <c r="BV135" s="12"/>
      <c r="BW135" s="12"/>
      <c r="BX135" s="12"/>
      <c r="BY135" s="12"/>
      <c r="BZ135" s="12"/>
      <c r="CA135" s="12"/>
      <c r="CB135" s="12"/>
      <c r="CC135" s="12"/>
      <c r="CD135" s="12"/>
      <c r="CE135" s="12"/>
      <c r="CF135" s="12"/>
      <c r="CG135" s="12"/>
      <c r="CH135" s="12"/>
      <c r="CI135" s="12"/>
      <c r="CQ135" s="14"/>
      <c r="CR135" s="14"/>
      <c r="CS135" s="14"/>
      <c r="CT135" s="14"/>
      <c r="CU135" s="14"/>
      <c r="CV135" s="14"/>
      <c r="CW135" s="14"/>
      <c r="CX135" s="12"/>
      <c r="CY135" s="12"/>
      <c r="CZ135" s="12"/>
      <c r="DA135" s="12"/>
      <c r="DB135" s="12"/>
      <c r="DC135" s="12"/>
      <c r="DD135" s="12"/>
      <c r="DE135" s="15"/>
      <c r="DF135" s="12"/>
      <c r="DG135" s="12"/>
      <c r="DH135" s="12"/>
      <c r="DI135" s="12"/>
      <c r="DJ135" s="12"/>
      <c r="DK135" s="12"/>
      <c r="DL135" s="12"/>
      <c r="DM135" s="12"/>
      <c r="DN135" s="12"/>
      <c r="DO135" s="12"/>
      <c r="DP135" s="12"/>
      <c r="DQ135" s="12"/>
      <c r="DR135" s="12"/>
      <c r="DS135" s="12"/>
      <c r="EA135" s="14"/>
      <c r="EB135" s="14"/>
      <c r="EC135" s="14"/>
      <c r="ED135" s="14"/>
      <c r="EE135" s="14"/>
      <c r="EF135" s="14"/>
      <c r="EG135" s="14"/>
      <c r="EH135" s="12"/>
      <c r="EI135" s="12"/>
      <c r="EJ135" s="12"/>
      <c r="EK135" s="12"/>
      <c r="EL135" s="12"/>
      <c r="EM135" s="12"/>
      <c r="EN135" s="12"/>
      <c r="EO135" s="15"/>
      <c r="EP135" s="12"/>
      <c r="EQ135" s="12"/>
      <c r="ER135" s="12"/>
      <c r="ES135" s="12"/>
      <c r="ET135" s="12"/>
      <c r="EU135" s="12"/>
      <c r="EV135" s="12"/>
      <c r="EW135" s="12"/>
      <c r="EX135" s="12"/>
      <c r="EY135" s="12"/>
      <c r="EZ135" s="12"/>
      <c r="FA135" s="12"/>
      <c r="FB135" s="12"/>
      <c r="FC135" s="12"/>
      <c r="FK135" s="14"/>
      <c r="FL135" s="14"/>
      <c r="FM135" s="14"/>
      <c r="FN135" s="14"/>
      <c r="FO135" s="14"/>
      <c r="FP135" s="14"/>
      <c r="FQ135" s="14"/>
      <c r="FR135" s="12"/>
      <c r="FS135" s="12"/>
      <c r="FT135" s="12"/>
      <c r="FU135" s="12"/>
      <c r="FV135" s="12"/>
      <c r="FW135" s="12"/>
      <c r="FX135" s="12"/>
    </row>
    <row r="136">
      <c r="B136" s="12"/>
      <c r="C136" s="12"/>
      <c r="D136" s="12"/>
      <c r="E136" s="12"/>
      <c r="F136" s="12"/>
      <c r="G136" s="12"/>
      <c r="H136" s="12"/>
      <c r="I136" s="12"/>
      <c r="J136" s="12"/>
      <c r="K136" s="12"/>
      <c r="L136" s="12"/>
      <c r="M136" s="12"/>
      <c r="N136" s="12"/>
      <c r="O136" s="12"/>
      <c r="W136" s="14"/>
      <c r="X136" s="14"/>
      <c r="Y136" s="14"/>
      <c r="Z136" s="14"/>
      <c r="AA136" s="14"/>
      <c r="AB136" s="14"/>
      <c r="AC136" s="14"/>
      <c r="AD136" s="12"/>
      <c r="AE136" s="12"/>
      <c r="AF136" s="12"/>
      <c r="AG136" s="12"/>
      <c r="AH136" s="12"/>
      <c r="AI136" s="12"/>
      <c r="AJ136" s="12"/>
      <c r="AK136" s="15"/>
      <c r="AL136" s="12"/>
      <c r="AM136" s="12"/>
      <c r="AN136" s="12"/>
      <c r="AO136" s="12"/>
      <c r="AP136" s="12"/>
      <c r="AQ136" s="12"/>
      <c r="AR136" s="12"/>
      <c r="AS136" s="12"/>
      <c r="AT136" s="12"/>
      <c r="AU136" s="12"/>
      <c r="AV136" s="12"/>
      <c r="AW136" s="12"/>
      <c r="AX136" s="12"/>
      <c r="AY136" s="12"/>
      <c r="BG136" s="14"/>
      <c r="BH136" s="14"/>
      <c r="BI136" s="14"/>
      <c r="BJ136" s="14"/>
      <c r="BK136" s="14"/>
      <c r="BL136" s="14"/>
      <c r="BM136" s="14"/>
      <c r="BN136" s="12"/>
      <c r="BO136" s="12"/>
      <c r="BP136" s="12"/>
      <c r="BQ136" s="12"/>
      <c r="BR136" s="12"/>
      <c r="BS136" s="12"/>
      <c r="BT136" s="12"/>
      <c r="BU136" s="15"/>
      <c r="BV136" s="12"/>
      <c r="BW136" s="12"/>
      <c r="BX136" s="12"/>
      <c r="BY136" s="12"/>
      <c r="BZ136" s="12"/>
      <c r="CA136" s="12"/>
      <c r="CB136" s="12"/>
      <c r="CC136" s="12"/>
      <c r="CD136" s="12"/>
      <c r="CE136" s="12"/>
      <c r="CF136" s="12"/>
      <c r="CG136" s="12"/>
      <c r="CH136" s="12"/>
      <c r="CI136" s="12"/>
      <c r="CQ136" s="14"/>
      <c r="CR136" s="14"/>
      <c r="CS136" s="14"/>
      <c r="CT136" s="14"/>
      <c r="CU136" s="14"/>
      <c r="CV136" s="14"/>
      <c r="CW136" s="14"/>
      <c r="CX136" s="12"/>
      <c r="CY136" s="12"/>
      <c r="CZ136" s="12"/>
      <c r="DA136" s="12"/>
      <c r="DB136" s="12"/>
      <c r="DC136" s="12"/>
      <c r="DD136" s="12"/>
      <c r="DE136" s="15"/>
      <c r="DF136" s="12"/>
      <c r="DG136" s="12"/>
      <c r="DH136" s="12"/>
      <c r="DI136" s="12"/>
      <c r="DJ136" s="12"/>
      <c r="DK136" s="12"/>
      <c r="DL136" s="12"/>
      <c r="DM136" s="12"/>
      <c r="DN136" s="12"/>
      <c r="DO136" s="12"/>
      <c r="DP136" s="12"/>
      <c r="DQ136" s="12"/>
      <c r="DR136" s="12"/>
      <c r="DS136" s="12"/>
      <c r="EA136" s="14"/>
      <c r="EB136" s="14"/>
      <c r="EC136" s="14"/>
      <c r="ED136" s="14"/>
      <c r="EE136" s="14"/>
      <c r="EF136" s="14"/>
      <c r="EG136" s="14"/>
      <c r="EH136" s="12"/>
      <c r="EI136" s="12"/>
      <c r="EJ136" s="12"/>
      <c r="EK136" s="12"/>
      <c r="EL136" s="12"/>
      <c r="EM136" s="12"/>
      <c r="EN136" s="12"/>
      <c r="EO136" s="15"/>
      <c r="EP136" s="12"/>
      <c r="EQ136" s="12"/>
      <c r="ER136" s="12"/>
      <c r="ES136" s="12"/>
      <c r="ET136" s="12"/>
      <c r="EU136" s="12"/>
      <c r="EV136" s="12"/>
      <c r="EW136" s="12"/>
      <c r="EX136" s="12"/>
      <c r="EY136" s="12"/>
      <c r="EZ136" s="12"/>
      <c r="FA136" s="12"/>
      <c r="FB136" s="12"/>
      <c r="FC136" s="12"/>
      <c r="FK136" s="14"/>
      <c r="FL136" s="14"/>
      <c r="FM136" s="14"/>
      <c r="FN136" s="14"/>
      <c r="FO136" s="14"/>
      <c r="FP136" s="14"/>
      <c r="FQ136" s="14"/>
      <c r="FR136" s="12"/>
      <c r="FS136" s="12"/>
      <c r="FT136" s="12"/>
      <c r="FU136" s="12"/>
      <c r="FV136" s="12"/>
      <c r="FW136" s="12"/>
      <c r="FX136" s="12"/>
    </row>
    <row r="137">
      <c r="B137" s="12"/>
      <c r="C137" s="12"/>
      <c r="D137" s="12"/>
      <c r="E137" s="12"/>
      <c r="F137" s="12"/>
      <c r="G137" s="12"/>
      <c r="H137" s="12"/>
      <c r="I137" s="12"/>
      <c r="J137" s="12"/>
      <c r="K137" s="12"/>
      <c r="L137" s="12"/>
      <c r="M137" s="12"/>
      <c r="N137" s="12"/>
      <c r="O137" s="12"/>
      <c r="W137" s="14"/>
      <c r="X137" s="14"/>
      <c r="Y137" s="14"/>
      <c r="Z137" s="14"/>
      <c r="AA137" s="14"/>
      <c r="AB137" s="14"/>
      <c r="AC137" s="14"/>
      <c r="AD137" s="12"/>
      <c r="AE137" s="12"/>
      <c r="AF137" s="12"/>
      <c r="AG137" s="12"/>
      <c r="AH137" s="12"/>
      <c r="AI137" s="12"/>
      <c r="AJ137" s="12"/>
      <c r="AK137" s="15"/>
      <c r="AL137" s="12"/>
      <c r="AM137" s="12"/>
      <c r="AN137" s="12"/>
      <c r="AO137" s="12"/>
      <c r="AP137" s="12"/>
      <c r="AQ137" s="12"/>
      <c r="AR137" s="12"/>
      <c r="AS137" s="12"/>
      <c r="AT137" s="12"/>
      <c r="AU137" s="12"/>
      <c r="AV137" s="12"/>
      <c r="AW137" s="12"/>
      <c r="AX137" s="12"/>
      <c r="AY137" s="12"/>
      <c r="BG137" s="14"/>
      <c r="BH137" s="14"/>
      <c r="BI137" s="14"/>
      <c r="BJ137" s="14"/>
      <c r="BK137" s="14"/>
      <c r="BL137" s="14"/>
      <c r="BM137" s="14"/>
      <c r="BN137" s="12"/>
      <c r="BO137" s="12"/>
      <c r="BP137" s="12"/>
      <c r="BQ137" s="12"/>
      <c r="BR137" s="12"/>
      <c r="BS137" s="12"/>
      <c r="BT137" s="12"/>
      <c r="BU137" s="15"/>
      <c r="BV137" s="12"/>
      <c r="BW137" s="12"/>
      <c r="BX137" s="12"/>
      <c r="BY137" s="12"/>
      <c r="BZ137" s="12"/>
      <c r="CA137" s="12"/>
      <c r="CB137" s="12"/>
      <c r="CC137" s="12"/>
      <c r="CD137" s="12"/>
      <c r="CE137" s="12"/>
      <c r="CF137" s="12"/>
      <c r="CG137" s="12"/>
      <c r="CH137" s="12"/>
      <c r="CI137" s="12"/>
      <c r="CQ137" s="14"/>
      <c r="CR137" s="14"/>
      <c r="CS137" s="14"/>
      <c r="CT137" s="14"/>
      <c r="CU137" s="14"/>
      <c r="CV137" s="14"/>
      <c r="CW137" s="14"/>
      <c r="CX137" s="12"/>
      <c r="CY137" s="12"/>
      <c r="CZ137" s="12"/>
      <c r="DA137" s="12"/>
      <c r="DB137" s="12"/>
      <c r="DC137" s="12"/>
      <c r="DD137" s="12"/>
      <c r="DE137" s="15"/>
      <c r="DF137" s="12"/>
      <c r="DG137" s="12"/>
      <c r="DH137" s="12"/>
      <c r="DI137" s="12"/>
      <c r="DJ137" s="12"/>
      <c r="DK137" s="12"/>
      <c r="DL137" s="12"/>
      <c r="DM137" s="12"/>
      <c r="DN137" s="12"/>
      <c r="DO137" s="12"/>
      <c r="DP137" s="12"/>
      <c r="DQ137" s="12"/>
      <c r="DR137" s="12"/>
      <c r="DS137" s="12"/>
      <c r="EA137" s="14"/>
      <c r="EB137" s="14"/>
      <c r="EC137" s="14"/>
      <c r="ED137" s="14"/>
      <c r="EE137" s="14"/>
      <c r="EF137" s="14"/>
      <c r="EG137" s="14"/>
      <c r="EH137" s="12"/>
      <c r="EI137" s="12"/>
      <c r="EJ137" s="12"/>
      <c r="EK137" s="12"/>
      <c r="EL137" s="12"/>
      <c r="EM137" s="12"/>
      <c r="EN137" s="12"/>
      <c r="EO137" s="15"/>
      <c r="EP137" s="12"/>
      <c r="EQ137" s="12"/>
      <c r="ER137" s="12"/>
      <c r="ES137" s="12"/>
      <c r="ET137" s="12"/>
      <c r="EU137" s="12"/>
      <c r="EV137" s="12"/>
      <c r="EW137" s="12"/>
      <c r="EX137" s="12"/>
      <c r="EY137" s="12"/>
      <c r="EZ137" s="12"/>
      <c r="FA137" s="12"/>
      <c r="FB137" s="12"/>
      <c r="FC137" s="12"/>
      <c r="FK137" s="14"/>
      <c r="FL137" s="14"/>
      <c r="FM137" s="14"/>
      <c r="FN137" s="14"/>
      <c r="FO137" s="14"/>
      <c r="FP137" s="14"/>
      <c r="FQ137" s="14"/>
      <c r="FR137" s="12"/>
      <c r="FS137" s="12"/>
      <c r="FT137" s="12"/>
      <c r="FU137" s="12"/>
      <c r="FV137" s="12"/>
      <c r="FW137" s="12"/>
      <c r="FX137" s="12"/>
    </row>
    <row r="138">
      <c r="B138" s="12"/>
      <c r="C138" s="12"/>
      <c r="D138" s="12"/>
      <c r="E138" s="12"/>
      <c r="F138" s="12"/>
      <c r="G138" s="12"/>
      <c r="H138" s="12"/>
      <c r="I138" s="12"/>
      <c r="J138" s="12"/>
      <c r="K138" s="12"/>
      <c r="L138" s="12"/>
      <c r="M138" s="12"/>
      <c r="N138" s="12"/>
      <c r="O138" s="12"/>
      <c r="W138" s="14"/>
      <c r="X138" s="14"/>
      <c r="Y138" s="14"/>
      <c r="Z138" s="14"/>
      <c r="AA138" s="14"/>
      <c r="AB138" s="14"/>
      <c r="AC138" s="14"/>
      <c r="AD138" s="12"/>
      <c r="AE138" s="12"/>
      <c r="AF138" s="12"/>
      <c r="AG138" s="12"/>
      <c r="AH138" s="12"/>
      <c r="AI138" s="12"/>
      <c r="AJ138" s="12"/>
      <c r="AK138" s="15"/>
      <c r="AL138" s="12"/>
      <c r="AM138" s="12"/>
      <c r="AN138" s="12"/>
      <c r="AO138" s="12"/>
      <c r="AP138" s="12"/>
      <c r="AQ138" s="12"/>
      <c r="AR138" s="12"/>
      <c r="AS138" s="12"/>
      <c r="AT138" s="12"/>
      <c r="AU138" s="12"/>
      <c r="AV138" s="12"/>
      <c r="AW138" s="12"/>
      <c r="AX138" s="12"/>
      <c r="AY138" s="12"/>
      <c r="BG138" s="14"/>
      <c r="BH138" s="14"/>
      <c r="BI138" s="14"/>
      <c r="BJ138" s="14"/>
      <c r="BK138" s="14"/>
      <c r="BL138" s="14"/>
      <c r="BM138" s="14"/>
      <c r="BN138" s="12"/>
      <c r="BO138" s="12"/>
      <c r="BP138" s="12"/>
      <c r="BQ138" s="12"/>
      <c r="BR138" s="12"/>
      <c r="BS138" s="12"/>
      <c r="BT138" s="12"/>
      <c r="BU138" s="15"/>
      <c r="BV138" s="12"/>
      <c r="BW138" s="12"/>
      <c r="BX138" s="12"/>
      <c r="BY138" s="12"/>
      <c r="BZ138" s="12"/>
      <c r="CA138" s="12"/>
      <c r="CB138" s="12"/>
      <c r="CC138" s="12"/>
      <c r="CD138" s="12"/>
      <c r="CE138" s="12"/>
      <c r="CF138" s="12"/>
      <c r="CG138" s="12"/>
      <c r="CH138" s="12"/>
      <c r="CI138" s="12"/>
      <c r="CQ138" s="14"/>
      <c r="CR138" s="14"/>
      <c r="CS138" s="14"/>
      <c r="CT138" s="14"/>
      <c r="CU138" s="14"/>
      <c r="CV138" s="14"/>
      <c r="CW138" s="14"/>
      <c r="CX138" s="12"/>
      <c r="CY138" s="12"/>
      <c r="CZ138" s="12"/>
      <c r="DA138" s="12"/>
      <c r="DB138" s="12"/>
      <c r="DC138" s="12"/>
      <c r="DD138" s="12"/>
      <c r="DE138" s="15"/>
      <c r="DF138" s="12"/>
      <c r="DG138" s="12"/>
      <c r="DH138" s="12"/>
      <c r="DI138" s="12"/>
      <c r="DJ138" s="12"/>
      <c r="DK138" s="12"/>
      <c r="DL138" s="12"/>
      <c r="DM138" s="12"/>
      <c r="DN138" s="12"/>
      <c r="DO138" s="12"/>
      <c r="DP138" s="12"/>
      <c r="DQ138" s="12"/>
      <c r="DR138" s="12"/>
      <c r="DS138" s="12"/>
      <c r="EA138" s="14"/>
      <c r="EB138" s="14"/>
      <c r="EC138" s="14"/>
      <c r="ED138" s="14"/>
      <c r="EE138" s="14"/>
      <c r="EF138" s="14"/>
      <c r="EG138" s="14"/>
      <c r="EH138" s="12"/>
      <c r="EI138" s="12"/>
      <c r="EJ138" s="12"/>
      <c r="EK138" s="12"/>
      <c r="EL138" s="12"/>
      <c r="EM138" s="12"/>
      <c r="EN138" s="12"/>
      <c r="EO138" s="15"/>
      <c r="EP138" s="12"/>
      <c r="EQ138" s="12"/>
      <c r="ER138" s="12"/>
      <c r="ES138" s="12"/>
      <c r="ET138" s="12"/>
      <c r="EU138" s="12"/>
      <c r="EV138" s="12"/>
      <c r="EW138" s="12"/>
      <c r="EX138" s="12"/>
      <c r="EY138" s="12"/>
      <c r="EZ138" s="12"/>
      <c r="FA138" s="12"/>
      <c r="FB138" s="12"/>
      <c r="FC138" s="12"/>
      <c r="FK138" s="14"/>
      <c r="FL138" s="14"/>
      <c r="FM138" s="14"/>
      <c r="FN138" s="14"/>
      <c r="FO138" s="14"/>
      <c r="FP138" s="14"/>
      <c r="FQ138" s="14"/>
      <c r="FR138" s="12"/>
      <c r="FS138" s="12"/>
      <c r="FT138" s="12"/>
      <c r="FU138" s="12"/>
      <c r="FV138" s="12"/>
      <c r="FW138" s="12"/>
      <c r="FX138" s="12"/>
    </row>
    <row r="139">
      <c r="B139" s="12"/>
      <c r="C139" s="12"/>
      <c r="D139" s="12"/>
      <c r="E139" s="12"/>
      <c r="F139" s="12"/>
      <c r="G139" s="12"/>
      <c r="H139" s="12"/>
      <c r="I139" s="12"/>
      <c r="J139" s="12"/>
      <c r="K139" s="12"/>
      <c r="L139" s="12"/>
      <c r="M139" s="12"/>
      <c r="N139" s="12"/>
      <c r="O139" s="12"/>
      <c r="W139" s="14"/>
      <c r="X139" s="14"/>
      <c r="Y139" s="14"/>
      <c r="Z139" s="14"/>
      <c r="AA139" s="14"/>
      <c r="AB139" s="14"/>
      <c r="AC139" s="14"/>
      <c r="AD139" s="12"/>
      <c r="AE139" s="12"/>
      <c r="AF139" s="12"/>
      <c r="AG139" s="12"/>
      <c r="AH139" s="12"/>
      <c r="AI139" s="12"/>
      <c r="AJ139" s="12"/>
      <c r="AK139" s="15"/>
      <c r="AL139" s="12"/>
      <c r="AM139" s="12"/>
      <c r="AN139" s="12"/>
      <c r="AO139" s="12"/>
      <c r="AP139" s="12"/>
      <c r="AQ139" s="12"/>
      <c r="AR139" s="12"/>
      <c r="AS139" s="12"/>
      <c r="AT139" s="12"/>
      <c r="AU139" s="12"/>
      <c r="AV139" s="12"/>
      <c r="AW139" s="12"/>
      <c r="AX139" s="12"/>
      <c r="AY139" s="12"/>
      <c r="BG139" s="14"/>
      <c r="BH139" s="14"/>
      <c r="BI139" s="14"/>
      <c r="BJ139" s="14"/>
      <c r="BK139" s="14"/>
      <c r="BL139" s="14"/>
      <c r="BM139" s="14"/>
      <c r="BN139" s="12"/>
      <c r="BO139" s="12"/>
      <c r="BP139" s="12"/>
      <c r="BQ139" s="12"/>
      <c r="BR139" s="12"/>
      <c r="BS139" s="12"/>
      <c r="BT139" s="12"/>
      <c r="BU139" s="15"/>
      <c r="BV139" s="12"/>
      <c r="BW139" s="12"/>
      <c r="BX139" s="12"/>
      <c r="BY139" s="12"/>
      <c r="BZ139" s="12"/>
      <c r="CA139" s="12"/>
      <c r="CB139" s="12"/>
      <c r="CC139" s="12"/>
      <c r="CD139" s="12"/>
      <c r="CE139" s="12"/>
      <c r="CF139" s="12"/>
      <c r="CG139" s="12"/>
      <c r="CH139" s="12"/>
      <c r="CI139" s="12"/>
      <c r="CQ139" s="14"/>
      <c r="CR139" s="14"/>
      <c r="CS139" s="14"/>
      <c r="CT139" s="14"/>
      <c r="CU139" s="14"/>
      <c r="CV139" s="14"/>
      <c r="CW139" s="14"/>
      <c r="CX139" s="12"/>
      <c r="CY139" s="12"/>
      <c r="CZ139" s="12"/>
      <c r="DA139" s="12"/>
      <c r="DB139" s="12"/>
      <c r="DC139" s="12"/>
      <c r="DD139" s="12"/>
      <c r="DE139" s="15"/>
      <c r="DF139" s="12"/>
      <c r="DG139" s="12"/>
      <c r="DH139" s="12"/>
      <c r="DI139" s="12"/>
      <c r="DJ139" s="12"/>
      <c r="DK139" s="12"/>
      <c r="DL139" s="12"/>
      <c r="DM139" s="12"/>
      <c r="DN139" s="12"/>
      <c r="DO139" s="12"/>
      <c r="DP139" s="12"/>
      <c r="DQ139" s="12"/>
      <c r="DR139" s="12"/>
      <c r="DS139" s="12"/>
      <c r="EA139" s="14"/>
      <c r="EB139" s="14"/>
      <c r="EC139" s="14"/>
      <c r="ED139" s="14"/>
      <c r="EE139" s="14"/>
      <c r="EF139" s="14"/>
      <c r="EG139" s="14"/>
      <c r="EH139" s="12"/>
      <c r="EI139" s="12"/>
      <c r="EJ139" s="12"/>
      <c r="EK139" s="12"/>
      <c r="EL139" s="12"/>
      <c r="EM139" s="12"/>
      <c r="EN139" s="12"/>
      <c r="EO139" s="15"/>
      <c r="EP139" s="12"/>
      <c r="EQ139" s="12"/>
      <c r="ER139" s="12"/>
      <c r="ES139" s="12"/>
      <c r="ET139" s="12"/>
      <c r="EU139" s="12"/>
      <c r="EV139" s="12"/>
      <c r="EW139" s="12"/>
      <c r="EX139" s="12"/>
      <c r="EY139" s="12"/>
      <c r="EZ139" s="12"/>
      <c r="FA139" s="12"/>
      <c r="FB139" s="12"/>
      <c r="FC139" s="12"/>
      <c r="FK139" s="14"/>
      <c r="FL139" s="14"/>
      <c r="FM139" s="14"/>
      <c r="FN139" s="14"/>
      <c r="FO139" s="14"/>
      <c r="FP139" s="14"/>
      <c r="FQ139" s="14"/>
      <c r="FR139" s="12"/>
      <c r="FS139" s="12"/>
      <c r="FT139" s="12"/>
      <c r="FU139" s="12"/>
      <c r="FV139" s="12"/>
      <c r="FW139" s="12"/>
      <c r="FX139" s="12"/>
    </row>
    <row r="140">
      <c r="B140" s="12"/>
      <c r="C140" s="12"/>
      <c r="D140" s="12"/>
      <c r="E140" s="12"/>
      <c r="F140" s="12"/>
      <c r="G140" s="12"/>
      <c r="H140" s="12"/>
      <c r="I140" s="12"/>
      <c r="J140" s="12"/>
      <c r="K140" s="12"/>
      <c r="L140" s="12"/>
      <c r="M140" s="12"/>
      <c r="N140" s="12"/>
      <c r="O140" s="12"/>
      <c r="W140" s="14"/>
      <c r="X140" s="14"/>
      <c r="Y140" s="14"/>
      <c r="Z140" s="14"/>
      <c r="AA140" s="14"/>
      <c r="AB140" s="14"/>
      <c r="AC140" s="14"/>
      <c r="AD140" s="12"/>
      <c r="AE140" s="12"/>
      <c r="AF140" s="12"/>
      <c r="AG140" s="12"/>
      <c r="AH140" s="12"/>
      <c r="AI140" s="12"/>
      <c r="AJ140" s="12"/>
      <c r="AK140" s="15"/>
      <c r="AL140" s="12"/>
      <c r="AM140" s="12"/>
      <c r="AN140" s="12"/>
      <c r="AO140" s="12"/>
      <c r="AP140" s="12"/>
      <c r="AQ140" s="12"/>
      <c r="AR140" s="12"/>
      <c r="AS140" s="12"/>
      <c r="AT140" s="12"/>
      <c r="AU140" s="12"/>
      <c r="AV140" s="12"/>
      <c r="AW140" s="12"/>
      <c r="AX140" s="12"/>
      <c r="AY140" s="12"/>
      <c r="BG140" s="14"/>
      <c r="BH140" s="14"/>
      <c r="BI140" s="14"/>
      <c r="BJ140" s="14"/>
      <c r="BK140" s="14"/>
      <c r="BL140" s="14"/>
      <c r="BM140" s="14"/>
      <c r="BN140" s="12"/>
      <c r="BO140" s="12"/>
      <c r="BP140" s="12"/>
      <c r="BQ140" s="12"/>
      <c r="BR140" s="12"/>
      <c r="BS140" s="12"/>
      <c r="BT140" s="12"/>
      <c r="BU140" s="15"/>
      <c r="BV140" s="12"/>
      <c r="BW140" s="12"/>
      <c r="BX140" s="12"/>
      <c r="BY140" s="12"/>
      <c r="BZ140" s="12"/>
      <c r="CA140" s="12"/>
      <c r="CB140" s="12"/>
      <c r="CC140" s="12"/>
      <c r="CD140" s="12"/>
      <c r="CE140" s="12"/>
      <c r="CF140" s="12"/>
      <c r="CG140" s="12"/>
      <c r="CH140" s="12"/>
      <c r="CI140" s="12"/>
      <c r="CQ140" s="14"/>
      <c r="CR140" s="14"/>
      <c r="CS140" s="14"/>
      <c r="CT140" s="14"/>
      <c r="CU140" s="14"/>
      <c r="CV140" s="14"/>
      <c r="CW140" s="14"/>
      <c r="CX140" s="12"/>
      <c r="CY140" s="12"/>
      <c r="CZ140" s="12"/>
      <c r="DA140" s="12"/>
      <c r="DB140" s="12"/>
      <c r="DC140" s="12"/>
      <c r="DD140" s="12"/>
      <c r="DE140" s="15"/>
      <c r="DF140" s="12"/>
      <c r="DG140" s="12"/>
      <c r="DH140" s="12"/>
      <c r="DI140" s="12"/>
      <c r="DJ140" s="12"/>
      <c r="DK140" s="12"/>
      <c r="DL140" s="12"/>
      <c r="DM140" s="12"/>
      <c r="DN140" s="12"/>
      <c r="DO140" s="12"/>
      <c r="DP140" s="12"/>
      <c r="DQ140" s="12"/>
      <c r="DR140" s="12"/>
      <c r="DS140" s="12"/>
      <c r="EA140" s="14"/>
      <c r="EB140" s="14"/>
      <c r="EC140" s="14"/>
      <c r="ED140" s="14"/>
      <c r="EE140" s="14"/>
      <c r="EF140" s="14"/>
      <c r="EG140" s="14"/>
      <c r="EH140" s="12"/>
      <c r="EI140" s="12"/>
      <c r="EJ140" s="12"/>
      <c r="EK140" s="12"/>
      <c r="EL140" s="12"/>
      <c r="EM140" s="12"/>
      <c r="EN140" s="12"/>
      <c r="EO140" s="15"/>
      <c r="EP140" s="12"/>
      <c r="EQ140" s="12"/>
      <c r="ER140" s="12"/>
      <c r="ES140" s="12"/>
      <c r="ET140" s="12"/>
      <c r="EU140" s="12"/>
      <c r="EV140" s="12"/>
      <c r="EW140" s="12"/>
      <c r="EX140" s="12"/>
      <c r="EY140" s="12"/>
      <c r="EZ140" s="12"/>
      <c r="FA140" s="12"/>
      <c r="FB140" s="12"/>
      <c r="FC140" s="12"/>
      <c r="FK140" s="14"/>
      <c r="FL140" s="14"/>
      <c r="FM140" s="14"/>
      <c r="FN140" s="14"/>
      <c r="FO140" s="14"/>
      <c r="FP140" s="14"/>
      <c r="FQ140" s="14"/>
      <c r="FR140" s="12"/>
      <c r="FS140" s="12"/>
      <c r="FT140" s="12"/>
      <c r="FU140" s="12"/>
      <c r="FV140" s="12"/>
      <c r="FW140" s="12"/>
      <c r="FX140" s="12"/>
    </row>
    <row r="141">
      <c r="B141" s="12"/>
      <c r="C141" s="12"/>
      <c r="D141" s="12"/>
      <c r="E141" s="12"/>
      <c r="F141" s="12"/>
      <c r="G141" s="12"/>
      <c r="H141" s="12"/>
      <c r="I141" s="12"/>
      <c r="J141" s="12"/>
      <c r="K141" s="12"/>
      <c r="L141" s="12"/>
      <c r="M141" s="12"/>
      <c r="N141" s="12"/>
      <c r="O141" s="12"/>
      <c r="W141" s="14"/>
      <c r="X141" s="14"/>
      <c r="Y141" s="14"/>
      <c r="Z141" s="14"/>
      <c r="AA141" s="14"/>
      <c r="AB141" s="14"/>
      <c r="AC141" s="14"/>
      <c r="AD141" s="12"/>
      <c r="AE141" s="12"/>
      <c r="AF141" s="12"/>
      <c r="AG141" s="12"/>
      <c r="AH141" s="12"/>
      <c r="AI141" s="12"/>
      <c r="AJ141" s="12"/>
      <c r="AK141" s="15"/>
      <c r="AL141" s="12"/>
      <c r="AM141" s="12"/>
      <c r="AN141" s="12"/>
      <c r="AO141" s="12"/>
      <c r="AP141" s="12"/>
      <c r="AQ141" s="12"/>
      <c r="AR141" s="12"/>
      <c r="AS141" s="12"/>
      <c r="AT141" s="12"/>
      <c r="AU141" s="12"/>
      <c r="AV141" s="12"/>
      <c r="AW141" s="12"/>
      <c r="AX141" s="12"/>
      <c r="AY141" s="12"/>
      <c r="BG141" s="14"/>
      <c r="BH141" s="14"/>
      <c r="BI141" s="14"/>
      <c r="BJ141" s="14"/>
      <c r="BK141" s="14"/>
      <c r="BL141" s="14"/>
      <c r="BM141" s="14"/>
      <c r="BN141" s="12"/>
      <c r="BO141" s="12"/>
      <c r="BP141" s="12"/>
      <c r="BQ141" s="12"/>
      <c r="BR141" s="12"/>
      <c r="BS141" s="12"/>
      <c r="BT141" s="12"/>
      <c r="BU141" s="15"/>
      <c r="BV141" s="12"/>
      <c r="BW141" s="12"/>
      <c r="BX141" s="12"/>
      <c r="BY141" s="12"/>
      <c r="BZ141" s="12"/>
      <c r="CA141" s="12"/>
      <c r="CB141" s="12"/>
      <c r="CC141" s="12"/>
      <c r="CD141" s="12"/>
      <c r="CE141" s="12"/>
      <c r="CF141" s="12"/>
      <c r="CG141" s="12"/>
      <c r="CH141" s="12"/>
      <c r="CI141" s="12"/>
      <c r="CQ141" s="14"/>
      <c r="CR141" s="14"/>
      <c r="CS141" s="14"/>
      <c r="CT141" s="14"/>
      <c r="CU141" s="14"/>
      <c r="CV141" s="14"/>
      <c r="CW141" s="14"/>
      <c r="CX141" s="12"/>
      <c r="CY141" s="12"/>
      <c r="CZ141" s="12"/>
      <c r="DA141" s="12"/>
      <c r="DB141" s="12"/>
      <c r="DC141" s="12"/>
      <c r="DD141" s="12"/>
      <c r="DE141" s="15"/>
      <c r="DF141" s="12"/>
      <c r="DG141" s="12"/>
      <c r="DH141" s="12"/>
      <c r="DI141" s="12"/>
      <c r="DJ141" s="12"/>
      <c r="DK141" s="12"/>
      <c r="DL141" s="12"/>
      <c r="DM141" s="12"/>
      <c r="DN141" s="12"/>
      <c r="DO141" s="12"/>
      <c r="DP141" s="12"/>
      <c r="DQ141" s="12"/>
      <c r="DR141" s="12"/>
      <c r="DS141" s="12"/>
      <c r="EA141" s="14"/>
      <c r="EB141" s="14"/>
      <c r="EC141" s="14"/>
      <c r="ED141" s="14"/>
      <c r="EE141" s="14"/>
      <c r="EF141" s="14"/>
      <c r="EG141" s="14"/>
      <c r="EH141" s="12"/>
      <c r="EI141" s="12"/>
      <c r="EJ141" s="12"/>
      <c r="EK141" s="12"/>
      <c r="EL141" s="12"/>
      <c r="EM141" s="12"/>
      <c r="EN141" s="12"/>
      <c r="EO141" s="15"/>
      <c r="EP141" s="12"/>
      <c r="EQ141" s="12"/>
      <c r="ER141" s="12"/>
      <c r="ES141" s="12"/>
      <c r="ET141" s="12"/>
      <c r="EU141" s="12"/>
      <c r="EV141" s="12"/>
      <c r="EW141" s="12"/>
      <c r="EX141" s="12"/>
      <c r="EY141" s="12"/>
      <c r="EZ141" s="12"/>
      <c r="FA141" s="12"/>
      <c r="FB141" s="12"/>
      <c r="FC141" s="12"/>
      <c r="FK141" s="14"/>
      <c r="FL141" s="14"/>
      <c r="FM141" s="14"/>
      <c r="FN141" s="14"/>
      <c r="FO141" s="14"/>
      <c r="FP141" s="14"/>
      <c r="FQ141" s="14"/>
      <c r="FR141" s="12"/>
      <c r="FS141" s="12"/>
      <c r="FT141" s="12"/>
      <c r="FU141" s="12"/>
      <c r="FV141" s="12"/>
      <c r="FW141" s="12"/>
      <c r="FX141" s="12"/>
    </row>
    <row r="142">
      <c r="B142" s="12"/>
      <c r="C142" s="12"/>
      <c r="D142" s="12"/>
      <c r="E142" s="12"/>
      <c r="F142" s="12"/>
      <c r="G142" s="12"/>
      <c r="H142" s="12"/>
      <c r="I142" s="12"/>
      <c r="J142" s="12"/>
      <c r="K142" s="12"/>
      <c r="L142" s="12"/>
      <c r="M142" s="12"/>
      <c r="N142" s="12"/>
      <c r="O142" s="12"/>
      <c r="W142" s="14"/>
      <c r="X142" s="14"/>
      <c r="Y142" s="14"/>
      <c r="Z142" s="14"/>
      <c r="AA142" s="14"/>
      <c r="AB142" s="14"/>
      <c r="AC142" s="14"/>
      <c r="AD142" s="12"/>
      <c r="AE142" s="12"/>
      <c r="AF142" s="12"/>
      <c r="AG142" s="12"/>
      <c r="AH142" s="12"/>
      <c r="AI142" s="12"/>
      <c r="AJ142" s="12"/>
      <c r="AK142" s="15"/>
      <c r="AL142" s="12"/>
      <c r="AM142" s="12"/>
      <c r="AN142" s="12"/>
      <c r="AO142" s="12"/>
      <c r="AP142" s="12"/>
      <c r="AQ142" s="12"/>
      <c r="AR142" s="12"/>
      <c r="AS142" s="12"/>
      <c r="AT142" s="12"/>
      <c r="AU142" s="12"/>
      <c r="AV142" s="12"/>
      <c r="AW142" s="12"/>
      <c r="AX142" s="12"/>
      <c r="AY142" s="12"/>
      <c r="BG142" s="14"/>
      <c r="BH142" s="14"/>
      <c r="BI142" s="14"/>
      <c r="BJ142" s="14"/>
      <c r="BK142" s="14"/>
      <c r="BL142" s="14"/>
      <c r="BM142" s="14"/>
      <c r="BN142" s="12"/>
      <c r="BO142" s="12"/>
      <c r="BP142" s="12"/>
      <c r="BQ142" s="12"/>
      <c r="BR142" s="12"/>
      <c r="BS142" s="12"/>
      <c r="BT142" s="12"/>
      <c r="BU142" s="15"/>
      <c r="BV142" s="12"/>
      <c r="BW142" s="12"/>
      <c r="BX142" s="12"/>
      <c r="BY142" s="12"/>
      <c r="BZ142" s="12"/>
      <c r="CA142" s="12"/>
      <c r="CB142" s="12"/>
      <c r="CC142" s="12"/>
      <c r="CD142" s="12"/>
      <c r="CE142" s="12"/>
      <c r="CF142" s="12"/>
      <c r="CG142" s="12"/>
      <c r="CH142" s="12"/>
      <c r="CI142" s="12"/>
      <c r="CQ142" s="14"/>
      <c r="CR142" s="14"/>
      <c r="CS142" s="14"/>
      <c r="CT142" s="14"/>
      <c r="CU142" s="14"/>
      <c r="CV142" s="14"/>
      <c r="CW142" s="14"/>
      <c r="CX142" s="12"/>
      <c r="CY142" s="12"/>
      <c r="CZ142" s="12"/>
      <c r="DA142" s="12"/>
      <c r="DB142" s="12"/>
      <c r="DC142" s="12"/>
      <c r="DD142" s="12"/>
      <c r="DE142" s="15"/>
      <c r="DF142" s="12"/>
      <c r="DG142" s="12"/>
      <c r="DH142" s="12"/>
      <c r="DI142" s="12"/>
      <c r="DJ142" s="12"/>
      <c r="DK142" s="12"/>
      <c r="DL142" s="12"/>
      <c r="DM142" s="12"/>
      <c r="DN142" s="12"/>
      <c r="DO142" s="12"/>
      <c r="DP142" s="12"/>
      <c r="DQ142" s="12"/>
      <c r="DR142" s="12"/>
      <c r="DS142" s="12"/>
      <c r="EA142" s="14"/>
      <c r="EB142" s="14"/>
      <c r="EC142" s="14"/>
      <c r="ED142" s="14"/>
      <c r="EE142" s="14"/>
      <c r="EF142" s="14"/>
      <c r="EG142" s="14"/>
      <c r="EH142" s="12"/>
      <c r="EI142" s="12"/>
      <c r="EJ142" s="12"/>
      <c r="EK142" s="12"/>
      <c r="EL142" s="12"/>
      <c r="EM142" s="12"/>
      <c r="EN142" s="12"/>
      <c r="EO142" s="15"/>
      <c r="EP142" s="12"/>
      <c r="EQ142" s="12"/>
      <c r="ER142" s="12"/>
      <c r="ES142" s="12"/>
      <c r="ET142" s="12"/>
      <c r="EU142" s="12"/>
      <c r="EV142" s="12"/>
      <c r="EW142" s="12"/>
      <c r="EX142" s="12"/>
      <c r="EY142" s="12"/>
      <c r="EZ142" s="12"/>
      <c r="FA142" s="12"/>
      <c r="FB142" s="12"/>
      <c r="FC142" s="12"/>
      <c r="FK142" s="14"/>
      <c r="FL142" s="14"/>
      <c r="FM142" s="14"/>
      <c r="FN142" s="14"/>
      <c r="FO142" s="14"/>
      <c r="FP142" s="14"/>
      <c r="FQ142" s="14"/>
      <c r="FR142" s="12"/>
      <c r="FS142" s="12"/>
      <c r="FT142" s="12"/>
      <c r="FU142" s="12"/>
      <c r="FV142" s="12"/>
      <c r="FW142" s="12"/>
      <c r="FX142" s="12"/>
    </row>
    <row r="143">
      <c r="B143" s="12"/>
      <c r="C143" s="12"/>
      <c r="D143" s="12"/>
      <c r="E143" s="12"/>
      <c r="F143" s="12"/>
      <c r="G143" s="12"/>
      <c r="H143" s="12"/>
      <c r="I143" s="12"/>
      <c r="J143" s="12"/>
      <c r="K143" s="12"/>
      <c r="L143" s="12"/>
      <c r="M143" s="12"/>
      <c r="N143" s="12"/>
      <c r="O143" s="12"/>
      <c r="W143" s="14"/>
      <c r="X143" s="14"/>
      <c r="Y143" s="14"/>
      <c r="Z143" s="14"/>
      <c r="AA143" s="14"/>
      <c r="AB143" s="14"/>
      <c r="AC143" s="14"/>
      <c r="AD143" s="12"/>
      <c r="AE143" s="12"/>
      <c r="AF143" s="12"/>
      <c r="AG143" s="12"/>
      <c r="AH143" s="12"/>
      <c r="AI143" s="12"/>
      <c r="AJ143" s="12"/>
      <c r="AK143" s="15"/>
      <c r="AL143" s="12"/>
      <c r="AM143" s="12"/>
      <c r="AN143" s="12"/>
      <c r="AO143" s="12"/>
      <c r="AP143" s="12"/>
      <c r="AQ143" s="12"/>
      <c r="AR143" s="12"/>
      <c r="AS143" s="12"/>
      <c r="AT143" s="12"/>
      <c r="AU143" s="12"/>
      <c r="AV143" s="12"/>
      <c r="AW143" s="12"/>
      <c r="AX143" s="12"/>
      <c r="AY143" s="12"/>
      <c r="BG143" s="14"/>
      <c r="BH143" s="14"/>
      <c r="BI143" s="14"/>
      <c r="BJ143" s="14"/>
      <c r="BK143" s="14"/>
      <c r="BL143" s="14"/>
      <c r="BM143" s="14"/>
      <c r="BN143" s="12"/>
      <c r="BO143" s="12"/>
      <c r="BP143" s="12"/>
      <c r="BQ143" s="12"/>
      <c r="BR143" s="12"/>
      <c r="BS143" s="12"/>
      <c r="BT143" s="12"/>
      <c r="BU143" s="15"/>
      <c r="BV143" s="12"/>
      <c r="BW143" s="12"/>
      <c r="BX143" s="12"/>
      <c r="BY143" s="12"/>
      <c r="BZ143" s="12"/>
      <c r="CA143" s="12"/>
      <c r="CB143" s="12"/>
      <c r="CC143" s="12"/>
      <c r="CD143" s="12"/>
      <c r="CE143" s="12"/>
      <c r="CF143" s="12"/>
      <c r="CG143" s="12"/>
      <c r="CH143" s="12"/>
      <c r="CI143" s="12"/>
      <c r="CQ143" s="14"/>
      <c r="CR143" s="14"/>
      <c r="CS143" s="14"/>
      <c r="CT143" s="14"/>
      <c r="CU143" s="14"/>
      <c r="CV143" s="14"/>
      <c r="CW143" s="14"/>
      <c r="CX143" s="12"/>
      <c r="CY143" s="12"/>
      <c r="CZ143" s="12"/>
      <c r="DA143" s="12"/>
      <c r="DB143" s="12"/>
      <c r="DC143" s="12"/>
      <c r="DD143" s="12"/>
      <c r="DE143" s="15"/>
      <c r="DF143" s="12"/>
      <c r="DG143" s="12"/>
      <c r="DH143" s="12"/>
      <c r="DI143" s="12"/>
      <c r="DJ143" s="12"/>
      <c r="DK143" s="12"/>
      <c r="DL143" s="12"/>
      <c r="DM143" s="12"/>
      <c r="DN143" s="12"/>
      <c r="DO143" s="12"/>
      <c r="DP143" s="12"/>
      <c r="DQ143" s="12"/>
      <c r="DR143" s="12"/>
      <c r="DS143" s="12"/>
      <c r="EA143" s="14"/>
      <c r="EB143" s="14"/>
      <c r="EC143" s="14"/>
      <c r="ED143" s="14"/>
      <c r="EE143" s="14"/>
      <c r="EF143" s="14"/>
      <c r="EG143" s="14"/>
      <c r="EH143" s="12"/>
      <c r="EI143" s="12"/>
      <c r="EJ143" s="12"/>
      <c r="EK143" s="12"/>
      <c r="EL143" s="12"/>
      <c r="EM143" s="12"/>
      <c r="EN143" s="12"/>
      <c r="EO143" s="15"/>
      <c r="EP143" s="12"/>
      <c r="EQ143" s="12"/>
      <c r="ER143" s="12"/>
      <c r="ES143" s="12"/>
      <c r="ET143" s="12"/>
      <c r="EU143" s="12"/>
      <c r="EV143" s="12"/>
      <c r="EW143" s="12"/>
      <c r="EX143" s="12"/>
      <c r="EY143" s="12"/>
      <c r="EZ143" s="12"/>
      <c r="FA143" s="12"/>
      <c r="FB143" s="12"/>
      <c r="FC143" s="12"/>
      <c r="FK143" s="14"/>
      <c r="FL143" s="14"/>
      <c r="FM143" s="14"/>
      <c r="FN143" s="14"/>
      <c r="FO143" s="14"/>
      <c r="FP143" s="14"/>
      <c r="FQ143" s="14"/>
      <c r="FR143" s="12"/>
      <c r="FS143" s="12"/>
      <c r="FT143" s="12"/>
      <c r="FU143" s="12"/>
      <c r="FV143" s="12"/>
      <c r="FW143" s="12"/>
      <c r="FX143" s="12"/>
    </row>
    <row r="144">
      <c r="B144" s="12"/>
      <c r="C144" s="12"/>
      <c r="D144" s="12"/>
      <c r="E144" s="12"/>
      <c r="F144" s="12"/>
      <c r="G144" s="12"/>
      <c r="H144" s="12"/>
      <c r="I144" s="12"/>
      <c r="J144" s="12"/>
      <c r="K144" s="12"/>
      <c r="L144" s="12"/>
      <c r="M144" s="12"/>
      <c r="N144" s="12"/>
      <c r="O144" s="12"/>
      <c r="W144" s="14"/>
      <c r="X144" s="14"/>
      <c r="Y144" s="14"/>
      <c r="Z144" s="14"/>
      <c r="AA144" s="14"/>
      <c r="AB144" s="14"/>
      <c r="AC144" s="14"/>
      <c r="AD144" s="12"/>
      <c r="AE144" s="12"/>
      <c r="AF144" s="12"/>
      <c r="AG144" s="12"/>
      <c r="AH144" s="12"/>
      <c r="AI144" s="12"/>
      <c r="AJ144" s="12"/>
      <c r="AK144" s="15"/>
      <c r="AL144" s="12"/>
      <c r="AM144" s="12"/>
      <c r="AN144" s="12"/>
      <c r="AO144" s="12"/>
      <c r="AP144" s="12"/>
      <c r="AQ144" s="12"/>
      <c r="AR144" s="12"/>
      <c r="AS144" s="12"/>
      <c r="AT144" s="12"/>
      <c r="AU144" s="12"/>
      <c r="AV144" s="12"/>
      <c r="AW144" s="12"/>
      <c r="AX144" s="12"/>
      <c r="AY144" s="12"/>
      <c r="BG144" s="14"/>
      <c r="BH144" s="14"/>
      <c r="BI144" s="14"/>
      <c r="BJ144" s="14"/>
      <c r="BK144" s="14"/>
      <c r="BL144" s="14"/>
      <c r="BM144" s="14"/>
      <c r="BN144" s="12"/>
      <c r="BO144" s="12"/>
      <c r="BP144" s="12"/>
      <c r="BQ144" s="12"/>
      <c r="BR144" s="12"/>
      <c r="BS144" s="12"/>
      <c r="BT144" s="12"/>
      <c r="BU144" s="15"/>
      <c r="BV144" s="12"/>
      <c r="BW144" s="12"/>
      <c r="BX144" s="12"/>
      <c r="BY144" s="12"/>
      <c r="BZ144" s="12"/>
      <c r="CA144" s="12"/>
      <c r="CB144" s="12"/>
      <c r="CC144" s="12"/>
      <c r="CD144" s="12"/>
      <c r="CE144" s="12"/>
      <c r="CF144" s="12"/>
      <c r="CG144" s="12"/>
      <c r="CH144" s="12"/>
      <c r="CI144" s="12"/>
      <c r="CQ144" s="14"/>
      <c r="CR144" s="14"/>
      <c r="CS144" s="14"/>
      <c r="CT144" s="14"/>
      <c r="CU144" s="14"/>
      <c r="CV144" s="14"/>
      <c r="CW144" s="14"/>
      <c r="CX144" s="12"/>
      <c r="CY144" s="12"/>
      <c r="CZ144" s="12"/>
      <c r="DA144" s="12"/>
      <c r="DB144" s="12"/>
      <c r="DC144" s="12"/>
      <c r="DD144" s="12"/>
      <c r="DE144" s="15"/>
      <c r="DF144" s="12"/>
      <c r="DG144" s="12"/>
      <c r="DH144" s="12"/>
      <c r="DI144" s="12"/>
      <c r="DJ144" s="12"/>
      <c r="DK144" s="12"/>
      <c r="DL144" s="12"/>
      <c r="DM144" s="12"/>
      <c r="DN144" s="12"/>
      <c r="DO144" s="12"/>
      <c r="DP144" s="12"/>
      <c r="DQ144" s="12"/>
      <c r="DR144" s="12"/>
      <c r="DS144" s="12"/>
      <c r="EA144" s="14"/>
      <c r="EB144" s="14"/>
      <c r="EC144" s="14"/>
      <c r="ED144" s="14"/>
      <c r="EE144" s="14"/>
      <c r="EF144" s="14"/>
      <c r="EG144" s="14"/>
      <c r="EH144" s="12"/>
      <c r="EI144" s="12"/>
      <c r="EJ144" s="12"/>
      <c r="EK144" s="12"/>
      <c r="EL144" s="12"/>
      <c r="EM144" s="12"/>
      <c r="EN144" s="12"/>
      <c r="EO144" s="15"/>
      <c r="EP144" s="12"/>
      <c r="EQ144" s="12"/>
      <c r="ER144" s="12"/>
      <c r="ES144" s="12"/>
      <c r="ET144" s="12"/>
      <c r="EU144" s="12"/>
      <c r="EV144" s="12"/>
      <c r="EW144" s="12"/>
      <c r="EX144" s="12"/>
      <c r="EY144" s="12"/>
      <c r="EZ144" s="12"/>
      <c r="FA144" s="12"/>
      <c r="FB144" s="12"/>
      <c r="FC144" s="12"/>
      <c r="FK144" s="14"/>
      <c r="FL144" s="14"/>
      <c r="FM144" s="14"/>
      <c r="FN144" s="14"/>
      <c r="FO144" s="14"/>
      <c r="FP144" s="14"/>
      <c r="FQ144" s="14"/>
      <c r="FR144" s="12"/>
      <c r="FS144" s="12"/>
      <c r="FT144" s="12"/>
      <c r="FU144" s="12"/>
      <c r="FV144" s="12"/>
      <c r="FW144" s="12"/>
      <c r="FX144" s="12"/>
    </row>
    <row r="145">
      <c r="B145" s="12"/>
      <c r="C145" s="12"/>
      <c r="D145" s="12"/>
      <c r="E145" s="12"/>
      <c r="F145" s="12"/>
      <c r="G145" s="12"/>
      <c r="H145" s="12"/>
      <c r="I145" s="12"/>
      <c r="J145" s="12"/>
      <c r="K145" s="12"/>
      <c r="L145" s="12"/>
      <c r="M145" s="12"/>
      <c r="N145" s="12"/>
      <c r="O145" s="12"/>
      <c r="W145" s="14"/>
      <c r="X145" s="14"/>
      <c r="Y145" s="14"/>
      <c r="Z145" s="14"/>
      <c r="AA145" s="14"/>
      <c r="AB145" s="14"/>
      <c r="AC145" s="14"/>
      <c r="AD145" s="12"/>
      <c r="AE145" s="12"/>
      <c r="AF145" s="12"/>
      <c r="AG145" s="12"/>
      <c r="AH145" s="12"/>
      <c r="AI145" s="12"/>
      <c r="AJ145" s="12"/>
      <c r="AK145" s="15"/>
      <c r="AL145" s="12"/>
      <c r="AM145" s="12"/>
      <c r="AN145" s="12"/>
      <c r="AO145" s="12"/>
      <c r="AP145" s="12"/>
      <c r="AQ145" s="12"/>
      <c r="AR145" s="12"/>
      <c r="AS145" s="12"/>
      <c r="AT145" s="12"/>
      <c r="AU145" s="12"/>
      <c r="AV145" s="12"/>
      <c r="AW145" s="12"/>
      <c r="AX145" s="12"/>
      <c r="AY145" s="12"/>
      <c r="BG145" s="14"/>
      <c r="BH145" s="14"/>
      <c r="BI145" s="14"/>
      <c r="BJ145" s="14"/>
      <c r="BK145" s="14"/>
      <c r="BL145" s="14"/>
      <c r="BM145" s="14"/>
      <c r="BN145" s="12"/>
      <c r="BO145" s="12"/>
      <c r="BP145" s="12"/>
      <c r="BQ145" s="12"/>
      <c r="BR145" s="12"/>
      <c r="BS145" s="12"/>
      <c r="BT145" s="12"/>
      <c r="BU145" s="15"/>
      <c r="BV145" s="12"/>
      <c r="BW145" s="12"/>
      <c r="BX145" s="12"/>
      <c r="BY145" s="12"/>
      <c r="BZ145" s="12"/>
      <c r="CA145" s="12"/>
      <c r="CB145" s="12"/>
      <c r="CC145" s="12"/>
      <c r="CD145" s="12"/>
      <c r="CE145" s="12"/>
      <c r="CF145" s="12"/>
      <c r="CG145" s="12"/>
      <c r="CH145" s="12"/>
      <c r="CI145" s="12"/>
      <c r="CQ145" s="14"/>
      <c r="CR145" s="14"/>
      <c r="CS145" s="14"/>
      <c r="CT145" s="14"/>
      <c r="CU145" s="14"/>
      <c r="CV145" s="14"/>
      <c r="CW145" s="14"/>
      <c r="CX145" s="12"/>
      <c r="CY145" s="12"/>
      <c r="CZ145" s="12"/>
      <c r="DA145" s="12"/>
      <c r="DB145" s="12"/>
      <c r="DC145" s="12"/>
      <c r="DD145" s="12"/>
      <c r="DE145" s="15"/>
      <c r="DF145" s="12"/>
      <c r="DG145" s="12"/>
      <c r="DH145" s="12"/>
      <c r="DI145" s="12"/>
      <c r="DJ145" s="12"/>
      <c r="DK145" s="12"/>
      <c r="DL145" s="12"/>
      <c r="DM145" s="12"/>
      <c r="DN145" s="12"/>
      <c r="DO145" s="12"/>
      <c r="DP145" s="12"/>
      <c r="DQ145" s="12"/>
      <c r="DR145" s="12"/>
      <c r="DS145" s="12"/>
      <c r="EA145" s="14"/>
      <c r="EB145" s="14"/>
      <c r="EC145" s="14"/>
      <c r="ED145" s="14"/>
      <c r="EE145" s="14"/>
      <c r="EF145" s="14"/>
      <c r="EG145" s="14"/>
      <c r="EH145" s="12"/>
      <c r="EI145" s="12"/>
      <c r="EJ145" s="12"/>
      <c r="EK145" s="12"/>
      <c r="EL145" s="12"/>
      <c r="EM145" s="12"/>
      <c r="EN145" s="12"/>
      <c r="EO145" s="15"/>
      <c r="EP145" s="12"/>
      <c r="EQ145" s="12"/>
      <c r="ER145" s="12"/>
      <c r="ES145" s="12"/>
      <c r="ET145" s="12"/>
      <c r="EU145" s="12"/>
      <c r="EV145" s="12"/>
      <c r="EW145" s="12"/>
      <c r="EX145" s="12"/>
      <c r="EY145" s="12"/>
      <c r="EZ145" s="12"/>
      <c r="FA145" s="12"/>
      <c r="FB145" s="12"/>
      <c r="FC145" s="12"/>
      <c r="FK145" s="14"/>
      <c r="FL145" s="14"/>
      <c r="FM145" s="14"/>
      <c r="FN145" s="14"/>
      <c r="FO145" s="14"/>
      <c r="FP145" s="14"/>
      <c r="FQ145" s="14"/>
      <c r="FR145" s="12"/>
      <c r="FS145" s="12"/>
      <c r="FT145" s="12"/>
      <c r="FU145" s="12"/>
      <c r="FV145" s="12"/>
      <c r="FW145" s="12"/>
      <c r="FX145" s="12"/>
    </row>
    <row r="146">
      <c r="B146" s="12"/>
      <c r="C146" s="12"/>
      <c r="D146" s="12"/>
      <c r="E146" s="12"/>
      <c r="F146" s="12"/>
      <c r="G146" s="12"/>
      <c r="H146" s="12"/>
      <c r="I146" s="12"/>
      <c r="J146" s="12"/>
      <c r="K146" s="12"/>
      <c r="L146" s="12"/>
      <c r="M146" s="12"/>
      <c r="N146" s="12"/>
      <c r="O146" s="12"/>
      <c r="W146" s="14"/>
      <c r="X146" s="14"/>
      <c r="Y146" s="14"/>
      <c r="Z146" s="14"/>
      <c r="AA146" s="14"/>
      <c r="AB146" s="14"/>
      <c r="AC146" s="14"/>
      <c r="AD146" s="12"/>
      <c r="AE146" s="12"/>
      <c r="AF146" s="12"/>
      <c r="AG146" s="12"/>
      <c r="AH146" s="12"/>
      <c r="AI146" s="12"/>
      <c r="AJ146" s="12"/>
      <c r="AK146" s="15"/>
      <c r="AL146" s="12"/>
      <c r="AM146" s="12"/>
      <c r="AN146" s="12"/>
      <c r="AO146" s="12"/>
      <c r="AP146" s="12"/>
      <c r="AQ146" s="12"/>
      <c r="AR146" s="12"/>
      <c r="AS146" s="12"/>
      <c r="AT146" s="12"/>
      <c r="AU146" s="12"/>
      <c r="AV146" s="12"/>
      <c r="AW146" s="12"/>
      <c r="AX146" s="12"/>
      <c r="AY146" s="12"/>
      <c r="BG146" s="14"/>
      <c r="BH146" s="14"/>
      <c r="BI146" s="14"/>
      <c r="BJ146" s="14"/>
      <c r="BK146" s="14"/>
      <c r="BL146" s="14"/>
      <c r="BM146" s="14"/>
      <c r="BN146" s="12"/>
      <c r="BO146" s="12"/>
      <c r="BP146" s="12"/>
      <c r="BQ146" s="12"/>
      <c r="BR146" s="12"/>
      <c r="BS146" s="12"/>
      <c r="BT146" s="12"/>
      <c r="BU146" s="15"/>
      <c r="BV146" s="12"/>
      <c r="BW146" s="12"/>
      <c r="BX146" s="12"/>
      <c r="BY146" s="12"/>
      <c r="BZ146" s="12"/>
      <c r="CA146" s="12"/>
      <c r="CB146" s="12"/>
      <c r="CC146" s="12"/>
      <c r="CD146" s="12"/>
      <c r="CE146" s="12"/>
      <c r="CF146" s="12"/>
      <c r="CG146" s="12"/>
      <c r="CH146" s="12"/>
      <c r="CI146" s="12"/>
      <c r="CQ146" s="14"/>
      <c r="CR146" s="14"/>
      <c r="CS146" s="14"/>
      <c r="CT146" s="14"/>
      <c r="CU146" s="14"/>
      <c r="CV146" s="14"/>
      <c r="CW146" s="14"/>
      <c r="CX146" s="12"/>
      <c r="CY146" s="12"/>
      <c r="CZ146" s="12"/>
      <c r="DA146" s="12"/>
      <c r="DB146" s="12"/>
      <c r="DC146" s="12"/>
      <c r="DD146" s="12"/>
      <c r="DE146" s="15"/>
      <c r="DF146" s="12"/>
      <c r="DG146" s="12"/>
      <c r="DH146" s="12"/>
      <c r="DI146" s="12"/>
      <c r="DJ146" s="12"/>
      <c r="DK146" s="12"/>
      <c r="DL146" s="12"/>
      <c r="DM146" s="12"/>
      <c r="DN146" s="12"/>
      <c r="DO146" s="12"/>
      <c r="DP146" s="12"/>
      <c r="DQ146" s="12"/>
      <c r="DR146" s="12"/>
      <c r="DS146" s="12"/>
      <c r="EA146" s="14"/>
      <c r="EB146" s="14"/>
      <c r="EC146" s="14"/>
      <c r="ED146" s="14"/>
      <c r="EE146" s="14"/>
      <c r="EF146" s="14"/>
      <c r="EG146" s="14"/>
      <c r="EH146" s="12"/>
      <c r="EI146" s="12"/>
      <c r="EJ146" s="12"/>
      <c r="EK146" s="12"/>
      <c r="EL146" s="12"/>
      <c r="EM146" s="12"/>
      <c r="EN146" s="12"/>
      <c r="EO146" s="15"/>
      <c r="EP146" s="12"/>
      <c r="EQ146" s="12"/>
      <c r="ER146" s="12"/>
      <c r="ES146" s="12"/>
      <c r="ET146" s="12"/>
      <c r="EU146" s="12"/>
      <c r="EV146" s="12"/>
      <c r="EW146" s="12"/>
      <c r="EX146" s="12"/>
      <c r="EY146" s="12"/>
      <c r="EZ146" s="12"/>
      <c r="FA146" s="12"/>
      <c r="FB146" s="12"/>
      <c r="FC146" s="12"/>
      <c r="FK146" s="14"/>
      <c r="FL146" s="14"/>
      <c r="FM146" s="14"/>
      <c r="FN146" s="14"/>
      <c r="FO146" s="14"/>
      <c r="FP146" s="14"/>
      <c r="FQ146" s="14"/>
      <c r="FR146" s="12"/>
      <c r="FS146" s="12"/>
      <c r="FT146" s="12"/>
      <c r="FU146" s="12"/>
      <c r="FV146" s="12"/>
      <c r="FW146" s="12"/>
      <c r="FX146" s="12"/>
    </row>
    <row r="147">
      <c r="B147" s="12"/>
      <c r="C147" s="12"/>
      <c r="D147" s="12"/>
      <c r="E147" s="12"/>
      <c r="F147" s="12"/>
      <c r="G147" s="12"/>
      <c r="H147" s="12"/>
      <c r="I147" s="12"/>
      <c r="J147" s="12"/>
      <c r="K147" s="12"/>
      <c r="L147" s="12"/>
      <c r="M147" s="12"/>
      <c r="N147" s="12"/>
      <c r="O147" s="12"/>
      <c r="W147" s="14"/>
      <c r="X147" s="14"/>
      <c r="Y147" s="14"/>
      <c r="Z147" s="14"/>
      <c r="AA147" s="14"/>
      <c r="AB147" s="14"/>
      <c r="AC147" s="14"/>
      <c r="AD147" s="12"/>
      <c r="AE147" s="12"/>
      <c r="AF147" s="12"/>
      <c r="AG147" s="12"/>
      <c r="AH147" s="12"/>
      <c r="AI147" s="12"/>
      <c r="AJ147" s="12"/>
      <c r="AK147" s="15"/>
      <c r="AL147" s="12"/>
      <c r="AM147" s="12"/>
      <c r="AN147" s="12"/>
      <c r="AO147" s="12"/>
      <c r="AP147" s="12"/>
      <c r="AQ147" s="12"/>
      <c r="AR147" s="12"/>
      <c r="AS147" s="12"/>
      <c r="AT147" s="12"/>
      <c r="AU147" s="12"/>
      <c r="AV147" s="12"/>
      <c r="AW147" s="12"/>
      <c r="AX147" s="12"/>
      <c r="AY147" s="12"/>
      <c r="BG147" s="14"/>
      <c r="BH147" s="14"/>
      <c r="BI147" s="14"/>
      <c r="BJ147" s="14"/>
      <c r="BK147" s="14"/>
      <c r="BL147" s="14"/>
      <c r="BM147" s="14"/>
      <c r="BN147" s="12"/>
      <c r="BO147" s="12"/>
      <c r="BP147" s="12"/>
      <c r="BQ147" s="12"/>
      <c r="BR147" s="12"/>
      <c r="BS147" s="12"/>
      <c r="BT147" s="12"/>
      <c r="BU147" s="15"/>
      <c r="BV147" s="12"/>
      <c r="BW147" s="12"/>
      <c r="BX147" s="12"/>
      <c r="BY147" s="12"/>
      <c r="BZ147" s="12"/>
      <c r="CA147" s="12"/>
      <c r="CB147" s="12"/>
      <c r="CC147" s="12"/>
      <c r="CD147" s="12"/>
      <c r="CE147" s="12"/>
      <c r="CF147" s="12"/>
      <c r="CG147" s="12"/>
      <c r="CH147" s="12"/>
      <c r="CI147" s="12"/>
      <c r="CQ147" s="14"/>
      <c r="CR147" s="14"/>
      <c r="CS147" s="14"/>
      <c r="CT147" s="14"/>
      <c r="CU147" s="14"/>
      <c r="CV147" s="14"/>
      <c r="CW147" s="14"/>
      <c r="CX147" s="12"/>
      <c r="CY147" s="12"/>
      <c r="CZ147" s="12"/>
      <c r="DA147" s="12"/>
      <c r="DB147" s="12"/>
      <c r="DC147" s="12"/>
      <c r="DD147" s="12"/>
      <c r="DE147" s="15"/>
      <c r="DF147" s="12"/>
      <c r="DG147" s="12"/>
      <c r="DH147" s="12"/>
      <c r="DI147" s="12"/>
      <c r="DJ147" s="12"/>
      <c r="DK147" s="12"/>
      <c r="DL147" s="12"/>
      <c r="DM147" s="12"/>
      <c r="DN147" s="12"/>
      <c r="DO147" s="12"/>
      <c r="DP147" s="12"/>
      <c r="DQ147" s="12"/>
      <c r="DR147" s="12"/>
      <c r="DS147" s="12"/>
      <c r="EA147" s="14"/>
      <c r="EB147" s="14"/>
      <c r="EC147" s="14"/>
      <c r="ED147" s="14"/>
      <c r="EE147" s="14"/>
      <c r="EF147" s="14"/>
      <c r="EG147" s="14"/>
      <c r="EH147" s="12"/>
      <c r="EI147" s="12"/>
      <c r="EJ147" s="12"/>
      <c r="EK147" s="12"/>
      <c r="EL147" s="12"/>
      <c r="EM147" s="12"/>
      <c r="EN147" s="12"/>
      <c r="EO147" s="15"/>
      <c r="EP147" s="12"/>
      <c r="EQ147" s="12"/>
      <c r="ER147" s="12"/>
      <c r="ES147" s="12"/>
      <c r="ET147" s="12"/>
      <c r="EU147" s="12"/>
      <c r="EV147" s="12"/>
      <c r="EW147" s="12"/>
      <c r="EX147" s="12"/>
      <c r="EY147" s="12"/>
      <c r="EZ147" s="12"/>
      <c r="FA147" s="12"/>
      <c r="FB147" s="12"/>
      <c r="FC147" s="12"/>
      <c r="FK147" s="14"/>
      <c r="FL147" s="14"/>
      <c r="FM147" s="14"/>
      <c r="FN147" s="14"/>
      <c r="FO147" s="14"/>
      <c r="FP147" s="14"/>
      <c r="FQ147" s="14"/>
      <c r="FR147" s="12"/>
      <c r="FS147" s="12"/>
      <c r="FT147" s="12"/>
      <c r="FU147" s="12"/>
      <c r="FV147" s="12"/>
      <c r="FW147" s="12"/>
      <c r="FX147" s="12"/>
    </row>
    <row r="148">
      <c r="B148" s="12"/>
      <c r="C148" s="12"/>
      <c r="D148" s="12"/>
      <c r="E148" s="12"/>
      <c r="F148" s="12"/>
      <c r="G148" s="12"/>
      <c r="H148" s="12"/>
      <c r="I148" s="12"/>
      <c r="J148" s="12"/>
      <c r="K148" s="12"/>
      <c r="L148" s="12"/>
      <c r="M148" s="12"/>
      <c r="N148" s="12"/>
      <c r="O148" s="12"/>
      <c r="W148" s="14"/>
      <c r="X148" s="14"/>
      <c r="Y148" s="14"/>
      <c r="Z148" s="14"/>
      <c r="AA148" s="14"/>
      <c r="AB148" s="14"/>
      <c r="AC148" s="14"/>
      <c r="AD148" s="12"/>
      <c r="AE148" s="12"/>
      <c r="AF148" s="12"/>
      <c r="AG148" s="12"/>
      <c r="AH148" s="12"/>
      <c r="AI148" s="12"/>
      <c r="AJ148" s="12"/>
      <c r="AK148" s="15"/>
      <c r="AL148" s="12"/>
      <c r="AM148" s="12"/>
      <c r="AN148" s="12"/>
      <c r="AO148" s="12"/>
      <c r="AP148" s="12"/>
      <c r="AQ148" s="12"/>
      <c r="AR148" s="12"/>
      <c r="AS148" s="12"/>
      <c r="AT148" s="12"/>
      <c r="AU148" s="12"/>
      <c r="AV148" s="12"/>
      <c r="AW148" s="12"/>
      <c r="AX148" s="12"/>
      <c r="AY148" s="12"/>
      <c r="BG148" s="14"/>
      <c r="BH148" s="14"/>
      <c r="BI148" s="14"/>
      <c r="BJ148" s="14"/>
      <c r="BK148" s="14"/>
      <c r="BL148" s="14"/>
      <c r="BM148" s="14"/>
      <c r="BN148" s="12"/>
      <c r="BO148" s="12"/>
      <c r="BP148" s="12"/>
      <c r="BQ148" s="12"/>
      <c r="BR148" s="12"/>
      <c r="BS148" s="12"/>
      <c r="BT148" s="12"/>
      <c r="BU148" s="15"/>
      <c r="BV148" s="12"/>
      <c r="BW148" s="12"/>
      <c r="BX148" s="12"/>
      <c r="BY148" s="12"/>
      <c r="BZ148" s="12"/>
      <c r="CA148" s="12"/>
      <c r="CB148" s="12"/>
      <c r="CC148" s="12"/>
      <c r="CD148" s="12"/>
      <c r="CE148" s="12"/>
      <c r="CF148" s="12"/>
      <c r="CG148" s="12"/>
      <c r="CH148" s="12"/>
      <c r="CI148" s="12"/>
      <c r="CQ148" s="14"/>
      <c r="CR148" s="14"/>
      <c r="CS148" s="14"/>
      <c r="CT148" s="14"/>
      <c r="CU148" s="14"/>
      <c r="CV148" s="14"/>
      <c r="CW148" s="14"/>
      <c r="CX148" s="12"/>
      <c r="CY148" s="12"/>
      <c r="CZ148" s="12"/>
      <c r="DA148" s="12"/>
      <c r="DB148" s="12"/>
      <c r="DC148" s="12"/>
      <c r="DD148" s="12"/>
      <c r="DE148" s="15"/>
      <c r="DF148" s="12"/>
      <c r="DG148" s="12"/>
      <c r="DH148" s="12"/>
      <c r="DI148" s="12"/>
      <c r="DJ148" s="12"/>
      <c r="DK148" s="12"/>
      <c r="DL148" s="12"/>
      <c r="DM148" s="12"/>
      <c r="DN148" s="12"/>
      <c r="DO148" s="12"/>
      <c r="DP148" s="12"/>
      <c r="DQ148" s="12"/>
      <c r="DR148" s="12"/>
      <c r="DS148" s="12"/>
      <c r="EA148" s="14"/>
      <c r="EB148" s="14"/>
      <c r="EC148" s="14"/>
      <c r="ED148" s="14"/>
      <c r="EE148" s="14"/>
      <c r="EF148" s="14"/>
      <c r="EG148" s="14"/>
      <c r="EH148" s="12"/>
      <c r="EI148" s="12"/>
      <c r="EJ148" s="12"/>
      <c r="EK148" s="12"/>
      <c r="EL148" s="12"/>
      <c r="EM148" s="12"/>
      <c r="EN148" s="12"/>
      <c r="EO148" s="15"/>
      <c r="EP148" s="12"/>
      <c r="EQ148" s="12"/>
      <c r="ER148" s="12"/>
      <c r="ES148" s="12"/>
      <c r="ET148" s="12"/>
      <c r="EU148" s="12"/>
      <c r="EV148" s="12"/>
      <c r="EW148" s="12"/>
      <c r="EX148" s="12"/>
      <c r="EY148" s="12"/>
      <c r="EZ148" s="12"/>
      <c r="FA148" s="12"/>
      <c r="FB148" s="12"/>
      <c r="FC148" s="12"/>
      <c r="FK148" s="14"/>
      <c r="FL148" s="14"/>
      <c r="FM148" s="14"/>
      <c r="FN148" s="14"/>
      <c r="FO148" s="14"/>
      <c r="FP148" s="14"/>
      <c r="FQ148" s="14"/>
      <c r="FR148" s="12"/>
      <c r="FS148" s="12"/>
      <c r="FT148" s="12"/>
      <c r="FU148" s="12"/>
      <c r="FV148" s="12"/>
      <c r="FW148" s="12"/>
      <c r="FX148" s="12"/>
    </row>
    <row r="149">
      <c r="B149" s="12"/>
      <c r="C149" s="12"/>
      <c r="D149" s="12"/>
      <c r="E149" s="12"/>
      <c r="F149" s="12"/>
      <c r="G149" s="12"/>
      <c r="H149" s="12"/>
      <c r="I149" s="12"/>
      <c r="J149" s="12"/>
      <c r="K149" s="12"/>
      <c r="L149" s="12"/>
      <c r="M149" s="12"/>
      <c r="N149" s="12"/>
      <c r="O149" s="12"/>
      <c r="W149" s="14"/>
      <c r="X149" s="14"/>
      <c r="Y149" s="14"/>
      <c r="Z149" s="14"/>
      <c r="AA149" s="14"/>
      <c r="AB149" s="14"/>
      <c r="AC149" s="14"/>
      <c r="AD149" s="12"/>
      <c r="AE149" s="12"/>
      <c r="AF149" s="12"/>
      <c r="AG149" s="12"/>
      <c r="AH149" s="12"/>
      <c r="AI149" s="12"/>
      <c r="AJ149" s="12"/>
      <c r="AK149" s="15"/>
      <c r="AL149" s="12"/>
      <c r="AM149" s="12"/>
      <c r="AN149" s="12"/>
      <c r="AO149" s="12"/>
      <c r="AP149" s="12"/>
      <c r="AQ149" s="12"/>
      <c r="AR149" s="12"/>
      <c r="AS149" s="12"/>
      <c r="AT149" s="12"/>
      <c r="AU149" s="12"/>
      <c r="AV149" s="12"/>
      <c r="AW149" s="12"/>
      <c r="AX149" s="12"/>
      <c r="AY149" s="12"/>
      <c r="BG149" s="14"/>
      <c r="BH149" s="14"/>
      <c r="BI149" s="14"/>
      <c r="BJ149" s="14"/>
      <c r="BK149" s="14"/>
      <c r="BL149" s="14"/>
      <c r="BM149" s="14"/>
      <c r="BN149" s="12"/>
      <c r="BO149" s="12"/>
      <c r="BP149" s="12"/>
      <c r="BQ149" s="12"/>
      <c r="BR149" s="12"/>
      <c r="BS149" s="12"/>
      <c r="BT149" s="12"/>
      <c r="BU149" s="15"/>
      <c r="BV149" s="12"/>
      <c r="BW149" s="12"/>
      <c r="BX149" s="12"/>
      <c r="BY149" s="12"/>
      <c r="BZ149" s="12"/>
      <c r="CA149" s="12"/>
      <c r="CB149" s="12"/>
      <c r="CC149" s="12"/>
      <c r="CD149" s="12"/>
      <c r="CE149" s="12"/>
      <c r="CF149" s="12"/>
      <c r="CG149" s="12"/>
      <c r="CH149" s="12"/>
      <c r="CI149" s="12"/>
      <c r="CQ149" s="14"/>
      <c r="CR149" s="14"/>
      <c r="CS149" s="14"/>
      <c r="CT149" s="14"/>
      <c r="CU149" s="14"/>
      <c r="CV149" s="14"/>
      <c r="CW149" s="14"/>
      <c r="CX149" s="12"/>
      <c r="CY149" s="12"/>
      <c r="CZ149" s="12"/>
      <c r="DA149" s="12"/>
      <c r="DB149" s="12"/>
      <c r="DC149" s="12"/>
      <c r="DD149" s="12"/>
      <c r="DE149" s="15"/>
      <c r="DF149" s="12"/>
      <c r="DG149" s="12"/>
      <c r="DH149" s="12"/>
      <c r="DI149" s="12"/>
      <c r="DJ149" s="12"/>
      <c r="DK149" s="12"/>
      <c r="DL149" s="12"/>
      <c r="DM149" s="12"/>
      <c r="DN149" s="12"/>
      <c r="DO149" s="12"/>
      <c r="DP149" s="12"/>
      <c r="DQ149" s="12"/>
      <c r="DR149" s="12"/>
      <c r="DS149" s="12"/>
      <c r="EA149" s="14"/>
      <c r="EB149" s="14"/>
      <c r="EC149" s="14"/>
      <c r="ED149" s="14"/>
      <c r="EE149" s="14"/>
      <c r="EF149" s="14"/>
      <c r="EG149" s="14"/>
      <c r="EH149" s="12"/>
      <c r="EI149" s="12"/>
      <c r="EJ149" s="12"/>
      <c r="EK149" s="12"/>
      <c r="EL149" s="12"/>
      <c r="EM149" s="12"/>
      <c r="EN149" s="12"/>
      <c r="EO149" s="15"/>
      <c r="EP149" s="12"/>
      <c r="EQ149" s="12"/>
      <c r="ER149" s="12"/>
      <c r="ES149" s="12"/>
      <c r="ET149" s="12"/>
      <c r="EU149" s="12"/>
      <c r="EV149" s="12"/>
      <c r="EW149" s="12"/>
      <c r="EX149" s="12"/>
      <c r="EY149" s="12"/>
      <c r="EZ149" s="12"/>
      <c r="FA149" s="12"/>
      <c r="FB149" s="12"/>
      <c r="FC149" s="12"/>
      <c r="FK149" s="14"/>
      <c r="FL149" s="14"/>
      <c r="FM149" s="14"/>
      <c r="FN149" s="14"/>
      <c r="FO149" s="14"/>
      <c r="FP149" s="14"/>
      <c r="FQ149" s="14"/>
      <c r="FR149" s="12"/>
      <c r="FS149" s="12"/>
      <c r="FT149" s="12"/>
      <c r="FU149" s="12"/>
      <c r="FV149" s="12"/>
      <c r="FW149" s="12"/>
      <c r="FX149" s="12"/>
    </row>
    <row r="150">
      <c r="B150" s="12"/>
      <c r="C150" s="12"/>
      <c r="D150" s="12"/>
      <c r="E150" s="12"/>
      <c r="F150" s="12"/>
      <c r="G150" s="12"/>
      <c r="H150" s="12"/>
      <c r="I150" s="12"/>
      <c r="J150" s="12"/>
      <c r="K150" s="12"/>
      <c r="L150" s="12"/>
      <c r="M150" s="12"/>
      <c r="N150" s="12"/>
      <c r="O150" s="12"/>
      <c r="W150" s="14"/>
      <c r="X150" s="14"/>
      <c r="Y150" s="14"/>
      <c r="Z150" s="14"/>
      <c r="AA150" s="14"/>
      <c r="AB150" s="14"/>
      <c r="AC150" s="14"/>
      <c r="AD150" s="12"/>
      <c r="AE150" s="12"/>
      <c r="AF150" s="12"/>
      <c r="AG150" s="12"/>
      <c r="AH150" s="12"/>
      <c r="AI150" s="12"/>
      <c r="AJ150" s="12"/>
      <c r="AK150" s="15"/>
      <c r="AL150" s="12"/>
      <c r="AM150" s="12"/>
      <c r="AN150" s="12"/>
      <c r="AO150" s="12"/>
      <c r="AP150" s="12"/>
      <c r="AQ150" s="12"/>
      <c r="AR150" s="12"/>
      <c r="AS150" s="12"/>
      <c r="AT150" s="12"/>
      <c r="AU150" s="12"/>
      <c r="AV150" s="12"/>
      <c r="AW150" s="12"/>
      <c r="AX150" s="12"/>
      <c r="AY150" s="12"/>
      <c r="BG150" s="14"/>
      <c r="BH150" s="14"/>
      <c r="BI150" s="14"/>
      <c r="BJ150" s="14"/>
      <c r="BK150" s="14"/>
      <c r="BL150" s="14"/>
      <c r="BM150" s="14"/>
      <c r="BN150" s="12"/>
      <c r="BO150" s="12"/>
      <c r="BP150" s="12"/>
      <c r="BQ150" s="12"/>
      <c r="BR150" s="12"/>
      <c r="BS150" s="12"/>
      <c r="BT150" s="12"/>
      <c r="BU150" s="15"/>
      <c r="BV150" s="12"/>
      <c r="BW150" s="12"/>
      <c r="BX150" s="12"/>
      <c r="BY150" s="12"/>
      <c r="BZ150" s="12"/>
      <c r="CA150" s="12"/>
      <c r="CB150" s="12"/>
      <c r="CC150" s="12"/>
      <c r="CD150" s="12"/>
      <c r="CE150" s="12"/>
      <c r="CF150" s="12"/>
      <c r="CG150" s="12"/>
      <c r="CH150" s="12"/>
      <c r="CI150" s="12"/>
      <c r="CQ150" s="14"/>
      <c r="CR150" s="14"/>
      <c r="CS150" s="14"/>
      <c r="CT150" s="14"/>
      <c r="CU150" s="14"/>
      <c r="CV150" s="14"/>
      <c r="CW150" s="14"/>
      <c r="CX150" s="12"/>
      <c r="CY150" s="12"/>
      <c r="CZ150" s="12"/>
      <c r="DA150" s="12"/>
      <c r="DB150" s="12"/>
      <c r="DC150" s="12"/>
      <c r="DD150" s="12"/>
      <c r="DE150" s="15"/>
      <c r="DF150" s="12"/>
      <c r="DG150" s="12"/>
      <c r="DH150" s="12"/>
      <c r="DI150" s="12"/>
      <c r="DJ150" s="12"/>
      <c r="DK150" s="12"/>
      <c r="DL150" s="12"/>
      <c r="DM150" s="12"/>
      <c r="DN150" s="12"/>
      <c r="DO150" s="12"/>
      <c r="DP150" s="12"/>
      <c r="DQ150" s="12"/>
      <c r="DR150" s="12"/>
      <c r="DS150" s="12"/>
      <c r="EA150" s="14"/>
      <c r="EB150" s="14"/>
      <c r="EC150" s="14"/>
      <c r="ED150" s="14"/>
      <c r="EE150" s="14"/>
      <c r="EF150" s="14"/>
      <c r="EG150" s="14"/>
      <c r="EH150" s="12"/>
      <c r="EI150" s="12"/>
      <c r="EJ150" s="12"/>
      <c r="EK150" s="12"/>
      <c r="EL150" s="12"/>
      <c r="EM150" s="12"/>
      <c r="EN150" s="12"/>
      <c r="EO150" s="15"/>
      <c r="EP150" s="12"/>
      <c r="EQ150" s="12"/>
      <c r="ER150" s="12"/>
      <c r="ES150" s="12"/>
      <c r="ET150" s="12"/>
      <c r="EU150" s="12"/>
      <c r="EV150" s="12"/>
      <c r="EW150" s="12"/>
      <c r="EX150" s="12"/>
      <c r="EY150" s="12"/>
      <c r="EZ150" s="12"/>
      <c r="FA150" s="12"/>
      <c r="FB150" s="12"/>
      <c r="FC150" s="12"/>
      <c r="FK150" s="14"/>
      <c r="FL150" s="14"/>
      <c r="FM150" s="14"/>
      <c r="FN150" s="14"/>
      <c r="FO150" s="14"/>
      <c r="FP150" s="14"/>
      <c r="FQ150" s="14"/>
      <c r="FR150" s="12"/>
      <c r="FS150" s="12"/>
      <c r="FT150" s="12"/>
      <c r="FU150" s="12"/>
      <c r="FV150" s="12"/>
      <c r="FW150" s="12"/>
      <c r="FX150" s="12"/>
    </row>
    <row r="15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row>
    <row r="15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row>
    <row r="153">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row>
    <row r="154">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row>
    <row r="155">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row>
    <row r="15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row>
    <row r="157">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row>
    <row r="158">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row>
    <row r="159">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row>
    <row r="160">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row>
    <row r="16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row>
    <row r="16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row>
    <row r="163">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row>
    <row r="164">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row>
    <row r="165">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row>
    <row r="16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row>
    <row r="167">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row>
    <row r="168">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row>
    <row r="169">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row>
    <row r="170">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row>
    <row r="17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row>
    <row r="17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row>
    <row r="173">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row>
    <row r="174">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row>
    <row r="175">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row>
    <row r="17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row>
    <row r="177">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row>
    <row r="178">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row>
    <row r="179">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row>
    <row r="180">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row>
    <row r="18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row>
    <row r="18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row>
    <row r="183">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row>
    <row r="184">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row>
    <row r="185">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row>
    <row r="18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row>
    <row r="187">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row>
    <row r="188">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row>
    <row r="189">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row>
    <row r="190">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row>
    <row r="19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row>
    <row r="19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row>
    <row r="193">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row>
    <row r="194">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row>
    <row r="195">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row>
    <row r="19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row>
    <row r="197">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row>
    <row r="198">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row>
    <row r="199">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row>
    <row r="200">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row>
    <row r="20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row>
    <row r="20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row>
    <row r="203">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row>
    <row r="204">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row>
    <row r="205">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row>
    <row r="20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row>
    <row r="207">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row>
    <row r="208">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row>
    <row r="209">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row>
    <row r="210">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row>
    <row r="2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row>
    <row r="2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row>
    <row r="213">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row>
    <row r="214">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row>
    <row r="215">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row>
    <row r="2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row>
    <row r="217">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row>
    <row r="218">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row>
    <row r="219">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row>
    <row r="220">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row>
    <row r="22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row>
    <row r="22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row>
    <row r="223">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row>
    <row r="224">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row>
    <row r="225">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6" t="s">
        <v>242</v>
      </c>
    </row>
    <row r="4" ht="30.0" customHeight="1">
      <c r="A4" s="17" t="s">
        <v>243</v>
      </c>
      <c r="B4" s="18"/>
      <c r="C4" s="18"/>
      <c r="D4" s="18"/>
      <c r="E4" s="18"/>
      <c r="F4" s="18"/>
      <c r="G4" s="18"/>
      <c r="H4" s="18"/>
      <c r="I4" s="18"/>
      <c r="J4" s="18"/>
      <c r="K4" s="18"/>
      <c r="L4" s="18"/>
      <c r="M4" s="18"/>
      <c r="N4" s="18"/>
      <c r="O4" s="18"/>
      <c r="P4" s="18"/>
      <c r="Q4" s="18"/>
      <c r="R4" s="18"/>
      <c r="S4" s="18"/>
      <c r="T4" s="19"/>
    </row>
    <row r="5">
      <c r="A5" s="20" t="s">
        <v>244</v>
      </c>
      <c r="B5" s="21"/>
      <c r="C5" s="21"/>
      <c r="D5" s="21"/>
      <c r="E5" s="21"/>
      <c r="F5" s="21"/>
      <c r="G5" s="21"/>
      <c r="H5" s="21"/>
      <c r="I5" s="21"/>
      <c r="J5" s="21"/>
      <c r="K5" s="21"/>
      <c r="L5" s="21"/>
      <c r="M5" s="21"/>
      <c r="N5" s="21"/>
      <c r="O5" s="21"/>
      <c r="P5" s="21"/>
      <c r="Q5" s="21"/>
      <c r="R5" s="21"/>
      <c r="S5" s="21"/>
      <c r="T5" s="22"/>
    </row>
    <row r="6">
      <c r="A6" s="23" t="s">
        <v>245</v>
      </c>
      <c r="B6" s="19"/>
      <c r="D6" s="24" t="s">
        <v>246</v>
      </c>
      <c r="E6" s="19"/>
      <c r="G6" s="24" t="s">
        <v>247</v>
      </c>
      <c r="H6" s="19"/>
      <c r="J6" s="24" t="s">
        <v>248</v>
      </c>
      <c r="K6" s="19"/>
      <c r="M6" s="24" t="s">
        <v>249</v>
      </c>
      <c r="N6" s="19"/>
      <c r="P6" s="24" t="s">
        <v>250</v>
      </c>
      <c r="Q6" s="19"/>
      <c r="S6" s="24" t="s">
        <v>251</v>
      </c>
      <c r="T6" s="19"/>
    </row>
    <row r="7">
      <c r="A7" s="25" t="str">
        <f>IFERROR(__xludf.DUMMYFUNCTION("ARRAYFORMULA(QUERY(SORT({'SHEET DB'!A$2:A1000, 'SHEET DB'!B$2:B1000}, 2, FALSE), ""SELECT Col1, Col2 LIMIT 5"", 0))
"),"Cager")</f>
        <v>Cager</v>
      </c>
      <c r="B7" s="26">
        <f>IFERROR(__xludf.DUMMYFUNCTION("""COMPUTED_VALUE"""),0.0)</f>
        <v>0</v>
      </c>
      <c r="D7" s="27" t="str">
        <f>IFERROR(__xludf.DUMMYFUNCTION("ARRAYFORMULA(QUERY(SORT({'SHEET DB'!A$2:A1000, 'SHEET DB'!C$2:C1000}, 2, FALSE), ""SELECT Col1, Col2 LIMIT 5"", 0))
"),"Cager")</f>
        <v>Cager</v>
      </c>
      <c r="E7" s="26">
        <f>IFERROR(__xludf.DUMMYFUNCTION("""COMPUTED_VALUE"""),0.0)</f>
        <v>0</v>
      </c>
      <c r="G7" s="27" t="str">
        <f>IFERROR(__xludf.DUMMYFUNCTION("ARRAYFORMULA(QUERY(SORT({'SHEET DB'!A$2:A1000, 'SHEET DB'!D$2:D1000}, 2, FALSE), ""SELECT Col1, Col2 LIMIT 5"", 0))
"),"Cager")</f>
        <v>Cager</v>
      </c>
      <c r="H7" s="26">
        <f>IFERROR(__xludf.DUMMYFUNCTION("""COMPUTED_VALUE"""),0.0)</f>
        <v>0</v>
      </c>
      <c r="J7" s="27" t="str">
        <f>IFERROR(__xludf.DUMMYFUNCTION("ARRAYFORMULA(QUERY(SORT({'SHEET DB'!A$2:A1000, 'SHEET DB'!E$2:E1000}, 2, FALSE), ""SELECT Col1, Col2 LIMIT 5"", 0))
"),"Cager")</f>
        <v>Cager</v>
      </c>
      <c r="K7" s="26">
        <f>IFERROR(__xludf.DUMMYFUNCTION("""COMPUTED_VALUE"""),0.0)</f>
        <v>0</v>
      </c>
      <c r="M7" s="27" t="str">
        <f>IFERROR(__xludf.DUMMYFUNCTION("ARRAYFORMULA(QUERY(SORT({'SHEET DB'!A$2:A1000, 'SHEET DB'!F$2:F1000}, 2, FALSE), ""SELECT Col1, Col2 LIMIT 5"", 0))
"),"Cager")</f>
        <v>Cager</v>
      </c>
      <c r="N7" s="26">
        <f>IFERROR(__xludf.DUMMYFUNCTION("""COMPUTED_VALUE"""),0.0)</f>
        <v>0</v>
      </c>
      <c r="P7" s="27" t="str">
        <f>IFERROR(__xludf.DUMMYFUNCTION("ARRAYFORMULA(QUERY(SORT({'SHEET DB'!A$2:A1000, 'SHEET DB'!G$2:G1000}, 2, FALSE), ""SELECT Col1, Col2 LIMIT 5"", 0))
"),"Cager")</f>
        <v>Cager</v>
      </c>
      <c r="Q7" s="26">
        <f>IFERROR(__xludf.DUMMYFUNCTION("""COMPUTED_VALUE"""),0.0)</f>
        <v>0</v>
      </c>
      <c r="S7" s="27" t="str">
        <f>IFERROR(__xludf.DUMMYFUNCTION("ARRAYFORMULA(QUERY(SORT({'SHEET DB'!A$2:A1000, 'SHEET DB'!H$2:H1000}, 2, FALSE), ""SELECT Col1, Col2 LIMIT 5"", 0))
"),"Cager")</f>
        <v>Cager</v>
      </c>
      <c r="T7" s="26">
        <f>IFERROR(__xludf.DUMMYFUNCTION("""COMPUTED_VALUE"""),0.0)</f>
        <v>0</v>
      </c>
    </row>
    <row r="8">
      <c r="A8" s="25"/>
      <c r="B8" s="26"/>
      <c r="D8" s="27"/>
      <c r="E8" s="26"/>
      <c r="G8" s="27"/>
      <c r="H8" s="26"/>
      <c r="J8" s="27"/>
      <c r="K8" s="26"/>
      <c r="M8" s="27"/>
      <c r="N8" s="26"/>
      <c r="P8" s="27"/>
      <c r="Q8" s="26"/>
      <c r="S8" s="27"/>
      <c r="T8" s="26"/>
    </row>
    <row r="9">
      <c r="A9" s="25"/>
      <c r="B9" s="26"/>
      <c r="D9" s="27"/>
      <c r="E9" s="26"/>
      <c r="G9" s="27"/>
      <c r="H9" s="26"/>
      <c r="J9" s="27"/>
      <c r="K9" s="26"/>
      <c r="M9" s="27"/>
      <c r="N9" s="26"/>
      <c r="P9" s="27"/>
      <c r="Q9" s="26"/>
      <c r="S9" s="27"/>
      <c r="T9" s="26"/>
    </row>
    <row r="10">
      <c r="A10" s="25"/>
      <c r="B10" s="26"/>
      <c r="D10" s="27"/>
      <c r="E10" s="26"/>
      <c r="G10" s="27"/>
      <c r="H10" s="26"/>
      <c r="J10" s="27"/>
      <c r="K10" s="26"/>
      <c r="M10" s="27"/>
      <c r="N10" s="26"/>
      <c r="P10" s="27"/>
      <c r="Q10" s="26"/>
      <c r="S10" s="27"/>
      <c r="T10" s="26"/>
    </row>
    <row r="11">
      <c r="A11" s="28"/>
      <c r="B11" s="29"/>
      <c r="D11" s="30"/>
      <c r="E11" s="29"/>
      <c r="G11" s="30"/>
      <c r="H11" s="29"/>
      <c r="J11" s="30"/>
      <c r="K11" s="29"/>
      <c r="M11" s="30"/>
      <c r="N11" s="29"/>
      <c r="P11" s="30"/>
      <c r="Q11" s="29"/>
      <c r="S11" s="30"/>
      <c r="T11" s="29"/>
    </row>
    <row r="13">
      <c r="A13" s="23" t="s">
        <v>13</v>
      </c>
      <c r="B13" s="19"/>
      <c r="D13" s="24" t="s">
        <v>14</v>
      </c>
      <c r="E13" s="19"/>
      <c r="G13" s="31" t="s">
        <v>15</v>
      </c>
      <c r="H13" s="19"/>
      <c r="J13" s="24" t="s">
        <v>16</v>
      </c>
      <c r="K13" s="19"/>
      <c r="M13" s="24" t="s">
        <v>252</v>
      </c>
      <c r="N13" s="19"/>
      <c r="P13" s="24" t="s">
        <v>253</v>
      </c>
      <c r="Q13" s="19"/>
      <c r="S13" s="24" t="s">
        <v>254</v>
      </c>
      <c r="T13" s="19"/>
    </row>
    <row r="14">
      <c r="A14" s="25" t="str">
        <f>IFERROR(__xludf.DUMMYFUNCTION("ARRAYFORMULA(QUERY(SORT({'SHEET DB'!A$2:A1000, 'SHEET DB'!I$2:I1000}, 2, FALSE), ""SELECT Col1, Col2 LIMIT 5"", 0))
"),"Cager")</f>
        <v>Cager</v>
      </c>
      <c r="B14" s="26">
        <f>IFERROR(__xludf.DUMMYFUNCTION("""COMPUTED_VALUE"""),0.0)</f>
        <v>0</v>
      </c>
      <c r="D14" s="27" t="str">
        <f>IFERROR(__xludf.DUMMYFUNCTION("ARRAYFORMULA(QUERY(SORT({'SHEET DB'!A$2:A1000, 'SHEET DB'!J$2:J1000}, 2, FALSE), ""SELECT Col1, Col2 LIMIT 5"", 0))
"),"Cager")</f>
        <v>Cager</v>
      </c>
      <c r="E14" s="26">
        <f>IFERROR(__xludf.DUMMYFUNCTION("""COMPUTED_VALUE"""),0.0)</f>
        <v>0</v>
      </c>
      <c r="G14" s="27" t="str">
        <f>IFERROR(__xludf.DUMMYFUNCTION("ARRAYFORMULA(QUERY(SORT({'SHEET DB'!A$2:A1000, 'SHEET DB'!K$2:K1000}, 2, FALSE), ""SELECT Col1, Col2 LIMIT 5"", 0))
"),"Cager")</f>
        <v>Cager</v>
      </c>
      <c r="H14" s="26">
        <f>IFERROR(__xludf.DUMMYFUNCTION("""COMPUTED_VALUE"""),0.0)</f>
        <v>0</v>
      </c>
      <c r="J14" s="27" t="str">
        <f>IFERROR(__xludf.DUMMYFUNCTION("ARRAYFORMULA(QUERY(SORT({'SHEET DB'!A$2:A1000, 'SHEET DB'!L$2:L1000}, 2, FALSE), ""SELECT Col1, Col2 LIMIT 5"", 0))
"),"Cager")</f>
        <v>Cager</v>
      </c>
      <c r="K14" s="26">
        <f>IFERROR(__xludf.DUMMYFUNCTION("""COMPUTED_VALUE"""),0.0)</f>
        <v>0</v>
      </c>
      <c r="M14" s="27" t="str">
        <f>IFERROR(__xludf.DUMMYFUNCTION("ARRAYFORMULA(QUERY(SORT({'SHEET DB'!A$2:A1000, 'SHEET DB'!M$2:M1000}, 2, FALSE), ""SELECT Col1, Col2 LIMIT 5"", 0))
"),"Cager")</f>
        <v>Cager</v>
      </c>
      <c r="N14" s="32">
        <f>IFERROR(__xludf.DUMMYFUNCTION("""COMPUTED_VALUE"""),0.0)</f>
        <v>0</v>
      </c>
      <c r="P14" s="27" t="str">
        <f>IFERROR(__xludf.DUMMYFUNCTION("ARRAYFORMULA(QUERY(SORT({'SHEET DB'!A$2:A1000, 'SHEET DB'!N$2:N1000}, 2, FALSE), ""SELECT Col1, Col2 LIMIT 5"", 0))
"),"Cager")</f>
        <v>Cager</v>
      </c>
      <c r="Q14" s="32">
        <f>IFERROR(__xludf.DUMMYFUNCTION("""COMPUTED_VALUE"""),0.0)</f>
        <v>0</v>
      </c>
      <c r="S14" s="27" t="str">
        <f>IFERROR(__xludf.DUMMYFUNCTION("ARRAYFORMULA(QUERY(SORT({'SHEET DB'!A$2:A1000, 'SHEET DB'!O$2:O1000}, 2, FALSE), ""SELECT Col1, Col2 LIMIT 5"", 0))
"),"Cager")</f>
        <v>Cager</v>
      </c>
      <c r="T14" s="32">
        <f>IFERROR(__xludf.DUMMYFUNCTION("""COMPUTED_VALUE"""),0.0)</f>
        <v>0</v>
      </c>
    </row>
    <row r="15">
      <c r="A15" s="25"/>
      <c r="B15" s="26"/>
      <c r="D15" s="27"/>
      <c r="E15" s="26"/>
      <c r="G15" s="27"/>
      <c r="H15" s="26"/>
      <c r="J15" s="27"/>
      <c r="K15" s="26"/>
      <c r="M15" s="27"/>
      <c r="N15" s="32"/>
      <c r="P15" s="27"/>
      <c r="Q15" s="32"/>
      <c r="S15" s="27"/>
      <c r="T15" s="32"/>
    </row>
    <row r="16">
      <c r="A16" s="25"/>
      <c r="B16" s="26"/>
      <c r="D16" s="27"/>
      <c r="E16" s="26"/>
      <c r="G16" s="27"/>
      <c r="H16" s="26"/>
      <c r="J16" s="27"/>
      <c r="K16" s="26"/>
      <c r="M16" s="27"/>
      <c r="N16" s="32"/>
      <c r="P16" s="27"/>
      <c r="Q16" s="32"/>
      <c r="S16" s="27"/>
      <c r="T16" s="32"/>
    </row>
    <row r="17">
      <c r="A17" s="25"/>
      <c r="B17" s="26"/>
      <c r="D17" s="27"/>
      <c r="E17" s="26"/>
      <c r="G17" s="27"/>
      <c r="H17" s="26"/>
      <c r="J17" s="27"/>
      <c r="K17" s="26"/>
      <c r="M17" s="27"/>
      <c r="N17" s="32"/>
      <c r="P17" s="27"/>
      <c r="Q17" s="32"/>
      <c r="S17" s="27"/>
      <c r="T17" s="32"/>
    </row>
    <row r="18">
      <c r="A18" s="28"/>
      <c r="B18" s="29"/>
      <c r="D18" s="30"/>
      <c r="E18" s="29"/>
      <c r="G18" s="30"/>
      <c r="H18" s="29"/>
      <c r="J18" s="30"/>
      <c r="K18" s="29"/>
      <c r="M18" s="30"/>
      <c r="N18" s="33"/>
      <c r="P18" s="30"/>
      <c r="Q18" s="33"/>
      <c r="S18" s="30"/>
      <c r="T18" s="33"/>
    </row>
    <row r="21">
      <c r="A21" s="34" t="s">
        <v>255</v>
      </c>
      <c r="B21" s="35"/>
      <c r="C21" s="35"/>
      <c r="D21" s="35"/>
      <c r="E21" s="35"/>
      <c r="F21" s="35"/>
      <c r="G21" s="35"/>
      <c r="H21" s="35"/>
      <c r="I21" s="35"/>
      <c r="J21" s="35"/>
      <c r="K21" s="35"/>
      <c r="L21" s="35"/>
      <c r="M21" s="35"/>
      <c r="N21" s="35"/>
      <c r="O21" s="35"/>
      <c r="P21" s="35"/>
      <c r="Q21" s="35"/>
      <c r="R21" s="35"/>
      <c r="S21" s="35"/>
      <c r="T21" s="36"/>
    </row>
    <row r="22">
      <c r="A22" s="23" t="s">
        <v>245</v>
      </c>
      <c r="B22" s="19"/>
      <c r="D22" s="24" t="s">
        <v>246</v>
      </c>
      <c r="E22" s="19"/>
      <c r="G22" s="24" t="s">
        <v>247</v>
      </c>
      <c r="H22" s="19"/>
      <c r="J22" s="24" t="s">
        <v>248</v>
      </c>
      <c r="K22" s="19"/>
      <c r="M22" s="24" t="s">
        <v>249</v>
      </c>
      <c r="N22" s="19"/>
      <c r="P22" s="24" t="s">
        <v>250</v>
      </c>
      <c r="Q22" s="19"/>
      <c r="S22" s="24" t="s">
        <v>251</v>
      </c>
      <c r="T22" s="19"/>
    </row>
    <row r="23">
      <c r="A23" s="25" t="str">
        <f>IFERROR(__xludf.DUMMYFUNCTION("ARRAYFORMULA(QUERY(SORT({'SHEET DB'!A$2:A1000, 'SHEET DB'!P$2:P1000}, 2, FALSE), ""SELECT Col1, Col2 LIMIT 5"", 0))
"),"Cager")</f>
        <v>Cager</v>
      </c>
      <c r="B23" s="37">
        <f>IFERROR(__xludf.DUMMYFUNCTION("""COMPUTED_VALUE"""),0.0)</f>
        <v>0</v>
      </c>
      <c r="D23" s="27" t="str">
        <f>IFERROR(__xludf.DUMMYFUNCTION("ARRAYFORMULA(QUERY(SORT({'SHEET DB'!A$2:A1000, 'SHEET DB'!Q$2:Q1000}, 2, FALSE), ""SELECT Col1, Col2 LIMIT 5"", 0))
"),"Cager")</f>
        <v>Cager</v>
      </c>
      <c r="E23" s="38">
        <f>IFERROR(__xludf.DUMMYFUNCTION("""COMPUTED_VALUE"""),0.0)</f>
        <v>0</v>
      </c>
      <c r="G23" s="27" t="str">
        <f>IFERROR(__xludf.DUMMYFUNCTION("ARRAYFORMULA(QUERY(SORT({'SHEET DB'!A$2:A1000, 'SHEET DB'!R$2:R1000}, 2, FALSE), ""SELECT Col1, Col2 LIMIT 5"", 0))
"),"Cager")</f>
        <v>Cager</v>
      </c>
      <c r="H23" s="38">
        <f>IFERROR(__xludf.DUMMYFUNCTION("""COMPUTED_VALUE"""),0.0)</f>
        <v>0</v>
      </c>
      <c r="J23" s="27" t="str">
        <f>IFERROR(__xludf.DUMMYFUNCTION("ARRAYFORMULA(QUERY(SORT({'SHEET DB'!A$2:A1000, 'SHEET DB'!S$2:S1000}, 2, FALSE), ""SELECT Col1, Col2 LIMIT 5"", 0))
"),"Cager")</f>
        <v>Cager</v>
      </c>
      <c r="K23" s="38">
        <f>IFERROR(__xludf.DUMMYFUNCTION("""COMPUTED_VALUE"""),0.0)</f>
        <v>0</v>
      </c>
      <c r="M23" s="27" t="str">
        <f>IFERROR(__xludf.DUMMYFUNCTION("ARRAYFORMULA(QUERY(SORT({'SHEET DB'!A$2:A1000, 'SHEET DB'!T$2:T1000}, 2, FALSE), ""SELECT Col1, Col2 LIMIT 5"", 0))
"),"Cager")</f>
        <v>Cager</v>
      </c>
      <c r="N23" s="38">
        <f>IFERROR(__xludf.DUMMYFUNCTION("""COMPUTED_VALUE"""),0.0)</f>
        <v>0</v>
      </c>
      <c r="P23" s="27" t="str">
        <f>IFERROR(__xludf.DUMMYFUNCTION("ARRAYFORMULA(QUERY(SORT({'SHEET DB'!A$2:A1000, 'SHEET DB'!U$2:U1000}, 2, FALSE), ""SELECT Col1, Col2 LIMIT 5"", 0))
"),"Cager")</f>
        <v>Cager</v>
      </c>
      <c r="Q23" s="38">
        <f>IFERROR(__xludf.DUMMYFUNCTION("""COMPUTED_VALUE"""),0.0)</f>
        <v>0</v>
      </c>
      <c r="S23" s="27" t="str">
        <f>IFERROR(__xludf.DUMMYFUNCTION("ARRAYFORMULA(QUERY(SORT({'SHEET DB'!A$2:A1000, 'SHEET DB'!V$2:V1000}, 2, FALSE), ""SELECT Col1, Col2 LIMIT 5"", 0))
"),"Cager")</f>
        <v>Cager</v>
      </c>
      <c r="T23" s="38">
        <f>IFERROR(__xludf.DUMMYFUNCTION("""COMPUTED_VALUE"""),0.0)</f>
        <v>0</v>
      </c>
    </row>
    <row r="24">
      <c r="A24" s="25"/>
      <c r="B24" s="37"/>
      <c r="D24" s="27"/>
      <c r="E24" s="38"/>
      <c r="G24" s="27"/>
      <c r="H24" s="38"/>
      <c r="J24" s="27"/>
      <c r="K24" s="38"/>
      <c r="M24" s="27"/>
      <c r="N24" s="38"/>
      <c r="P24" s="27"/>
      <c r="Q24" s="38"/>
      <c r="S24" s="27"/>
      <c r="T24" s="38"/>
    </row>
    <row r="25">
      <c r="A25" s="25"/>
      <c r="B25" s="37"/>
      <c r="D25" s="27"/>
      <c r="E25" s="38"/>
      <c r="G25" s="27"/>
      <c r="H25" s="38"/>
      <c r="J25" s="27"/>
      <c r="K25" s="38"/>
      <c r="M25" s="27"/>
      <c r="N25" s="38"/>
      <c r="P25" s="27"/>
      <c r="Q25" s="38"/>
      <c r="S25" s="27"/>
      <c r="T25" s="38"/>
    </row>
    <row r="26">
      <c r="A26" s="25"/>
      <c r="B26" s="37"/>
      <c r="D26" s="27"/>
      <c r="E26" s="38"/>
      <c r="G26" s="27"/>
      <c r="H26" s="38"/>
      <c r="J26" s="27"/>
      <c r="K26" s="38"/>
      <c r="M26" s="27"/>
      <c r="N26" s="38"/>
      <c r="P26" s="27"/>
      <c r="Q26" s="38"/>
      <c r="S26" s="27"/>
      <c r="T26" s="38"/>
    </row>
    <row r="27">
      <c r="A27" s="28"/>
      <c r="B27" s="39"/>
      <c r="D27" s="30"/>
      <c r="E27" s="40"/>
      <c r="G27" s="30"/>
      <c r="H27" s="40"/>
      <c r="J27" s="30"/>
      <c r="K27" s="40"/>
      <c r="M27" s="30"/>
      <c r="N27" s="40"/>
      <c r="P27" s="30"/>
      <c r="Q27" s="40"/>
      <c r="S27" s="30"/>
      <c r="T27" s="40"/>
    </row>
    <row r="29">
      <c r="A29" s="23" t="s">
        <v>13</v>
      </c>
      <c r="B29" s="19"/>
      <c r="D29" s="24" t="s">
        <v>14</v>
      </c>
      <c r="E29" s="19"/>
      <c r="G29" s="31" t="s">
        <v>15</v>
      </c>
      <c r="H29" s="19"/>
      <c r="J29" s="24" t="s">
        <v>16</v>
      </c>
      <c r="K29" s="19"/>
      <c r="M29" s="24" t="s">
        <v>256</v>
      </c>
      <c r="N29" s="19"/>
      <c r="P29" s="24" t="s">
        <v>257</v>
      </c>
      <c r="Q29" s="19"/>
      <c r="S29" s="24" t="s">
        <v>19</v>
      </c>
      <c r="T29" s="19"/>
    </row>
    <row r="30">
      <c r="A30" s="25" t="str">
        <f>IFERROR(__xludf.DUMMYFUNCTION("ARRAYFORMULA(QUERY(SORT({'SHEET DB'!A$2:A1000, 'SHEET DB'!W$2:W1000}, 2, FALSE), ""SELECT Col1, Col2 LIMIT 5"", 0))
"),"Cager")</f>
        <v>Cager</v>
      </c>
      <c r="B30" s="41">
        <f>IFERROR(__xludf.DUMMYFUNCTION("""COMPUTED_VALUE"""),0.0)</f>
        <v>0</v>
      </c>
      <c r="D30" s="27" t="str">
        <f>IFERROR(__xludf.DUMMYFUNCTION("ARRAYFORMULA(QUERY(SORT({'SHEET DB'!A$2:A1000, 'SHEET DB'!X$2:X1000}, 2, FALSE), ""SELECT Col1, Col2 LIMIT 5"", 0))
"),"Cager")</f>
        <v>Cager</v>
      </c>
      <c r="E30" s="42">
        <f>IFERROR(__xludf.DUMMYFUNCTION("""COMPUTED_VALUE"""),0.0)</f>
        <v>0</v>
      </c>
      <c r="G30" s="27" t="str">
        <f>IFERROR(__xludf.DUMMYFUNCTION("ARRAYFORMULA(QUERY(SORT({'SHEET DB'!A$2:A1000, 'SHEET DB'!Y$2:Y1000}, 2, FALSE), ""SELECT Col1, Col2 LIMIT 5"", 0))
"),"Cager")</f>
        <v>Cager</v>
      </c>
      <c r="H30" s="42">
        <f>IFERROR(__xludf.DUMMYFUNCTION("""COMPUTED_VALUE"""),0.0)</f>
        <v>0</v>
      </c>
      <c r="J30" s="27" t="str">
        <f>IFERROR(__xludf.DUMMYFUNCTION("ARRAYFORMULA(QUERY(SORT({'SHEET DB'!A$2:A1000, 'SHEET DB'!Z$2:Z1000}, 2, FALSE), ""SELECT Col1, Col2 LIMIT 5"", 0))
"),"Cager")</f>
        <v>Cager</v>
      </c>
      <c r="K30" s="42">
        <f>IFERROR(__xludf.DUMMYFUNCTION("""COMPUTED_VALUE"""),0.0)</f>
        <v>0</v>
      </c>
      <c r="M30" s="27" t="str">
        <f>IFERROR(__xludf.DUMMYFUNCTION("ARRAYFORMULA(QUERY(SORT({'SHEET DB'!A$2:A1000, 'SHEET DB'!AA$2:AA1000}, 2, FALSE), ""SELECT Col1, Col2 LIMIT 5"", 0))
"),"Cager")</f>
        <v>Cager</v>
      </c>
      <c r="N30" s="42">
        <f>IFERROR(__xludf.DUMMYFUNCTION("""COMPUTED_VALUE"""),0.0)</f>
        <v>0</v>
      </c>
      <c r="P30" s="27" t="str">
        <f>IFERROR(__xludf.DUMMYFUNCTION("ARRAYFORMULA(QUERY(SORT({'SHEET DB'!A$2:A1000, 'SHEET DB'!AB$2:AB1000}, 2, FALSE), ""SELECT Col1, Col2 LIMIT 5"", 0))
"),"Cager")</f>
        <v>Cager</v>
      </c>
      <c r="Q30" s="41">
        <f>IFERROR(__xludf.DUMMYFUNCTION("""COMPUTED_VALUE"""),0.0)</f>
        <v>0</v>
      </c>
      <c r="S30" s="27" t="str">
        <f>IFERROR(__xludf.DUMMYFUNCTION("ARRAYFORMULA(QUERY(SORT({'SHEET DB'!A$2:A1000, 'SHEET DB'!AC$2:AC1000}, 2, FALSE), ""SELECT Col1, Col2 LIMIT 5"", 0))
"),"Cager")</f>
        <v>Cager</v>
      </c>
      <c r="T30" s="41">
        <f>IFERROR(__xludf.DUMMYFUNCTION("""COMPUTED_VALUE"""),0.0)</f>
        <v>0</v>
      </c>
    </row>
    <row r="31">
      <c r="A31" s="25"/>
      <c r="B31" s="41"/>
      <c r="D31" s="27"/>
      <c r="E31" s="42"/>
      <c r="G31" s="27"/>
      <c r="H31" s="42"/>
      <c r="J31" s="27"/>
      <c r="K31" s="42"/>
      <c r="M31" s="27"/>
      <c r="N31" s="42"/>
      <c r="P31" s="27"/>
      <c r="Q31" s="41"/>
      <c r="S31" s="27"/>
      <c r="T31" s="41"/>
    </row>
    <row r="32">
      <c r="A32" s="25"/>
      <c r="B32" s="41"/>
      <c r="D32" s="27"/>
      <c r="E32" s="42"/>
      <c r="G32" s="27"/>
      <c r="H32" s="42"/>
      <c r="J32" s="27"/>
      <c r="K32" s="42"/>
      <c r="M32" s="27"/>
      <c r="N32" s="42"/>
      <c r="P32" s="27"/>
      <c r="Q32" s="41"/>
      <c r="S32" s="27"/>
      <c r="T32" s="41"/>
    </row>
    <row r="33">
      <c r="A33" s="25"/>
      <c r="B33" s="41"/>
      <c r="D33" s="27"/>
      <c r="E33" s="42"/>
      <c r="G33" s="27"/>
      <c r="H33" s="42"/>
      <c r="J33" s="27"/>
      <c r="K33" s="42"/>
      <c r="M33" s="27"/>
      <c r="N33" s="42"/>
      <c r="P33" s="27"/>
      <c r="Q33" s="41"/>
      <c r="S33" s="27"/>
      <c r="T33" s="41"/>
    </row>
    <row r="34">
      <c r="A34" s="28"/>
      <c r="B34" s="43"/>
      <c r="D34" s="30"/>
      <c r="E34" s="44"/>
      <c r="G34" s="30"/>
      <c r="H34" s="44"/>
      <c r="J34" s="30"/>
      <c r="K34" s="44"/>
      <c r="M34" s="30"/>
      <c r="N34" s="44"/>
      <c r="P34" s="30"/>
      <c r="Q34" s="43"/>
      <c r="S34" s="30"/>
      <c r="T34" s="43"/>
    </row>
    <row r="37">
      <c r="A37" s="34" t="s">
        <v>258</v>
      </c>
      <c r="B37" s="35"/>
      <c r="C37" s="35"/>
      <c r="D37" s="35"/>
      <c r="E37" s="35"/>
      <c r="F37" s="35"/>
      <c r="G37" s="35"/>
      <c r="H37" s="35"/>
      <c r="I37" s="35"/>
      <c r="J37" s="35"/>
      <c r="K37" s="35"/>
      <c r="L37" s="35"/>
      <c r="M37" s="35"/>
      <c r="N37" s="35"/>
      <c r="O37" s="35"/>
      <c r="P37" s="35"/>
      <c r="Q37" s="35"/>
      <c r="R37" s="35"/>
      <c r="S37" s="35"/>
      <c r="T37" s="36"/>
    </row>
    <row r="38">
      <c r="A38" s="23" t="s">
        <v>245</v>
      </c>
      <c r="B38" s="19"/>
      <c r="D38" s="24" t="s">
        <v>246</v>
      </c>
      <c r="E38" s="19"/>
      <c r="G38" s="24" t="s">
        <v>247</v>
      </c>
      <c r="H38" s="19"/>
      <c r="J38" s="24" t="s">
        <v>248</v>
      </c>
      <c r="K38" s="19"/>
      <c r="M38" s="24" t="s">
        <v>249</v>
      </c>
      <c r="N38" s="19"/>
      <c r="P38" s="24" t="s">
        <v>250</v>
      </c>
      <c r="Q38" s="19"/>
      <c r="S38" s="24" t="s">
        <v>19</v>
      </c>
      <c r="T38" s="19"/>
    </row>
    <row r="39">
      <c r="A39" s="25" t="str">
        <f>IFERROR(__xludf.DUMMYFUNCTION("ARRAYFORMULA(QUERY(SORT({'SHEET DB'!A$2:A1000, 'SHEET DB'!AD$2:AD1000}, 2, FALSE), ""SELECT Col1, Col2 LIMIT 5"", 0))
"),"Cager")</f>
        <v>Cager</v>
      </c>
      <c r="B39" s="41">
        <f>IFERROR(__xludf.DUMMYFUNCTION("""COMPUTED_VALUE"""),0.0)</f>
        <v>0</v>
      </c>
      <c r="D39" s="27" t="str">
        <f>IFERROR(__xludf.DUMMYFUNCTION("ARRAYFORMULA(QUERY(SORT({'SHEET DB'!A$2:A1000, 'SHEET DB'!AE$2:AE1000}, 2, FALSE), ""SELECT Col1, Col2 LIMIT 5"", 0))
"),"Cager")</f>
        <v>Cager</v>
      </c>
      <c r="E39" s="41">
        <f>IFERROR(__xludf.DUMMYFUNCTION("""COMPUTED_VALUE"""),0.0)</f>
        <v>0</v>
      </c>
      <c r="G39" s="27" t="str">
        <f>IFERROR(__xludf.DUMMYFUNCTION("ARRAYFORMULA(QUERY(SORT({'SHEET DB'!A$2:A1000, 'SHEET DB'!AF$2:AF1000}, 2, FALSE), ""SELECT Col1, Col2 LIMIT 5"", 0))
"),"Cager")</f>
        <v>Cager</v>
      </c>
      <c r="H39" s="41">
        <f>IFERROR(__xludf.DUMMYFUNCTION("""COMPUTED_VALUE"""),0.0)</f>
        <v>0</v>
      </c>
      <c r="J39" s="27" t="str">
        <f>IFERROR(__xludf.DUMMYFUNCTION("ARRAYFORMULA(QUERY(SORT({'SHEET DB'!A$2:A1000, 'SHEET DB'!AG$2:AG1000}, 2, FALSE), ""SELECT Col1, Col2 LIMIT 5"", 0))
"),"Cager")</f>
        <v>Cager</v>
      </c>
      <c r="K39" s="41">
        <f>IFERROR(__xludf.DUMMYFUNCTION("""COMPUTED_VALUE"""),0.0)</f>
        <v>0</v>
      </c>
      <c r="M39" s="27" t="str">
        <f>IFERROR(__xludf.DUMMYFUNCTION("ARRAYFORMULA(QUERY(SORT({'SHEET DB'!A$2:A1000, 'SHEET DB'!AH$2:AH1000}, 2, FALSE), ""SELECT Col1, Col2 LIMIT 5"", 0))
"),"Cager")</f>
        <v>Cager</v>
      </c>
      <c r="N39" s="41">
        <f>IFERROR(__xludf.DUMMYFUNCTION("""COMPUTED_VALUE"""),0.0)</f>
        <v>0</v>
      </c>
      <c r="P39" s="27" t="str">
        <f>IFERROR(__xludf.DUMMYFUNCTION("ARRAYFORMULA(QUERY(SORT({'SHEET DB'!A$2:A1000, 'SHEET DB'!AI$2:AI1000}, 2, FALSE), ""SELECT Col1, Col2 LIMIT 5"", 0))
"),"Cager")</f>
        <v>Cager</v>
      </c>
      <c r="Q39" s="41">
        <f>IFERROR(__xludf.DUMMYFUNCTION("""COMPUTED_VALUE"""),0.0)</f>
        <v>0</v>
      </c>
      <c r="S39" s="27" t="str">
        <f>IFERROR(__xludf.DUMMYFUNCTION("ARRAYFORMULA(QUERY(SORT({'SHEET DB'!A$2:A1000, 'SHEET DB'!AJ$2:AJ1000}, 2, FALSE), ""SELECT Col1, Col2 LIMIT 5"", 0))
"),"Cager")</f>
        <v>Cager</v>
      </c>
      <c r="T39" s="41">
        <f>IFERROR(__xludf.DUMMYFUNCTION("""COMPUTED_VALUE"""),0.0)</f>
        <v>0</v>
      </c>
    </row>
    <row r="40">
      <c r="A40" s="25"/>
      <c r="B40" s="41"/>
      <c r="D40" s="27"/>
      <c r="E40" s="41"/>
      <c r="G40" s="27"/>
      <c r="H40" s="41"/>
      <c r="J40" s="27"/>
      <c r="K40" s="41"/>
      <c r="M40" s="27"/>
      <c r="N40" s="41"/>
      <c r="P40" s="27"/>
      <c r="Q40" s="41"/>
      <c r="S40" s="27"/>
      <c r="T40" s="41"/>
    </row>
    <row r="41">
      <c r="A41" s="25"/>
      <c r="B41" s="41"/>
      <c r="D41" s="27"/>
      <c r="E41" s="41"/>
      <c r="G41" s="27"/>
      <c r="H41" s="41"/>
      <c r="J41" s="27"/>
      <c r="K41" s="41"/>
      <c r="M41" s="27"/>
      <c r="N41" s="41"/>
      <c r="P41" s="27"/>
      <c r="Q41" s="41"/>
      <c r="S41" s="27"/>
      <c r="T41" s="41"/>
    </row>
    <row r="42">
      <c r="A42" s="25"/>
      <c r="B42" s="41"/>
      <c r="D42" s="27"/>
      <c r="E42" s="41"/>
      <c r="G42" s="27"/>
      <c r="H42" s="41"/>
      <c r="J42" s="27"/>
      <c r="K42" s="41"/>
      <c r="M42" s="27"/>
      <c r="N42" s="41"/>
      <c r="P42" s="27"/>
      <c r="Q42" s="41"/>
      <c r="S42" s="27"/>
      <c r="T42" s="41"/>
    </row>
    <row r="43">
      <c r="A43" s="28"/>
      <c r="B43" s="43"/>
      <c r="D43" s="30"/>
      <c r="E43" s="43"/>
      <c r="G43" s="30"/>
      <c r="H43" s="43"/>
      <c r="J43" s="30"/>
      <c r="K43" s="43"/>
      <c r="M43" s="30"/>
      <c r="N43" s="43"/>
      <c r="P43" s="30"/>
      <c r="Q43" s="43"/>
      <c r="S43" s="30"/>
      <c r="T43" s="43"/>
    </row>
    <row r="45">
      <c r="G45" s="13"/>
      <c r="H45" s="13"/>
      <c r="J45" s="13"/>
      <c r="K45" s="13"/>
      <c r="M45" s="13"/>
      <c r="N45" s="13"/>
    </row>
    <row r="46" ht="30.0" customHeight="1">
      <c r="A46" s="45" t="s">
        <v>259</v>
      </c>
      <c r="B46" s="18"/>
      <c r="C46" s="18"/>
      <c r="D46" s="18"/>
      <c r="E46" s="18"/>
      <c r="F46" s="18"/>
      <c r="G46" s="18"/>
      <c r="H46" s="18"/>
      <c r="I46" s="18"/>
      <c r="J46" s="18"/>
      <c r="K46" s="18"/>
      <c r="L46" s="18"/>
      <c r="M46" s="18"/>
      <c r="N46" s="18"/>
      <c r="O46" s="18"/>
      <c r="P46" s="18"/>
      <c r="Q46" s="18"/>
      <c r="R46" s="18"/>
      <c r="S46" s="18"/>
      <c r="T46" s="19"/>
    </row>
    <row r="47">
      <c r="A47" s="46" t="s">
        <v>244</v>
      </c>
      <c r="B47" s="21"/>
      <c r="C47" s="21"/>
      <c r="D47" s="21"/>
      <c r="E47" s="21"/>
      <c r="F47" s="21"/>
      <c r="G47" s="21"/>
      <c r="H47" s="21"/>
      <c r="I47" s="21"/>
      <c r="J47" s="21"/>
      <c r="K47" s="21"/>
      <c r="L47" s="21"/>
      <c r="M47" s="21"/>
      <c r="N47" s="21"/>
      <c r="O47" s="21"/>
      <c r="P47" s="21"/>
      <c r="Q47" s="21"/>
      <c r="R47" s="21"/>
      <c r="S47" s="21"/>
      <c r="T47" s="22"/>
    </row>
    <row r="48">
      <c r="A48" s="47" t="s">
        <v>245</v>
      </c>
      <c r="B48" s="19"/>
      <c r="D48" s="48" t="s">
        <v>246</v>
      </c>
      <c r="E48" s="19"/>
      <c r="G48" s="48" t="s">
        <v>247</v>
      </c>
      <c r="H48" s="19"/>
      <c r="J48" s="48" t="s">
        <v>248</v>
      </c>
      <c r="K48" s="19"/>
      <c r="M48" s="48" t="s">
        <v>249</v>
      </c>
      <c r="N48" s="19"/>
      <c r="P48" s="48" t="s">
        <v>250</v>
      </c>
      <c r="Q48" s="19"/>
      <c r="S48" s="48" t="s">
        <v>251</v>
      </c>
      <c r="T48" s="19"/>
    </row>
    <row r="49">
      <c r="A49" s="25" t="str">
        <f>IFERROR(__xludf.DUMMYFUNCTION("ARRAYFORMULA(QUERY(SORT({'SHEET DB'!A$2:A1000, 'SHEET DB'!AL$2:AL1000}, 2, FALSE), ""SELECT Col1, Col2 LIMIT 5"", 0))
"),"Cager")</f>
        <v>Cager</v>
      </c>
      <c r="B49" s="26">
        <f>IFERROR(__xludf.DUMMYFUNCTION("""COMPUTED_VALUE"""),0.0)</f>
        <v>0</v>
      </c>
      <c r="D49" s="27" t="str">
        <f>IFERROR(__xludf.DUMMYFUNCTION("ARRAYFORMULA(QUERY(SORT({'SHEET DB'!A$2:A1000, 'SHEET DB'!AM$2:AM1000}, 2, FALSE), ""SELECT Col1, Col2 LIMIT 5"", 0))
"),"Cager")</f>
        <v>Cager</v>
      </c>
      <c r="E49" s="26">
        <f>IFERROR(__xludf.DUMMYFUNCTION("""COMPUTED_VALUE"""),0.0)</f>
        <v>0</v>
      </c>
      <c r="G49" s="27" t="str">
        <f>IFERROR(__xludf.DUMMYFUNCTION("ARRAYFORMULA(QUERY(SORT({'SHEET DB'!A$2:A1000, 'SHEET DB'!AN$2:AN1000}, 2, FALSE), ""SELECT Col1, Col2 LIMIT 5"", 0))
"),"Cager")</f>
        <v>Cager</v>
      </c>
      <c r="H49" s="26">
        <f>IFERROR(__xludf.DUMMYFUNCTION("""COMPUTED_VALUE"""),0.0)</f>
        <v>0</v>
      </c>
      <c r="J49" s="27" t="str">
        <f>IFERROR(__xludf.DUMMYFUNCTION("ARRAYFORMULA(QUERY(SORT({'SHEET DB'!A$2:A1000, 'SHEET DB'!AO$2:AO1000}, 2, FALSE), ""SELECT Col1, Col2 LIMIT 5"", 0))
"),"Cager")</f>
        <v>Cager</v>
      </c>
      <c r="K49" s="26">
        <f>IFERROR(__xludf.DUMMYFUNCTION("""COMPUTED_VALUE"""),0.0)</f>
        <v>0</v>
      </c>
      <c r="M49" s="27" t="str">
        <f>IFERROR(__xludf.DUMMYFUNCTION("ARRAYFORMULA(QUERY(SORT({'SHEET DB'!A$2:A1000, 'SHEET DB'!AP$2:AP1000}, 2, FALSE), ""SELECT Col1, Col2 LIMIT 5"", 0))
"),"Cager")</f>
        <v>Cager</v>
      </c>
      <c r="N49" s="26">
        <f>IFERROR(__xludf.DUMMYFUNCTION("""COMPUTED_VALUE"""),0.0)</f>
        <v>0</v>
      </c>
      <c r="P49" s="27" t="str">
        <f>IFERROR(__xludf.DUMMYFUNCTION("ARRAYFORMULA(QUERY(SORT({'SHEET DB'!A$2:A1000, 'SHEET DB'!AQ$2:AQ1000}, 2, FALSE), ""SELECT Col1, Col2 LIMIT 5"", 0))
"),"Cager")</f>
        <v>Cager</v>
      </c>
      <c r="Q49" s="26">
        <f>IFERROR(__xludf.DUMMYFUNCTION("""COMPUTED_VALUE"""),0.0)</f>
        <v>0</v>
      </c>
      <c r="S49" s="27" t="str">
        <f>IFERROR(__xludf.DUMMYFUNCTION("ARRAYFORMULA(QUERY(SORT({'SHEET DB'!A$2:A1000, 'SHEET DB'!AR$2:AR1000}, 2, FALSE), ""SELECT Col1, Col2 LIMIT 5"", 0))
"),"Cager")</f>
        <v>Cager</v>
      </c>
      <c r="T49" s="26">
        <f>IFERROR(__xludf.DUMMYFUNCTION("""COMPUTED_VALUE"""),0.0)</f>
        <v>0</v>
      </c>
    </row>
    <row r="50">
      <c r="A50" s="25"/>
      <c r="B50" s="26"/>
      <c r="D50" s="27"/>
      <c r="E50" s="26"/>
      <c r="G50" s="27"/>
      <c r="H50" s="26"/>
      <c r="J50" s="27"/>
      <c r="K50" s="26"/>
      <c r="M50" s="27"/>
      <c r="N50" s="26"/>
      <c r="P50" s="27"/>
      <c r="Q50" s="26"/>
      <c r="S50" s="27"/>
      <c r="T50" s="26"/>
    </row>
    <row r="51">
      <c r="A51" s="25"/>
      <c r="B51" s="26"/>
      <c r="D51" s="27"/>
      <c r="E51" s="26"/>
      <c r="G51" s="27"/>
      <c r="H51" s="26"/>
      <c r="J51" s="27"/>
      <c r="K51" s="26"/>
      <c r="M51" s="27"/>
      <c r="N51" s="26"/>
      <c r="P51" s="27"/>
      <c r="Q51" s="26"/>
      <c r="S51" s="27"/>
      <c r="T51" s="26"/>
    </row>
    <row r="52">
      <c r="A52" s="25"/>
      <c r="B52" s="26"/>
      <c r="D52" s="27"/>
      <c r="E52" s="26"/>
      <c r="G52" s="27"/>
      <c r="H52" s="26"/>
      <c r="J52" s="27"/>
      <c r="K52" s="26"/>
      <c r="M52" s="27"/>
      <c r="N52" s="26"/>
      <c r="P52" s="27"/>
      <c r="Q52" s="26"/>
      <c r="S52" s="27"/>
      <c r="T52" s="26"/>
    </row>
    <row r="53">
      <c r="A53" s="28"/>
      <c r="B53" s="29"/>
      <c r="D53" s="30"/>
      <c r="E53" s="29"/>
      <c r="G53" s="30"/>
      <c r="H53" s="29"/>
      <c r="J53" s="30"/>
      <c r="K53" s="29"/>
      <c r="M53" s="30"/>
      <c r="N53" s="29"/>
      <c r="P53" s="30"/>
      <c r="Q53" s="29"/>
      <c r="S53" s="30"/>
      <c r="T53" s="29"/>
    </row>
    <row r="55">
      <c r="A55" s="47" t="s">
        <v>13</v>
      </c>
      <c r="B55" s="19"/>
      <c r="D55" s="48" t="s">
        <v>14</v>
      </c>
      <c r="E55" s="19"/>
      <c r="G55" s="49" t="s">
        <v>15</v>
      </c>
      <c r="H55" s="19"/>
      <c r="J55" s="48" t="s">
        <v>16</v>
      </c>
      <c r="K55" s="19"/>
      <c r="M55" s="48" t="s">
        <v>252</v>
      </c>
      <c r="N55" s="19"/>
      <c r="P55" s="48" t="s">
        <v>253</v>
      </c>
      <c r="Q55" s="19"/>
      <c r="S55" s="48" t="s">
        <v>254</v>
      </c>
      <c r="T55" s="19"/>
    </row>
    <row r="56">
      <c r="A56" s="25" t="str">
        <f>IFERROR(__xludf.DUMMYFUNCTION("ARRAYFORMULA(QUERY(SORT({'SHEET DB'!A$2:A1000, 'SHEET DB'!AS$2:AS1000}, 2, FALSE), ""SELECT Col1, Col2 LIMIT 5"", 0))
"),"Cager")</f>
        <v>Cager</v>
      </c>
      <c r="B56" s="26">
        <f>IFERROR(__xludf.DUMMYFUNCTION("""COMPUTED_VALUE"""),0.0)</f>
        <v>0</v>
      </c>
      <c r="D56" s="27" t="str">
        <f>IFERROR(__xludf.DUMMYFUNCTION("ARRAYFORMULA(QUERY(SORT({'SHEET DB'!A$2:A1000, 'SHEET DB'!AT$2:AT1000}, 2, FALSE), ""SELECT Col1, Col2 LIMIT 5"", 0))
"),"Cager")</f>
        <v>Cager</v>
      </c>
      <c r="E56" s="26">
        <f>IFERROR(__xludf.DUMMYFUNCTION("""COMPUTED_VALUE"""),0.0)</f>
        <v>0</v>
      </c>
      <c r="G56" s="27" t="str">
        <f>IFERROR(__xludf.DUMMYFUNCTION("ARRAYFORMULA(QUERY(SORT({'SHEET DB'!A$2:A1000, 'SHEET DB'!AU$2:AU1000}, 2, FALSE), ""SELECT Col1, Col2 LIMIT 5"", 0))
"),"Cager")</f>
        <v>Cager</v>
      </c>
      <c r="H56" s="26">
        <f>IFERROR(__xludf.DUMMYFUNCTION("""COMPUTED_VALUE"""),0.0)</f>
        <v>0</v>
      </c>
      <c r="J56" s="27" t="str">
        <f>IFERROR(__xludf.DUMMYFUNCTION("ARRAYFORMULA(QUERY(SORT({'SHEET DB'!A$2:A1000, 'SHEET DB'!AV$2:AV1000}, 2, FALSE), ""SELECT Col1, Col2 LIMIT 5"", 0))
"),"Cager")</f>
        <v>Cager</v>
      </c>
      <c r="K56" s="26">
        <f>IFERROR(__xludf.DUMMYFUNCTION("""COMPUTED_VALUE"""),0.0)</f>
        <v>0</v>
      </c>
      <c r="M56" s="27" t="str">
        <f>IFERROR(__xludf.DUMMYFUNCTION("ARRAYFORMULA(QUERY(SORT({'SHEET DB'!A$2:A1000, 'SHEET DB'!AW$2:AW1000}, 2, FALSE), ""SELECT Col1, Col2 LIMIT 5"", 0))
"),"Cager")</f>
        <v>Cager</v>
      </c>
      <c r="N56" s="32">
        <f>IFERROR(__xludf.DUMMYFUNCTION("""COMPUTED_VALUE"""),0.0)</f>
        <v>0</v>
      </c>
      <c r="P56" s="27" t="str">
        <f>IFERROR(__xludf.DUMMYFUNCTION("ARRAYFORMULA(QUERY(SORT({'SHEET DB'!A$2:A1000, 'SHEET DB'!AX$2:AX1000}, 2, FALSE), ""SELECT Col1, Col2 LIMIT 5"", 0))
"),"Cager")</f>
        <v>Cager</v>
      </c>
      <c r="Q56" s="32">
        <f>IFERROR(__xludf.DUMMYFUNCTION("""COMPUTED_VALUE"""),0.0)</f>
        <v>0</v>
      </c>
      <c r="S56" s="27" t="str">
        <f>IFERROR(__xludf.DUMMYFUNCTION("ARRAYFORMULA(QUERY(SORT({'SHEET DB'!A$2:A1000, 'SHEET DB'!AY$2:AY1000}, 2, FALSE), ""SELECT Col1, Col2 LIMIT 5"", 0))
"),"Cager")</f>
        <v>Cager</v>
      </c>
      <c r="T56" s="32">
        <f>IFERROR(__xludf.DUMMYFUNCTION("""COMPUTED_VALUE"""),0.0)</f>
        <v>0</v>
      </c>
    </row>
    <row r="57">
      <c r="A57" s="25"/>
      <c r="B57" s="26"/>
      <c r="D57" s="27"/>
      <c r="E57" s="26"/>
      <c r="G57" s="27"/>
      <c r="H57" s="26"/>
      <c r="J57" s="27"/>
      <c r="K57" s="26"/>
      <c r="M57" s="27"/>
      <c r="N57" s="32"/>
      <c r="P57" s="27"/>
      <c r="Q57" s="32"/>
      <c r="S57" s="27"/>
      <c r="T57" s="32"/>
    </row>
    <row r="58">
      <c r="A58" s="25"/>
      <c r="B58" s="26"/>
      <c r="D58" s="27"/>
      <c r="E58" s="26"/>
      <c r="G58" s="27"/>
      <c r="H58" s="26"/>
      <c r="J58" s="27"/>
      <c r="K58" s="26"/>
      <c r="M58" s="27"/>
      <c r="N58" s="32"/>
      <c r="P58" s="27"/>
      <c r="Q58" s="32"/>
      <c r="S58" s="27"/>
      <c r="T58" s="32"/>
    </row>
    <row r="59">
      <c r="A59" s="25"/>
      <c r="B59" s="26"/>
      <c r="D59" s="27"/>
      <c r="E59" s="26"/>
      <c r="G59" s="27"/>
      <c r="H59" s="26"/>
      <c r="J59" s="27"/>
      <c r="K59" s="26"/>
      <c r="M59" s="27"/>
      <c r="N59" s="32"/>
      <c r="P59" s="27"/>
      <c r="Q59" s="32"/>
      <c r="S59" s="27"/>
      <c r="T59" s="32"/>
    </row>
    <row r="60">
      <c r="A60" s="28"/>
      <c r="B60" s="29"/>
      <c r="D60" s="30"/>
      <c r="E60" s="29"/>
      <c r="G60" s="30"/>
      <c r="H60" s="29"/>
      <c r="J60" s="30"/>
      <c r="K60" s="29"/>
      <c r="M60" s="30"/>
      <c r="N60" s="33"/>
      <c r="P60" s="30"/>
      <c r="Q60" s="33"/>
      <c r="S60" s="30"/>
      <c r="T60" s="33"/>
    </row>
    <row r="63">
      <c r="A63" s="50" t="s">
        <v>255</v>
      </c>
      <c r="B63" s="35"/>
      <c r="C63" s="35"/>
      <c r="D63" s="35"/>
      <c r="E63" s="35"/>
      <c r="F63" s="35"/>
      <c r="G63" s="35"/>
      <c r="H63" s="35"/>
      <c r="I63" s="35"/>
      <c r="J63" s="35"/>
      <c r="K63" s="35"/>
      <c r="L63" s="35"/>
      <c r="M63" s="35"/>
      <c r="N63" s="35"/>
      <c r="O63" s="35"/>
      <c r="P63" s="35"/>
      <c r="Q63" s="35"/>
      <c r="R63" s="35"/>
      <c r="S63" s="35"/>
      <c r="T63" s="36"/>
    </row>
    <row r="64">
      <c r="A64" s="47" t="s">
        <v>245</v>
      </c>
      <c r="B64" s="19"/>
      <c r="D64" s="48" t="s">
        <v>246</v>
      </c>
      <c r="E64" s="19"/>
      <c r="G64" s="48" t="s">
        <v>247</v>
      </c>
      <c r="H64" s="19"/>
      <c r="J64" s="48" t="s">
        <v>248</v>
      </c>
      <c r="K64" s="19"/>
      <c r="M64" s="48" t="s">
        <v>249</v>
      </c>
      <c r="N64" s="19"/>
      <c r="P64" s="48" t="s">
        <v>250</v>
      </c>
      <c r="Q64" s="19"/>
      <c r="S64" s="48" t="s">
        <v>251</v>
      </c>
      <c r="T64" s="19"/>
    </row>
    <row r="65">
      <c r="A65" s="25" t="str">
        <f>IFERROR(__xludf.DUMMYFUNCTION("ARRAYFORMULA(QUERY(SORT({'SHEET DB'!A$2:A1000, 'SHEET DB'!AZ$2:AZ1000}, 2, FALSE), ""SELECT Col1, Col2 LIMIT 5"", 0))
"),"Cager")</f>
        <v>Cager</v>
      </c>
      <c r="B65" s="37">
        <f>IFERROR(__xludf.DUMMYFUNCTION("""COMPUTED_VALUE"""),0.0)</f>
        <v>0</v>
      </c>
      <c r="D65" s="27" t="str">
        <f>IFERROR(__xludf.DUMMYFUNCTION("ARRAYFORMULA(QUERY(SORT({'SHEET DB'!A$2:A1000, 'SHEET DB'!BA$2:BA1000}, 2, FALSE), ""SELECT Col1, Col2 LIMIT 5"", 0))
"),"Cager")</f>
        <v>Cager</v>
      </c>
      <c r="E65" s="38">
        <f>IFERROR(__xludf.DUMMYFUNCTION("""COMPUTED_VALUE"""),0.0)</f>
        <v>0</v>
      </c>
      <c r="G65" s="27" t="str">
        <f>IFERROR(__xludf.DUMMYFUNCTION("ARRAYFORMULA(QUERY(SORT({'SHEET DB'!A$2:A1000, 'SHEET DB'!BB$2:BB1000}, 2, FALSE), ""SELECT Col1, Col2 LIMIT 5"", 0))
"),"Cager")</f>
        <v>Cager</v>
      </c>
      <c r="H65" s="38">
        <f>IFERROR(__xludf.DUMMYFUNCTION("""COMPUTED_VALUE"""),0.0)</f>
        <v>0</v>
      </c>
      <c r="J65" s="27" t="str">
        <f>IFERROR(__xludf.DUMMYFUNCTION("ARRAYFORMULA(QUERY(SORT({'SHEET DB'!A$2:A1000, 'SHEET DB'!BC$2:BC1000}, 2, FALSE), ""SELECT Col1, Col2 LIMIT 5"", 0))
"),"Cager")</f>
        <v>Cager</v>
      </c>
      <c r="K65" s="38">
        <f>IFERROR(__xludf.DUMMYFUNCTION("""COMPUTED_VALUE"""),0.0)</f>
        <v>0</v>
      </c>
      <c r="M65" s="27" t="str">
        <f>IFERROR(__xludf.DUMMYFUNCTION("ARRAYFORMULA(QUERY(SORT({'SHEET DB'!A$2:A1000, 'SHEET DB'!BD$2:BD1000}, 2, FALSE), ""SELECT Col1, Col2 LIMIT 5"", 0))
"),"Cager")</f>
        <v>Cager</v>
      </c>
      <c r="N65" s="38">
        <f>IFERROR(__xludf.DUMMYFUNCTION("""COMPUTED_VALUE"""),0.0)</f>
        <v>0</v>
      </c>
      <c r="P65" s="27" t="str">
        <f>IFERROR(__xludf.DUMMYFUNCTION("ARRAYFORMULA(QUERY(SORT({'SHEET DB'!A$2:A1000, 'SHEET DB'!BE$2:BE1000}, 2, FALSE), ""SELECT Col1, Col2 LIMIT 5"", 0))
"),"Cager")</f>
        <v>Cager</v>
      </c>
      <c r="Q65" s="38">
        <f>IFERROR(__xludf.DUMMYFUNCTION("""COMPUTED_VALUE"""),0.0)</f>
        <v>0</v>
      </c>
      <c r="S65" s="27" t="str">
        <f>IFERROR(__xludf.DUMMYFUNCTION("ARRAYFORMULA(QUERY(SORT({'SHEET DB'!A$2:A1000, 'SHEET DB'!BF$2:BF1000}, 2, FALSE), ""SELECT Col1, Col2 LIMIT 5"", 0))
"),"Cager")</f>
        <v>Cager</v>
      </c>
      <c r="T65" s="38">
        <f>IFERROR(__xludf.DUMMYFUNCTION("""COMPUTED_VALUE"""),0.0)</f>
        <v>0</v>
      </c>
    </row>
    <row r="66">
      <c r="A66" s="25"/>
      <c r="B66" s="37"/>
      <c r="D66" s="27"/>
      <c r="E66" s="38"/>
      <c r="G66" s="27"/>
      <c r="H66" s="38"/>
      <c r="J66" s="27"/>
      <c r="K66" s="38"/>
      <c r="M66" s="27"/>
      <c r="N66" s="38"/>
      <c r="P66" s="27"/>
      <c r="Q66" s="38"/>
      <c r="S66" s="27"/>
      <c r="T66" s="38"/>
    </row>
    <row r="67">
      <c r="A67" s="25"/>
      <c r="B67" s="37"/>
      <c r="D67" s="27"/>
      <c r="E67" s="38"/>
      <c r="G67" s="27"/>
      <c r="H67" s="38"/>
      <c r="J67" s="27"/>
      <c r="K67" s="38"/>
      <c r="M67" s="27"/>
      <c r="N67" s="38"/>
      <c r="P67" s="27"/>
      <c r="Q67" s="38"/>
      <c r="S67" s="27"/>
      <c r="T67" s="38"/>
    </row>
    <row r="68">
      <c r="A68" s="25"/>
      <c r="B68" s="37"/>
      <c r="D68" s="27"/>
      <c r="E68" s="38"/>
      <c r="G68" s="27"/>
      <c r="H68" s="38"/>
      <c r="J68" s="27"/>
      <c r="K68" s="38"/>
      <c r="M68" s="27"/>
      <c r="N68" s="38"/>
      <c r="P68" s="27"/>
      <c r="Q68" s="38"/>
      <c r="S68" s="27"/>
      <c r="T68" s="38"/>
    </row>
    <row r="69">
      <c r="A69" s="28"/>
      <c r="B69" s="39"/>
      <c r="D69" s="30"/>
      <c r="E69" s="40"/>
      <c r="G69" s="30"/>
      <c r="H69" s="40"/>
      <c r="J69" s="30"/>
      <c r="K69" s="40"/>
      <c r="M69" s="30"/>
      <c r="N69" s="40"/>
      <c r="P69" s="30"/>
      <c r="Q69" s="40"/>
      <c r="S69" s="30"/>
      <c r="T69" s="40"/>
    </row>
    <row r="71">
      <c r="A71" s="47" t="s">
        <v>13</v>
      </c>
      <c r="B71" s="19"/>
      <c r="D71" s="48" t="s">
        <v>14</v>
      </c>
      <c r="E71" s="19"/>
      <c r="G71" s="49" t="s">
        <v>15</v>
      </c>
      <c r="H71" s="19"/>
      <c r="J71" s="48" t="s">
        <v>16</v>
      </c>
      <c r="K71" s="19"/>
      <c r="M71" s="48" t="s">
        <v>256</v>
      </c>
      <c r="N71" s="19"/>
      <c r="P71" s="48" t="s">
        <v>257</v>
      </c>
      <c r="Q71" s="19"/>
      <c r="S71" s="48" t="s">
        <v>19</v>
      </c>
      <c r="T71" s="19"/>
    </row>
    <row r="72">
      <c r="A72" s="25" t="str">
        <f>IFERROR(__xludf.DUMMYFUNCTION("ARRAYFORMULA(QUERY(SORT({'SHEET DB'!A$2:A1000, 'SHEET DB'!BG$2:BG1000}, 2, FALSE), ""SELECT Col1, Col2 LIMIT 5"", 0))
"),"Cager")</f>
        <v>Cager</v>
      </c>
      <c r="B72" s="41">
        <f>IFERROR(__xludf.DUMMYFUNCTION("""COMPUTED_VALUE"""),0.0)</f>
        <v>0</v>
      </c>
      <c r="D72" s="27" t="str">
        <f>IFERROR(__xludf.DUMMYFUNCTION("ARRAYFORMULA(QUERY(SORT({'SHEET DB'!A$2:A1000, 'SHEET DB'!BH$2:BH1000}, 2, FALSE), ""SELECT Col1, Col2 LIMIT 5"", 0))
"),"Cager")</f>
        <v>Cager</v>
      </c>
      <c r="E72" s="42">
        <f>IFERROR(__xludf.DUMMYFUNCTION("""COMPUTED_VALUE"""),0.0)</f>
        <v>0</v>
      </c>
      <c r="G72" s="27" t="str">
        <f>IFERROR(__xludf.DUMMYFUNCTION("ARRAYFORMULA(QUERY(SORT({'SHEET DB'!A$2:A1000, 'SHEET DB'!BI$2:BI1000}, 2, FALSE), ""SELECT Col1, Col2 LIMIT 5"", 0))
"),"Cager")</f>
        <v>Cager</v>
      </c>
      <c r="H72" s="42">
        <f>IFERROR(__xludf.DUMMYFUNCTION("""COMPUTED_VALUE"""),0.0)</f>
        <v>0</v>
      </c>
      <c r="J72" s="27" t="str">
        <f>IFERROR(__xludf.DUMMYFUNCTION("ARRAYFORMULA(QUERY(SORT({'SHEET DB'!A$2:A1000, 'SHEET DB'!BJ$2:BJ1000}, 2, FALSE), ""SELECT Col1, Col2 LIMIT 5"", 0))
"),"Cager")</f>
        <v>Cager</v>
      </c>
      <c r="K72" s="42">
        <f>IFERROR(__xludf.DUMMYFUNCTION("""COMPUTED_VALUE"""),0.0)</f>
        <v>0</v>
      </c>
      <c r="M72" s="27" t="str">
        <f>IFERROR(__xludf.DUMMYFUNCTION("ARRAYFORMULA(QUERY(SORT({'SHEET DB'!A$2:A1000, 'SHEET DB'!BK$2:BK1000}, 2, FALSE), ""SELECT Col1, Col2 LIMIT 5"", 0))
"),"Cager")</f>
        <v>Cager</v>
      </c>
      <c r="N72" s="42">
        <f>IFERROR(__xludf.DUMMYFUNCTION("""COMPUTED_VALUE"""),0.0)</f>
        <v>0</v>
      </c>
      <c r="P72" s="27" t="str">
        <f>IFERROR(__xludf.DUMMYFUNCTION("ARRAYFORMULA(QUERY(SORT({'SHEET DB'!A$2:A1000, 'SHEET DB'!BL$2:BL1000}, 2, FALSE), ""SELECT Col1, Col2 LIMIT 5"", 0))
"),"Cager")</f>
        <v>Cager</v>
      </c>
      <c r="Q72" s="41">
        <f>IFERROR(__xludf.DUMMYFUNCTION("""COMPUTED_VALUE"""),0.0)</f>
        <v>0</v>
      </c>
      <c r="S72" s="27" t="str">
        <f>IFERROR(__xludf.DUMMYFUNCTION("ARRAYFORMULA(QUERY(SORT({'SHEET DB'!A$2:A1000, 'SHEET DB'!BM$2:BM1000}, 2, FALSE), ""SELECT Col1, Col2 LIMIT 5"", 0))
"),"Cager")</f>
        <v>Cager</v>
      </c>
      <c r="T72" s="41">
        <f>IFERROR(__xludf.DUMMYFUNCTION("""COMPUTED_VALUE"""),0.0)</f>
        <v>0</v>
      </c>
    </row>
    <row r="73">
      <c r="A73" s="25"/>
      <c r="B73" s="41"/>
      <c r="D73" s="27"/>
      <c r="E73" s="42"/>
      <c r="G73" s="27"/>
      <c r="H73" s="42"/>
      <c r="J73" s="27"/>
      <c r="K73" s="42"/>
      <c r="M73" s="27"/>
      <c r="N73" s="42"/>
      <c r="P73" s="27"/>
      <c r="Q73" s="41"/>
      <c r="S73" s="27"/>
      <c r="T73" s="41"/>
    </row>
    <row r="74">
      <c r="A74" s="25"/>
      <c r="B74" s="41"/>
      <c r="D74" s="27"/>
      <c r="E74" s="42"/>
      <c r="G74" s="27"/>
      <c r="H74" s="42"/>
      <c r="J74" s="27"/>
      <c r="K74" s="42"/>
      <c r="M74" s="27"/>
      <c r="N74" s="42"/>
      <c r="P74" s="27"/>
      <c r="Q74" s="41"/>
      <c r="S74" s="27"/>
      <c r="T74" s="41"/>
    </row>
    <row r="75">
      <c r="A75" s="25"/>
      <c r="B75" s="41"/>
      <c r="D75" s="27"/>
      <c r="E75" s="42"/>
      <c r="G75" s="27"/>
      <c r="H75" s="42"/>
      <c r="J75" s="27"/>
      <c r="K75" s="42"/>
      <c r="M75" s="27"/>
      <c r="N75" s="42"/>
      <c r="P75" s="27"/>
      <c r="Q75" s="41"/>
      <c r="S75" s="27"/>
      <c r="T75" s="41"/>
    </row>
    <row r="76">
      <c r="A76" s="28"/>
      <c r="B76" s="43"/>
      <c r="D76" s="30"/>
      <c r="E76" s="44"/>
      <c r="G76" s="30"/>
      <c r="H76" s="44"/>
      <c r="J76" s="30"/>
      <c r="K76" s="44"/>
      <c r="M76" s="30"/>
      <c r="N76" s="44"/>
      <c r="P76" s="30"/>
      <c r="Q76" s="43"/>
      <c r="S76" s="30"/>
      <c r="T76" s="43"/>
    </row>
    <row r="79">
      <c r="A79" s="50" t="s">
        <v>258</v>
      </c>
      <c r="B79" s="35"/>
      <c r="C79" s="35"/>
      <c r="D79" s="35"/>
      <c r="E79" s="35"/>
      <c r="F79" s="35"/>
      <c r="G79" s="35"/>
      <c r="H79" s="35"/>
      <c r="I79" s="35"/>
      <c r="J79" s="35"/>
      <c r="K79" s="35"/>
      <c r="L79" s="35"/>
      <c r="M79" s="35"/>
      <c r="N79" s="35"/>
      <c r="O79" s="35"/>
      <c r="P79" s="35"/>
      <c r="Q79" s="35"/>
      <c r="R79" s="35"/>
      <c r="S79" s="35"/>
      <c r="T79" s="36"/>
    </row>
    <row r="80">
      <c r="A80" s="47" t="s">
        <v>245</v>
      </c>
      <c r="B80" s="19"/>
      <c r="D80" s="48" t="s">
        <v>246</v>
      </c>
      <c r="E80" s="19"/>
      <c r="G80" s="48" t="s">
        <v>247</v>
      </c>
      <c r="H80" s="19"/>
      <c r="J80" s="48" t="s">
        <v>248</v>
      </c>
      <c r="K80" s="19"/>
      <c r="M80" s="48" t="s">
        <v>249</v>
      </c>
      <c r="N80" s="19"/>
      <c r="P80" s="48" t="s">
        <v>250</v>
      </c>
      <c r="Q80" s="19"/>
      <c r="S80" s="48" t="s">
        <v>19</v>
      </c>
      <c r="T80" s="19"/>
    </row>
    <row r="81">
      <c r="A81" s="25" t="str">
        <f>IFERROR(__xludf.DUMMYFUNCTION("ARRAYFORMULA(QUERY(SORT({'SHEET DB'!A$2:A1000, 'SHEET DB'!BN$2:BN1000}, 2, FALSE), ""SELECT Col1, Col2 LIMIT 5"", 0))
"),"Cager")</f>
        <v>Cager</v>
      </c>
      <c r="B81" s="41">
        <f>IFERROR(__xludf.DUMMYFUNCTION("""COMPUTED_VALUE"""),0.0)</f>
        <v>0</v>
      </c>
      <c r="D81" s="27" t="str">
        <f>IFERROR(__xludf.DUMMYFUNCTION("ARRAYFORMULA(QUERY(SORT({'SHEET DB'!A$2:A1000, 'SHEET DB'!BO$2:BO1000}, 2, FALSE), ""SELECT Col1, Col2 LIMIT 5"", 0))
"),"Cager")</f>
        <v>Cager</v>
      </c>
      <c r="E81" s="41">
        <f>IFERROR(__xludf.DUMMYFUNCTION("""COMPUTED_VALUE"""),0.0)</f>
        <v>0</v>
      </c>
      <c r="G81" s="27" t="str">
        <f>IFERROR(__xludf.DUMMYFUNCTION("ARRAYFORMULA(QUERY(SORT({'SHEET DB'!A$2:A1000, 'SHEET DB'!BP$2:BP1000}, 2, FALSE), ""SELECT Col1, Col2 LIMIT 5"", 0))
"),"Cager")</f>
        <v>Cager</v>
      </c>
      <c r="H81" s="41">
        <f>IFERROR(__xludf.DUMMYFUNCTION("""COMPUTED_VALUE"""),0.0)</f>
        <v>0</v>
      </c>
      <c r="J81" s="27" t="str">
        <f>IFERROR(__xludf.DUMMYFUNCTION("ARRAYFORMULA(QUERY(SORT({'SHEET DB'!A$2:A1000, 'SHEET DB'!BQ$2:BQ1000}, 2, FALSE), ""SELECT Col1, Col2 LIMIT 5"", 0))
"),"Cager")</f>
        <v>Cager</v>
      </c>
      <c r="K81" s="41">
        <f>IFERROR(__xludf.DUMMYFUNCTION("""COMPUTED_VALUE"""),0.0)</f>
        <v>0</v>
      </c>
      <c r="M81" s="27" t="str">
        <f>IFERROR(__xludf.DUMMYFUNCTION("ARRAYFORMULA(QUERY(SORT({'SHEET DB'!A$2:A1000, 'SHEET DB'!BR$2:BR1000}, 2, FALSE), ""SELECT Col1, Col2 LIMIT 5"", 0))
"),"Cager")</f>
        <v>Cager</v>
      </c>
      <c r="N81" s="41">
        <f>IFERROR(__xludf.DUMMYFUNCTION("""COMPUTED_VALUE"""),0.0)</f>
        <v>0</v>
      </c>
      <c r="P81" s="27" t="str">
        <f>IFERROR(__xludf.DUMMYFUNCTION("ARRAYFORMULA(QUERY(SORT({'SHEET DB'!A$2:A1000, 'SHEET DB'!BS$2:BS1000}, 2, FALSE), ""SELECT Col1, Col2 LIMIT 5"", 0))
"),"Cager")</f>
        <v>Cager</v>
      </c>
      <c r="Q81" s="41">
        <f>IFERROR(__xludf.DUMMYFUNCTION("""COMPUTED_VALUE"""),0.0)</f>
        <v>0</v>
      </c>
      <c r="S81" s="27" t="str">
        <f>IFERROR(__xludf.DUMMYFUNCTION("ARRAYFORMULA(QUERY(SORT({'SHEET DB'!A$2:A1000, 'SHEET DB'!BT$2:BT1000}, 2, FALSE), ""SELECT Col1, Col2 LIMIT 5"", 0))
"),"Cager")</f>
        <v>Cager</v>
      </c>
      <c r="T81" s="41">
        <f>IFERROR(__xludf.DUMMYFUNCTION("""COMPUTED_VALUE"""),0.0)</f>
        <v>0</v>
      </c>
    </row>
    <row r="82">
      <c r="A82" s="25"/>
      <c r="B82" s="41"/>
      <c r="D82" s="27"/>
      <c r="E82" s="41"/>
      <c r="G82" s="27"/>
      <c r="H82" s="41"/>
      <c r="J82" s="27"/>
      <c r="K82" s="41"/>
      <c r="M82" s="27"/>
      <c r="N82" s="41"/>
      <c r="P82" s="27"/>
      <c r="Q82" s="41"/>
      <c r="S82" s="27"/>
      <c r="T82" s="41"/>
    </row>
    <row r="83">
      <c r="A83" s="25"/>
      <c r="B83" s="41"/>
      <c r="D83" s="27"/>
      <c r="E83" s="41"/>
      <c r="G83" s="27"/>
      <c r="H83" s="41"/>
      <c r="J83" s="27"/>
      <c r="K83" s="41"/>
      <c r="M83" s="27"/>
      <c r="N83" s="41"/>
      <c r="P83" s="27"/>
      <c r="Q83" s="41"/>
      <c r="S83" s="27"/>
      <c r="T83" s="41"/>
    </row>
    <row r="84">
      <c r="A84" s="25"/>
      <c r="B84" s="41"/>
      <c r="D84" s="27"/>
      <c r="E84" s="41"/>
      <c r="G84" s="27"/>
      <c r="H84" s="41"/>
      <c r="J84" s="27"/>
      <c r="K84" s="41"/>
      <c r="M84" s="27"/>
      <c r="N84" s="41"/>
      <c r="P84" s="27"/>
      <c r="Q84" s="41"/>
      <c r="S84" s="27"/>
      <c r="T84" s="41"/>
    </row>
    <row r="85">
      <c r="A85" s="28"/>
      <c r="B85" s="43"/>
      <c r="D85" s="30"/>
      <c r="E85" s="43"/>
      <c r="G85" s="30"/>
      <c r="H85" s="43"/>
      <c r="J85" s="30"/>
      <c r="K85" s="43"/>
      <c r="M85" s="30"/>
      <c r="N85" s="43"/>
      <c r="P85" s="30"/>
      <c r="Q85" s="43"/>
      <c r="S85" s="30"/>
      <c r="T85" s="43"/>
    </row>
    <row r="88" ht="30.0" customHeight="1">
      <c r="A88" s="51" t="s">
        <v>260</v>
      </c>
      <c r="B88" s="18"/>
      <c r="C88" s="18"/>
      <c r="D88" s="18"/>
      <c r="E88" s="18"/>
      <c r="F88" s="18"/>
      <c r="G88" s="18"/>
      <c r="H88" s="18"/>
      <c r="I88" s="18"/>
      <c r="J88" s="18"/>
      <c r="K88" s="18"/>
      <c r="L88" s="18"/>
      <c r="M88" s="18"/>
      <c r="N88" s="18"/>
      <c r="O88" s="18"/>
      <c r="P88" s="18"/>
      <c r="Q88" s="18"/>
      <c r="R88" s="18"/>
      <c r="S88" s="18"/>
      <c r="T88" s="19"/>
    </row>
    <row r="89">
      <c r="A89" s="52" t="s">
        <v>244</v>
      </c>
      <c r="B89" s="21"/>
      <c r="C89" s="21"/>
      <c r="D89" s="21"/>
      <c r="E89" s="21"/>
      <c r="F89" s="21"/>
      <c r="G89" s="21"/>
      <c r="H89" s="21"/>
      <c r="I89" s="21"/>
      <c r="J89" s="21"/>
      <c r="K89" s="21"/>
      <c r="L89" s="21"/>
      <c r="M89" s="21"/>
      <c r="N89" s="21"/>
      <c r="O89" s="21"/>
      <c r="P89" s="21"/>
      <c r="Q89" s="21"/>
      <c r="R89" s="21"/>
      <c r="S89" s="21"/>
      <c r="T89" s="22"/>
    </row>
    <row r="90">
      <c r="A90" s="53" t="s">
        <v>245</v>
      </c>
      <c r="B90" s="19"/>
      <c r="D90" s="54" t="s">
        <v>246</v>
      </c>
      <c r="E90" s="19"/>
      <c r="G90" s="54" t="s">
        <v>247</v>
      </c>
      <c r="H90" s="19"/>
      <c r="J90" s="54" t="s">
        <v>248</v>
      </c>
      <c r="K90" s="19"/>
      <c r="M90" s="54" t="s">
        <v>249</v>
      </c>
      <c r="N90" s="19"/>
      <c r="P90" s="54" t="s">
        <v>250</v>
      </c>
      <c r="Q90" s="19"/>
      <c r="S90" s="54" t="s">
        <v>251</v>
      </c>
      <c r="T90" s="19"/>
    </row>
    <row r="91">
      <c r="A91" s="25" t="str">
        <f>IFERROR(__xludf.DUMMYFUNCTION("ARRAYFORMULA(QUERY(SORT({'SHEET DB'!A$2:A1000, 'SHEET DB'!BV$2:BV1000}, 2, FALSE), ""SELECT Col1, Col2 LIMIT 5"", 0))
"),"Cager")</f>
        <v>Cager</v>
      </c>
      <c r="B91" s="26">
        <f>IFERROR(__xludf.DUMMYFUNCTION("""COMPUTED_VALUE"""),0.0)</f>
        <v>0</v>
      </c>
      <c r="D91" s="27" t="str">
        <f>IFERROR(__xludf.DUMMYFUNCTION("ARRAYFORMULA(QUERY(SORT({'SHEET DB'!A$2:A1000, 'SHEET DB'!BW$2:BW1000}, 2, FALSE), ""SELECT Col1, Col2 LIMIT 5"", 0))
"),"Cager")</f>
        <v>Cager</v>
      </c>
      <c r="E91" s="26">
        <f>IFERROR(__xludf.DUMMYFUNCTION("""COMPUTED_VALUE"""),0.0)</f>
        <v>0</v>
      </c>
      <c r="G91" s="27" t="str">
        <f>IFERROR(__xludf.DUMMYFUNCTION("ARRAYFORMULA(QUERY(SORT({'SHEET DB'!A$2:A1000, 'SHEET DB'!BX$2:BX1000}, 2, FALSE), ""SELECT Col1, Col2 LIMIT 5"", 0))
"),"Cager")</f>
        <v>Cager</v>
      </c>
      <c r="H91" s="26">
        <f>IFERROR(__xludf.DUMMYFUNCTION("""COMPUTED_VALUE"""),0.0)</f>
        <v>0</v>
      </c>
      <c r="J91" s="27" t="str">
        <f>IFERROR(__xludf.DUMMYFUNCTION("ARRAYFORMULA(QUERY(SORT({'SHEET DB'!A$2:A1000, 'SHEET DB'!BY$2:BY1000}, 2, FALSE), ""SELECT Col1, Col2 LIMIT 5"", 0))
"),"Cager")</f>
        <v>Cager</v>
      </c>
      <c r="K91" s="26">
        <f>IFERROR(__xludf.DUMMYFUNCTION("""COMPUTED_VALUE"""),0.0)</f>
        <v>0</v>
      </c>
      <c r="M91" s="27" t="str">
        <f>IFERROR(__xludf.DUMMYFUNCTION("ARRAYFORMULA(QUERY(SORT({'SHEET DB'!A$2:A1000, 'SHEET DB'!BZ$2:BZ1000}, 2, FALSE), ""SELECT Col1, Col2 LIMIT 5"", 0))
"),"Cager")</f>
        <v>Cager</v>
      </c>
      <c r="N91" s="26">
        <f>IFERROR(__xludf.DUMMYFUNCTION("""COMPUTED_VALUE"""),0.0)</f>
        <v>0</v>
      </c>
      <c r="P91" s="27" t="str">
        <f>IFERROR(__xludf.DUMMYFUNCTION("ARRAYFORMULA(QUERY(SORT({'SHEET DB'!A$2:A1000, 'SHEET DB'!CA$2:CA1000}, 2, FALSE), ""SELECT Col1, Col2 LIMIT 5"", 0))
"),"Cager")</f>
        <v>Cager</v>
      </c>
      <c r="Q91" s="26">
        <f>IFERROR(__xludf.DUMMYFUNCTION("""COMPUTED_VALUE"""),0.0)</f>
        <v>0</v>
      </c>
      <c r="S91" s="27" t="str">
        <f>IFERROR(__xludf.DUMMYFUNCTION("ARRAYFORMULA(QUERY(SORT({'SHEET DB'!A$2:A1000, 'SHEET DB'!CB$2:CB1000}, 2, FALSE), ""SELECT Col1, Col2 LIMIT 5"", 0))
"),"Cager")</f>
        <v>Cager</v>
      </c>
      <c r="T91" s="26">
        <f>IFERROR(__xludf.DUMMYFUNCTION("""COMPUTED_VALUE"""),0.0)</f>
        <v>0</v>
      </c>
    </row>
    <row r="92">
      <c r="A92" s="25"/>
      <c r="B92" s="26"/>
      <c r="D92" s="27"/>
      <c r="E92" s="26"/>
      <c r="G92" s="27"/>
      <c r="H92" s="26"/>
      <c r="J92" s="27"/>
      <c r="K92" s="26"/>
      <c r="M92" s="27"/>
      <c r="N92" s="26"/>
      <c r="P92" s="27"/>
      <c r="Q92" s="26"/>
      <c r="S92" s="27"/>
      <c r="T92" s="26"/>
    </row>
    <row r="93">
      <c r="A93" s="25"/>
      <c r="B93" s="26"/>
      <c r="D93" s="27"/>
      <c r="E93" s="26"/>
      <c r="G93" s="27"/>
      <c r="H93" s="26"/>
      <c r="J93" s="27"/>
      <c r="K93" s="26"/>
      <c r="M93" s="27"/>
      <c r="N93" s="26"/>
      <c r="P93" s="27"/>
      <c r="Q93" s="26"/>
      <c r="S93" s="27"/>
      <c r="T93" s="26"/>
    </row>
    <row r="94">
      <c r="A94" s="25"/>
      <c r="B94" s="26"/>
      <c r="D94" s="27"/>
      <c r="E94" s="26"/>
      <c r="G94" s="27"/>
      <c r="H94" s="26"/>
      <c r="J94" s="27"/>
      <c r="K94" s="26"/>
      <c r="M94" s="27"/>
      <c r="N94" s="26"/>
      <c r="P94" s="27"/>
      <c r="Q94" s="26"/>
      <c r="S94" s="27"/>
      <c r="T94" s="26"/>
    </row>
    <row r="95">
      <c r="A95" s="28"/>
      <c r="B95" s="29"/>
      <c r="D95" s="30"/>
      <c r="E95" s="29"/>
      <c r="G95" s="30"/>
      <c r="H95" s="29"/>
      <c r="J95" s="30"/>
      <c r="K95" s="29"/>
      <c r="M95" s="30"/>
      <c r="N95" s="29"/>
      <c r="P95" s="30"/>
      <c r="Q95" s="29"/>
      <c r="S95" s="30"/>
      <c r="T95" s="29"/>
    </row>
    <row r="97">
      <c r="A97" s="53" t="s">
        <v>13</v>
      </c>
      <c r="B97" s="19"/>
      <c r="D97" s="54" t="s">
        <v>14</v>
      </c>
      <c r="E97" s="19"/>
      <c r="G97" s="55" t="s">
        <v>15</v>
      </c>
      <c r="H97" s="19"/>
      <c r="J97" s="54" t="s">
        <v>16</v>
      </c>
      <c r="K97" s="19"/>
      <c r="M97" s="54" t="s">
        <v>252</v>
      </c>
      <c r="N97" s="19"/>
      <c r="P97" s="54" t="s">
        <v>253</v>
      </c>
      <c r="Q97" s="19"/>
      <c r="S97" s="54" t="s">
        <v>254</v>
      </c>
      <c r="T97" s="19"/>
    </row>
    <row r="98">
      <c r="A98" s="25" t="str">
        <f>IFERROR(__xludf.DUMMYFUNCTION("ARRAYFORMULA(QUERY(SORT({'SHEET DB'!A$2:A1000, 'SHEET DB'!CC$2:CC1000}, 2, FALSE), ""SELECT Col1, Col2 LIMIT 5"", 0))
"),"Cager")</f>
        <v>Cager</v>
      </c>
      <c r="B98" s="26">
        <f>IFERROR(__xludf.DUMMYFUNCTION("""COMPUTED_VALUE"""),0.0)</f>
        <v>0</v>
      </c>
      <c r="D98" s="27" t="str">
        <f>IFERROR(__xludf.DUMMYFUNCTION("ARRAYFORMULA(QUERY(SORT({'SHEET DB'!A$2:A1000, 'SHEET DB'!CD$2:CD1000}, 2, FALSE), ""SELECT Col1, Col2 LIMIT 5"", 0))
"),"Cager")</f>
        <v>Cager</v>
      </c>
      <c r="E98" s="26">
        <f>IFERROR(__xludf.DUMMYFUNCTION("""COMPUTED_VALUE"""),0.0)</f>
        <v>0</v>
      </c>
      <c r="G98" s="27" t="str">
        <f>IFERROR(__xludf.DUMMYFUNCTION("ARRAYFORMULA(QUERY(SORT({'SHEET DB'!A$2:A1000, 'SHEET DB'!CE$2:CE1000}, 2, FALSE), ""SELECT Col1, Col2 LIMIT 5"", 0))
"),"Cager")</f>
        <v>Cager</v>
      </c>
      <c r="H98" s="26">
        <f>IFERROR(__xludf.DUMMYFUNCTION("""COMPUTED_VALUE"""),0.0)</f>
        <v>0</v>
      </c>
      <c r="J98" s="27" t="str">
        <f>IFERROR(__xludf.DUMMYFUNCTION("ARRAYFORMULA(QUERY(SORT({'SHEET DB'!A$2:A1000, 'SHEET DB'!CF$2:CF1000}, 2, FALSE), ""SELECT Col1, Col2 LIMIT 5"", 0))
"),"Cager")</f>
        <v>Cager</v>
      </c>
      <c r="K98" s="26">
        <f>IFERROR(__xludf.DUMMYFUNCTION("""COMPUTED_VALUE"""),0.0)</f>
        <v>0</v>
      </c>
      <c r="M98" s="27" t="str">
        <f>IFERROR(__xludf.DUMMYFUNCTION("ARRAYFORMULA(QUERY(SORT({'SHEET DB'!A$2:A1000, 'SHEET DB'!CG$2:CG1000}, 2, FALSE), ""SELECT Col1, Col2 LIMIT 5"", 0))
"),"Cager")</f>
        <v>Cager</v>
      </c>
      <c r="N98" s="32">
        <f>IFERROR(__xludf.DUMMYFUNCTION("""COMPUTED_VALUE"""),0.0)</f>
        <v>0</v>
      </c>
      <c r="P98" s="27" t="str">
        <f>IFERROR(__xludf.DUMMYFUNCTION("ARRAYFORMULA(QUERY(SORT({'SHEET DB'!A$2:A1000, 'SHEET DB'!CH$2:CH1000}, 2, FALSE), ""SELECT Col1, Col2 LIMIT 5"", 0))
"),"Cager")</f>
        <v>Cager</v>
      </c>
      <c r="Q98" s="32">
        <f>IFERROR(__xludf.DUMMYFUNCTION("""COMPUTED_VALUE"""),0.0)</f>
        <v>0</v>
      </c>
      <c r="S98" s="27" t="str">
        <f>IFERROR(__xludf.DUMMYFUNCTION("ARRAYFORMULA(QUERY(SORT({'SHEET DB'!A$2:A1000, 'SHEET DB'!CI$2:CI1000}, 2, FALSE), ""SELECT Col1, Col2 LIMIT 5"", 0))
"),"Cager")</f>
        <v>Cager</v>
      </c>
      <c r="T98" s="32">
        <f>IFERROR(__xludf.DUMMYFUNCTION("""COMPUTED_VALUE"""),0.0)</f>
        <v>0</v>
      </c>
    </row>
    <row r="99">
      <c r="A99" s="25"/>
      <c r="B99" s="26"/>
      <c r="D99" s="27"/>
      <c r="E99" s="26"/>
      <c r="G99" s="27"/>
      <c r="H99" s="26"/>
      <c r="J99" s="27"/>
      <c r="K99" s="26"/>
      <c r="M99" s="27"/>
      <c r="N99" s="32"/>
      <c r="P99" s="27"/>
      <c r="Q99" s="32"/>
      <c r="S99" s="27"/>
      <c r="T99" s="32"/>
    </row>
    <row r="100">
      <c r="A100" s="25"/>
      <c r="B100" s="26"/>
      <c r="D100" s="27"/>
      <c r="E100" s="26"/>
      <c r="G100" s="27"/>
      <c r="H100" s="26"/>
      <c r="J100" s="27"/>
      <c r="K100" s="26"/>
      <c r="M100" s="27"/>
      <c r="N100" s="32"/>
      <c r="P100" s="27"/>
      <c r="Q100" s="32"/>
      <c r="S100" s="27"/>
      <c r="T100" s="32"/>
    </row>
    <row r="101">
      <c r="A101" s="25"/>
      <c r="B101" s="26"/>
      <c r="D101" s="27"/>
      <c r="E101" s="26"/>
      <c r="G101" s="27"/>
      <c r="H101" s="26"/>
      <c r="J101" s="27"/>
      <c r="K101" s="26"/>
      <c r="M101" s="27"/>
      <c r="N101" s="32"/>
      <c r="P101" s="27"/>
      <c r="Q101" s="32"/>
      <c r="S101" s="27"/>
      <c r="T101" s="32"/>
    </row>
    <row r="102">
      <c r="A102" s="28"/>
      <c r="B102" s="29"/>
      <c r="D102" s="30"/>
      <c r="E102" s="29"/>
      <c r="G102" s="30"/>
      <c r="H102" s="29"/>
      <c r="J102" s="30"/>
      <c r="K102" s="29"/>
      <c r="M102" s="30"/>
      <c r="N102" s="33"/>
      <c r="P102" s="30"/>
      <c r="Q102" s="33"/>
      <c r="S102" s="30"/>
      <c r="T102" s="33"/>
    </row>
    <row r="105">
      <c r="A105" s="56" t="s">
        <v>255</v>
      </c>
      <c r="B105" s="35"/>
      <c r="C105" s="35"/>
      <c r="D105" s="35"/>
      <c r="E105" s="35"/>
      <c r="F105" s="35"/>
      <c r="G105" s="35"/>
      <c r="H105" s="35"/>
      <c r="I105" s="35"/>
      <c r="J105" s="35"/>
      <c r="K105" s="35"/>
      <c r="L105" s="35"/>
      <c r="M105" s="35"/>
      <c r="N105" s="35"/>
      <c r="O105" s="35"/>
      <c r="P105" s="35"/>
      <c r="Q105" s="35"/>
      <c r="R105" s="35"/>
      <c r="S105" s="35"/>
      <c r="T105" s="36"/>
    </row>
    <row r="106">
      <c r="A106" s="53" t="s">
        <v>245</v>
      </c>
      <c r="B106" s="19"/>
      <c r="D106" s="54" t="s">
        <v>246</v>
      </c>
      <c r="E106" s="19"/>
      <c r="G106" s="54" t="s">
        <v>247</v>
      </c>
      <c r="H106" s="19"/>
      <c r="J106" s="54" t="s">
        <v>248</v>
      </c>
      <c r="K106" s="19"/>
      <c r="M106" s="54" t="s">
        <v>249</v>
      </c>
      <c r="N106" s="19"/>
      <c r="P106" s="54" t="s">
        <v>250</v>
      </c>
      <c r="Q106" s="19"/>
      <c r="S106" s="54" t="s">
        <v>251</v>
      </c>
      <c r="T106" s="19"/>
    </row>
    <row r="107">
      <c r="A107" s="25" t="str">
        <f>IFERROR(__xludf.DUMMYFUNCTION("ARRAYFORMULA(QUERY(SORT({'SHEET DB'!A$2:A1000, 'SHEET DB'!CJ$2:CJ1000}, 2, FALSE), ""SELECT Col1, Col2 LIMIT 5"", 0))
"),"Cager")</f>
        <v>Cager</v>
      </c>
      <c r="B107" s="37">
        <f>IFERROR(__xludf.DUMMYFUNCTION("""COMPUTED_VALUE"""),0.0)</f>
        <v>0</v>
      </c>
      <c r="D107" s="27" t="str">
        <f>IFERROR(__xludf.DUMMYFUNCTION("ARRAYFORMULA(QUERY(SORT({'SHEET DB'!A$2:A1000, 'SHEET DB'!CK$2:CK1000}, 2, FALSE), ""SELECT Col1, Col2 LIMIT 5"", 0))
"),"Cager")</f>
        <v>Cager</v>
      </c>
      <c r="E107" s="38">
        <f>IFERROR(__xludf.DUMMYFUNCTION("""COMPUTED_VALUE"""),0.0)</f>
        <v>0</v>
      </c>
      <c r="G107" s="27" t="str">
        <f>IFERROR(__xludf.DUMMYFUNCTION("ARRAYFORMULA(QUERY(SORT({'SHEET DB'!A$2:A1000, 'SHEET DB'!CL$2:CL1000}, 2, FALSE), ""SELECT Col1, Col2 LIMIT 5"", 0))
"),"Cager")</f>
        <v>Cager</v>
      </c>
      <c r="H107" s="38">
        <f>IFERROR(__xludf.DUMMYFUNCTION("""COMPUTED_VALUE"""),0.0)</f>
        <v>0</v>
      </c>
      <c r="J107" s="27" t="str">
        <f>IFERROR(__xludf.DUMMYFUNCTION("ARRAYFORMULA(QUERY(SORT({'SHEET DB'!A$2:A1000, 'SHEET DB'!CM$2:CM1000}, 2, FALSE), ""SELECT Col1, Col2 LIMIT 5"", 0))
"),"Cager")</f>
        <v>Cager</v>
      </c>
      <c r="K107" s="38">
        <f>IFERROR(__xludf.DUMMYFUNCTION("""COMPUTED_VALUE"""),0.0)</f>
        <v>0</v>
      </c>
      <c r="M107" s="27" t="str">
        <f>IFERROR(__xludf.DUMMYFUNCTION("ARRAYFORMULA(QUERY(SORT({'SHEET DB'!A$2:A1000, 'SHEET DB'!CN$2:CN1000}, 2, FALSE), ""SELECT Col1, Col2 LIMIT 5"", 0))
"),"Cager")</f>
        <v>Cager</v>
      </c>
      <c r="N107" s="38">
        <f>IFERROR(__xludf.DUMMYFUNCTION("""COMPUTED_VALUE"""),0.0)</f>
        <v>0</v>
      </c>
      <c r="P107" s="27" t="str">
        <f>IFERROR(__xludf.DUMMYFUNCTION("ARRAYFORMULA(QUERY(SORT({'SHEET DB'!A$2:A1000, 'SHEET DB'!CO$2:CO1000}, 2, FALSE), ""SELECT Col1, Col2 LIMIT 5"", 0))
"),"Cager")</f>
        <v>Cager</v>
      </c>
      <c r="Q107" s="38">
        <f>IFERROR(__xludf.DUMMYFUNCTION("""COMPUTED_VALUE"""),0.0)</f>
        <v>0</v>
      </c>
      <c r="S107" s="27" t="str">
        <f>IFERROR(__xludf.DUMMYFUNCTION("ARRAYFORMULA(QUERY(SORT({'SHEET DB'!A$2:A1000, 'SHEET DB'!CP$2:CP1000}, 2, FALSE), ""SELECT Col1, Col2 LIMIT 5"", 0))
"),"Cager")</f>
        <v>Cager</v>
      </c>
      <c r="T107" s="38">
        <f>IFERROR(__xludf.DUMMYFUNCTION("""COMPUTED_VALUE"""),0.0)</f>
        <v>0</v>
      </c>
    </row>
    <row r="108">
      <c r="A108" s="25"/>
      <c r="B108" s="37"/>
      <c r="D108" s="27"/>
      <c r="E108" s="38"/>
      <c r="G108" s="27"/>
      <c r="H108" s="38"/>
      <c r="J108" s="27"/>
      <c r="K108" s="38"/>
      <c r="M108" s="27"/>
      <c r="N108" s="38"/>
      <c r="P108" s="27"/>
      <c r="Q108" s="38"/>
      <c r="S108" s="27"/>
      <c r="T108" s="38"/>
    </row>
    <row r="109">
      <c r="A109" s="25"/>
      <c r="B109" s="37"/>
      <c r="D109" s="27"/>
      <c r="E109" s="38"/>
      <c r="G109" s="27"/>
      <c r="H109" s="38"/>
      <c r="J109" s="27"/>
      <c r="K109" s="38"/>
      <c r="M109" s="27"/>
      <c r="N109" s="38"/>
      <c r="P109" s="27"/>
      <c r="Q109" s="38"/>
      <c r="S109" s="27"/>
      <c r="T109" s="38"/>
    </row>
    <row r="110">
      <c r="A110" s="25"/>
      <c r="B110" s="37"/>
      <c r="D110" s="27"/>
      <c r="E110" s="38"/>
      <c r="G110" s="27"/>
      <c r="H110" s="38"/>
      <c r="J110" s="27"/>
      <c r="K110" s="38"/>
      <c r="M110" s="27"/>
      <c r="N110" s="38"/>
      <c r="P110" s="27"/>
      <c r="Q110" s="38"/>
      <c r="S110" s="27"/>
      <c r="T110" s="38"/>
    </row>
    <row r="111">
      <c r="A111" s="28"/>
      <c r="B111" s="39"/>
      <c r="D111" s="30"/>
      <c r="E111" s="40"/>
      <c r="G111" s="30"/>
      <c r="H111" s="40"/>
      <c r="J111" s="30"/>
      <c r="K111" s="40"/>
      <c r="M111" s="30"/>
      <c r="N111" s="40"/>
      <c r="P111" s="30"/>
      <c r="Q111" s="40"/>
      <c r="S111" s="30"/>
      <c r="T111" s="40"/>
    </row>
    <row r="113">
      <c r="A113" s="53" t="s">
        <v>13</v>
      </c>
      <c r="B113" s="19"/>
      <c r="D113" s="54" t="s">
        <v>14</v>
      </c>
      <c r="E113" s="19"/>
      <c r="G113" s="55" t="s">
        <v>15</v>
      </c>
      <c r="H113" s="19"/>
      <c r="J113" s="54" t="s">
        <v>16</v>
      </c>
      <c r="K113" s="19"/>
      <c r="M113" s="54" t="s">
        <v>256</v>
      </c>
      <c r="N113" s="19"/>
      <c r="P113" s="54" t="s">
        <v>257</v>
      </c>
      <c r="Q113" s="19"/>
      <c r="S113" s="54" t="s">
        <v>19</v>
      </c>
      <c r="T113" s="19"/>
    </row>
    <row r="114">
      <c r="A114" s="25" t="str">
        <f>IFERROR(__xludf.DUMMYFUNCTION("ARRAYFORMULA(QUERY(SORT({'SHEET DB'!A$2:A1000, 'SHEET DB'!CQ$2:CQ1000}, 2, FALSE), ""SELECT Col1, Col2 LIMIT 5"", 0))
"),"Cager")</f>
        <v>Cager</v>
      </c>
      <c r="B114" s="41">
        <f>IFERROR(__xludf.DUMMYFUNCTION("""COMPUTED_VALUE"""),0.0)</f>
        <v>0</v>
      </c>
      <c r="D114" s="27" t="str">
        <f>IFERROR(__xludf.DUMMYFUNCTION("ARRAYFORMULA(QUERY(SORT({'SHEET DB'!A$2:A1000, 'SHEET DB'!CR$2:CR1000}, 2, FALSE), ""SELECT Col1, Col2 LIMIT 5"", 0))
"),"Cager")</f>
        <v>Cager</v>
      </c>
      <c r="E114" s="42">
        <f>IFERROR(__xludf.DUMMYFUNCTION("""COMPUTED_VALUE"""),0.0)</f>
        <v>0</v>
      </c>
      <c r="G114" s="27" t="str">
        <f>IFERROR(__xludf.DUMMYFUNCTION("ARRAYFORMULA(QUERY(SORT({'SHEET DB'!A$2:A1000, 'SHEET DB'!CS$2:CS1000}, 2, FALSE), ""SELECT Col1, Col2 LIMIT 5"", 0))
"),"Cager")</f>
        <v>Cager</v>
      </c>
      <c r="H114" s="42">
        <f>IFERROR(__xludf.DUMMYFUNCTION("""COMPUTED_VALUE"""),0.0)</f>
        <v>0</v>
      </c>
      <c r="J114" s="27" t="str">
        <f>IFERROR(__xludf.DUMMYFUNCTION("ARRAYFORMULA(QUERY(SORT({'SHEET DB'!A$2:A1000, 'SHEET DB'!CT$2:CT1000}, 2, FALSE), ""SELECT Col1, Col2 LIMIT 5"", 0))
"),"Cager")</f>
        <v>Cager</v>
      </c>
      <c r="K114" s="42">
        <f>IFERROR(__xludf.DUMMYFUNCTION("""COMPUTED_VALUE"""),0.0)</f>
        <v>0</v>
      </c>
      <c r="M114" s="27" t="str">
        <f>IFERROR(__xludf.DUMMYFUNCTION("ARRAYFORMULA(QUERY(SORT({'SHEET DB'!A$2:A1000, 'SHEET DB'!CU$2:CU1000}, 2, FALSE), ""SELECT Col1, Col2 LIMIT 5"", 0))
"),"Cager")</f>
        <v>Cager</v>
      </c>
      <c r="N114" s="42">
        <f>IFERROR(__xludf.DUMMYFUNCTION("""COMPUTED_VALUE"""),0.0)</f>
        <v>0</v>
      </c>
      <c r="P114" s="27" t="str">
        <f>IFERROR(__xludf.DUMMYFUNCTION("ARRAYFORMULA(QUERY(SORT({'SHEET DB'!A$2:A1000, 'SHEET DB'!CV$2:CV1000}, 2, FALSE), ""SELECT Col1, Col2 LIMIT 5"", 0))
"),"Cager")</f>
        <v>Cager</v>
      </c>
      <c r="Q114" s="41">
        <f>IFERROR(__xludf.DUMMYFUNCTION("""COMPUTED_VALUE"""),0.0)</f>
        <v>0</v>
      </c>
      <c r="S114" s="27" t="str">
        <f>IFERROR(__xludf.DUMMYFUNCTION("ARRAYFORMULA(QUERY(SORT({'SHEET DB'!A$2:A1000, 'SHEET DB'!CW$2:CW1000}, 2, FALSE), ""SELECT Col1, Col2 LIMIT 5"", 0))
"),"Cager")</f>
        <v>Cager</v>
      </c>
      <c r="T114" s="41">
        <f>IFERROR(__xludf.DUMMYFUNCTION("""COMPUTED_VALUE"""),0.0)</f>
        <v>0</v>
      </c>
    </row>
    <row r="115">
      <c r="A115" s="25"/>
      <c r="B115" s="41"/>
      <c r="D115" s="27"/>
      <c r="E115" s="42"/>
      <c r="G115" s="27"/>
      <c r="H115" s="42"/>
      <c r="J115" s="27"/>
      <c r="K115" s="42"/>
      <c r="M115" s="27"/>
      <c r="N115" s="42"/>
      <c r="P115" s="27"/>
      <c r="Q115" s="41"/>
      <c r="S115" s="27"/>
      <c r="T115" s="41"/>
    </row>
    <row r="116">
      <c r="A116" s="25"/>
      <c r="B116" s="41"/>
      <c r="D116" s="27"/>
      <c r="E116" s="42"/>
      <c r="G116" s="27"/>
      <c r="H116" s="42"/>
      <c r="J116" s="27"/>
      <c r="K116" s="42"/>
      <c r="M116" s="27"/>
      <c r="N116" s="42"/>
      <c r="P116" s="27"/>
      <c r="Q116" s="41"/>
      <c r="S116" s="27"/>
      <c r="T116" s="41"/>
    </row>
    <row r="117">
      <c r="A117" s="25"/>
      <c r="B117" s="41"/>
      <c r="D117" s="27"/>
      <c r="E117" s="42"/>
      <c r="G117" s="27"/>
      <c r="H117" s="42"/>
      <c r="J117" s="27"/>
      <c r="K117" s="42"/>
      <c r="M117" s="27"/>
      <c r="N117" s="42"/>
      <c r="P117" s="27"/>
      <c r="Q117" s="41"/>
      <c r="S117" s="27"/>
      <c r="T117" s="41"/>
    </row>
    <row r="118">
      <c r="A118" s="28"/>
      <c r="B118" s="43"/>
      <c r="D118" s="30"/>
      <c r="E118" s="44"/>
      <c r="G118" s="30"/>
      <c r="H118" s="44"/>
      <c r="J118" s="30"/>
      <c r="K118" s="44"/>
      <c r="M118" s="30"/>
      <c r="N118" s="44"/>
      <c r="P118" s="30"/>
      <c r="Q118" s="43"/>
      <c r="S118" s="30"/>
      <c r="T118" s="43"/>
    </row>
    <row r="121">
      <c r="A121" s="56" t="s">
        <v>258</v>
      </c>
      <c r="B121" s="35"/>
      <c r="C121" s="35"/>
      <c r="D121" s="35"/>
      <c r="E121" s="35"/>
      <c r="F121" s="35"/>
      <c r="G121" s="35"/>
      <c r="H121" s="35"/>
      <c r="I121" s="35"/>
      <c r="J121" s="35"/>
      <c r="K121" s="35"/>
      <c r="L121" s="35"/>
      <c r="M121" s="35"/>
      <c r="N121" s="35"/>
      <c r="O121" s="35"/>
      <c r="P121" s="35"/>
      <c r="Q121" s="35"/>
      <c r="R121" s="35"/>
      <c r="S121" s="35"/>
      <c r="T121" s="36"/>
    </row>
    <row r="122">
      <c r="A122" s="53" t="s">
        <v>245</v>
      </c>
      <c r="B122" s="19"/>
      <c r="D122" s="54" t="s">
        <v>246</v>
      </c>
      <c r="E122" s="19"/>
      <c r="G122" s="54" t="s">
        <v>247</v>
      </c>
      <c r="H122" s="19"/>
      <c r="J122" s="54" t="s">
        <v>248</v>
      </c>
      <c r="K122" s="19"/>
      <c r="M122" s="54" t="s">
        <v>249</v>
      </c>
      <c r="N122" s="19"/>
      <c r="P122" s="54" t="s">
        <v>250</v>
      </c>
      <c r="Q122" s="19"/>
      <c r="S122" s="54" t="s">
        <v>19</v>
      </c>
      <c r="T122" s="19"/>
    </row>
    <row r="123">
      <c r="A123" s="25" t="str">
        <f>IFERROR(__xludf.DUMMYFUNCTION("ARRAYFORMULA(QUERY(SORT({'SHEET DB'!A$2:A1000, 'SHEET DB'!CX$2:CX1000}, 2, FALSE), ""SELECT Col1, Col2 LIMIT 5"", 0))
"),"Cager")</f>
        <v>Cager</v>
      </c>
      <c r="B123" s="41">
        <f>IFERROR(__xludf.DUMMYFUNCTION("""COMPUTED_VALUE"""),0.0)</f>
        <v>0</v>
      </c>
      <c r="D123" s="27" t="str">
        <f>IFERROR(__xludf.DUMMYFUNCTION("ARRAYFORMULA(QUERY(SORT({'SHEET DB'!A$2:A1000, 'SHEET DB'!CY$2:CY1000}, 2, FALSE), ""SELECT Col1, Col2 LIMIT 5"", 0))
"),"Cager")</f>
        <v>Cager</v>
      </c>
      <c r="E123" s="41">
        <f>IFERROR(__xludf.DUMMYFUNCTION("""COMPUTED_VALUE"""),0.0)</f>
        <v>0</v>
      </c>
      <c r="G123" s="27" t="str">
        <f>IFERROR(__xludf.DUMMYFUNCTION("ARRAYFORMULA(QUERY(SORT({'SHEET DB'!A$2:A1000, 'SHEET DB'!CZ$2:CZ1000}, 2, FALSE), ""SELECT Col1, Col2 LIMIT 5"", 0))
"),"Cager")</f>
        <v>Cager</v>
      </c>
      <c r="H123" s="41">
        <f>IFERROR(__xludf.DUMMYFUNCTION("""COMPUTED_VALUE"""),0.0)</f>
        <v>0</v>
      </c>
      <c r="J123" s="27" t="str">
        <f>IFERROR(__xludf.DUMMYFUNCTION("ARRAYFORMULA(QUERY(SORT({'SHEET DB'!A$2:A1000, 'SHEET DB'!DA$2:DA1000}, 2, FALSE), ""SELECT Col1, Col2 LIMIT 5"", 0))
"),"Cager")</f>
        <v>Cager</v>
      </c>
      <c r="K123" s="41">
        <f>IFERROR(__xludf.DUMMYFUNCTION("""COMPUTED_VALUE"""),0.0)</f>
        <v>0</v>
      </c>
      <c r="M123" s="27" t="str">
        <f>IFERROR(__xludf.DUMMYFUNCTION("ARRAYFORMULA(QUERY(SORT({'SHEET DB'!A$2:A1000, 'SHEET DB'!DB$2:DB1000}, 2, FALSE), ""SELECT Col1, Col2 LIMIT 5"", 0))
"),"Cager")</f>
        <v>Cager</v>
      </c>
      <c r="N123" s="41">
        <f>IFERROR(__xludf.DUMMYFUNCTION("""COMPUTED_VALUE"""),0.0)</f>
        <v>0</v>
      </c>
      <c r="P123" s="27" t="str">
        <f>IFERROR(__xludf.DUMMYFUNCTION("ARRAYFORMULA(QUERY(SORT({'SHEET DB'!A$2:A1000, 'SHEET DB'!DC$2:DC1000}, 2, FALSE), ""SELECT Col1, Col2 LIMIT 5"", 0))
"),"Cager")</f>
        <v>Cager</v>
      </c>
      <c r="Q123" s="41">
        <f>IFERROR(__xludf.DUMMYFUNCTION("""COMPUTED_VALUE"""),0.0)</f>
        <v>0</v>
      </c>
      <c r="S123" s="27" t="str">
        <f>IFERROR(__xludf.DUMMYFUNCTION("ARRAYFORMULA(QUERY(SORT({'SHEET DB'!A$2:A1000, 'SHEET DB'!DD$2:DD1000}, 2, FALSE), ""SELECT Col1, Col2 LIMIT 5"", 0))
"),"Cager")</f>
        <v>Cager</v>
      </c>
      <c r="T123" s="41">
        <f>IFERROR(__xludf.DUMMYFUNCTION("""COMPUTED_VALUE"""),0.0)</f>
        <v>0</v>
      </c>
    </row>
    <row r="124">
      <c r="A124" s="25"/>
      <c r="B124" s="41"/>
      <c r="D124" s="27"/>
      <c r="E124" s="41"/>
      <c r="G124" s="27"/>
      <c r="H124" s="41"/>
      <c r="J124" s="27"/>
      <c r="K124" s="41"/>
      <c r="M124" s="27"/>
      <c r="N124" s="41"/>
      <c r="P124" s="27"/>
      <c r="Q124" s="41"/>
      <c r="S124" s="27"/>
      <c r="T124" s="41"/>
    </row>
    <row r="125">
      <c r="A125" s="25"/>
      <c r="B125" s="41"/>
      <c r="D125" s="27"/>
      <c r="E125" s="41"/>
      <c r="G125" s="27"/>
      <c r="H125" s="41"/>
      <c r="J125" s="27"/>
      <c r="K125" s="41"/>
      <c r="M125" s="27"/>
      <c r="N125" s="41"/>
      <c r="P125" s="27"/>
      <c r="Q125" s="41"/>
      <c r="S125" s="27"/>
      <c r="T125" s="41"/>
    </row>
    <row r="126">
      <c r="A126" s="25"/>
      <c r="B126" s="41"/>
      <c r="D126" s="27"/>
      <c r="E126" s="41"/>
      <c r="G126" s="27"/>
      <c r="H126" s="41"/>
      <c r="J126" s="27"/>
      <c r="K126" s="41"/>
      <c r="M126" s="27"/>
      <c r="N126" s="41"/>
      <c r="P126" s="27"/>
      <c r="Q126" s="41"/>
      <c r="S126" s="27"/>
      <c r="T126" s="41"/>
    </row>
    <row r="127">
      <c r="A127" s="28"/>
      <c r="B127" s="43"/>
      <c r="D127" s="30"/>
      <c r="E127" s="43"/>
      <c r="G127" s="30"/>
      <c r="H127" s="43"/>
      <c r="J127" s="30"/>
      <c r="K127" s="43"/>
      <c r="M127" s="30"/>
      <c r="N127" s="43"/>
      <c r="P127" s="30"/>
      <c r="Q127" s="43"/>
      <c r="S127" s="30"/>
      <c r="T127" s="43"/>
    </row>
    <row r="130" ht="30.0" customHeight="1">
      <c r="A130" s="57" t="s">
        <v>261</v>
      </c>
      <c r="B130" s="18"/>
      <c r="C130" s="18"/>
      <c r="D130" s="18"/>
      <c r="E130" s="18"/>
      <c r="F130" s="18"/>
      <c r="G130" s="18"/>
      <c r="H130" s="18"/>
      <c r="I130" s="18"/>
      <c r="J130" s="18"/>
      <c r="K130" s="18"/>
      <c r="L130" s="18"/>
      <c r="M130" s="18"/>
      <c r="N130" s="18"/>
      <c r="O130" s="18"/>
      <c r="P130" s="18"/>
      <c r="Q130" s="18"/>
      <c r="R130" s="18"/>
      <c r="S130" s="18"/>
      <c r="T130" s="19"/>
    </row>
    <row r="131">
      <c r="A131" s="58" t="s">
        <v>244</v>
      </c>
      <c r="B131" s="21"/>
      <c r="C131" s="21"/>
      <c r="D131" s="21"/>
      <c r="E131" s="21"/>
      <c r="F131" s="21"/>
      <c r="G131" s="21"/>
      <c r="H131" s="21"/>
      <c r="I131" s="21"/>
      <c r="J131" s="21"/>
      <c r="K131" s="21"/>
      <c r="L131" s="21"/>
      <c r="M131" s="21"/>
      <c r="N131" s="21"/>
      <c r="O131" s="21"/>
      <c r="P131" s="21"/>
      <c r="Q131" s="21"/>
      <c r="R131" s="21"/>
      <c r="S131" s="21"/>
      <c r="T131" s="22"/>
    </row>
    <row r="132">
      <c r="A132" s="59" t="s">
        <v>245</v>
      </c>
      <c r="B132" s="19"/>
      <c r="D132" s="60" t="s">
        <v>246</v>
      </c>
      <c r="E132" s="19"/>
      <c r="G132" s="60" t="s">
        <v>247</v>
      </c>
      <c r="H132" s="19"/>
      <c r="J132" s="60" t="s">
        <v>248</v>
      </c>
      <c r="K132" s="19"/>
      <c r="M132" s="60" t="s">
        <v>249</v>
      </c>
      <c r="N132" s="19"/>
      <c r="P132" s="60" t="s">
        <v>250</v>
      </c>
      <c r="Q132" s="19"/>
      <c r="S132" s="60" t="s">
        <v>251</v>
      </c>
      <c r="T132" s="19"/>
    </row>
    <row r="133">
      <c r="A133" s="25" t="str">
        <f>IFERROR(__xludf.DUMMYFUNCTION("ARRAYFORMULA(QUERY(SORT({'SHEET DB'!A$2:A1000, 'SHEET DB'!DF$2:DF1000}, 2, FALSE), ""SELECT Col1, Col2 LIMIT 5"", 0))
"),"Cager")</f>
        <v>Cager</v>
      </c>
      <c r="B133" s="26">
        <f>IFERROR(__xludf.DUMMYFUNCTION("""COMPUTED_VALUE"""),0.0)</f>
        <v>0</v>
      </c>
      <c r="D133" s="27" t="str">
        <f>IFERROR(__xludf.DUMMYFUNCTION("ARRAYFORMULA(QUERY(SORT({'SHEET DB'!A$2:A1000, 'SHEET DB'!DG$2:DG1000}, 2, FALSE), ""SELECT Col1, Col2 LIMIT 5"", 0))
"),"Cager")</f>
        <v>Cager</v>
      </c>
      <c r="E133" s="26">
        <f>IFERROR(__xludf.DUMMYFUNCTION("""COMPUTED_VALUE"""),0.0)</f>
        <v>0</v>
      </c>
      <c r="G133" s="27" t="str">
        <f>IFERROR(__xludf.DUMMYFUNCTION("ARRAYFORMULA(QUERY(SORT({'SHEET DB'!A$2:A1000, 'SHEET DB'!DH$2:DH1000}, 2, FALSE), ""SELECT Col1, Col2 LIMIT 5"", 0))
"),"Cager")</f>
        <v>Cager</v>
      </c>
      <c r="H133" s="26">
        <f>IFERROR(__xludf.DUMMYFUNCTION("""COMPUTED_VALUE"""),0.0)</f>
        <v>0</v>
      </c>
      <c r="J133" s="27" t="str">
        <f>IFERROR(__xludf.DUMMYFUNCTION("ARRAYFORMULA(QUERY(SORT({'SHEET DB'!A$2:A1000, 'SHEET DB'!DI$2:DI1000}, 2, FALSE), ""SELECT Col1, Col2 LIMIT 5"", 0))
"),"Cager")</f>
        <v>Cager</v>
      </c>
      <c r="K133" s="26">
        <f>IFERROR(__xludf.DUMMYFUNCTION("""COMPUTED_VALUE"""),0.0)</f>
        <v>0</v>
      </c>
      <c r="M133" s="27" t="str">
        <f>IFERROR(__xludf.DUMMYFUNCTION("ARRAYFORMULA(QUERY(SORT({'SHEET DB'!A$2:A1000, 'SHEET DB'!DJ$2:DJ1000}, 2, FALSE), ""SELECT Col1, Col2 LIMIT 5"", 0))
"),"Cager")</f>
        <v>Cager</v>
      </c>
      <c r="N133" s="26">
        <f>IFERROR(__xludf.DUMMYFUNCTION("""COMPUTED_VALUE"""),0.0)</f>
        <v>0</v>
      </c>
      <c r="P133" s="27" t="str">
        <f>IFERROR(__xludf.DUMMYFUNCTION("ARRAYFORMULA(QUERY(SORT({'SHEET DB'!A$2:A1000, 'SHEET DB'!DK$2:DK1000}, 2, FALSE), ""SELECT Col1, Col2 LIMIT 5"", 0))
"),"Cager")</f>
        <v>Cager</v>
      </c>
      <c r="Q133" s="26">
        <f>IFERROR(__xludf.DUMMYFUNCTION("""COMPUTED_VALUE"""),0.0)</f>
        <v>0</v>
      </c>
      <c r="S133" s="27" t="str">
        <f>IFERROR(__xludf.DUMMYFUNCTION("ARRAYFORMULA(QUERY(SORT({'SHEET DB'!A$2:A1000, 'SHEET DB'!DL$2:DL1000}, 2, FALSE), ""SELECT Col1, Col2 LIMIT 5"", 0))
"),"Cager")</f>
        <v>Cager</v>
      </c>
      <c r="T133" s="26">
        <f>IFERROR(__xludf.DUMMYFUNCTION("""COMPUTED_VALUE"""),0.0)</f>
        <v>0</v>
      </c>
    </row>
    <row r="134">
      <c r="A134" s="25"/>
      <c r="B134" s="26"/>
      <c r="D134" s="27"/>
      <c r="E134" s="26"/>
      <c r="G134" s="27"/>
      <c r="H134" s="26"/>
      <c r="J134" s="27"/>
      <c r="K134" s="26"/>
      <c r="M134" s="27"/>
      <c r="N134" s="26"/>
      <c r="P134" s="27"/>
      <c r="Q134" s="26"/>
      <c r="S134" s="27"/>
      <c r="T134" s="26"/>
    </row>
    <row r="135">
      <c r="A135" s="25"/>
      <c r="B135" s="26"/>
      <c r="D135" s="27"/>
      <c r="E135" s="26"/>
      <c r="G135" s="27"/>
      <c r="H135" s="26"/>
      <c r="J135" s="27"/>
      <c r="K135" s="26"/>
      <c r="M135" s="27"/>
      <c r="N135" s="26"/>
      <c r="P135" s="27"/>
      <c r="Q135" s="26"/>
      <c r="S135" s="27"/>
      <c r="T135" s="26"/>
    </row>
    <row r="136">
      <c r="A136" s="25"/>
      <c r="B136" s="26"/>
      <c r="D136" s="27"/>
      <c r="E136" s="26"/>
      <c r="G136" s="27"/>
      <c r="H136" s="26"/>
      <c r="J136" s="27"/>
      <c r="K136" s="26"/>
      <c r="M136" s="27"/>
      <c r="N136" s="26"/>
      <c r="P136" s="27"/>
      <c r="Q136" s="26"/>
      <c r="S136" s="27"/>
      <c r="T136" s="26"/>
    </row>
    <row r="137">
      <c r="A137" s="28"/>
      <c r="B137" s="29"/>
      <c r="D137" s="30"/>
      <c r="E137" s="29"/>
      <c r="G137" s="30"/>
      <c r="H137" s="29"/>
      <c r="J137" s="30"/>
      <c r="K137" s="29"/>
      <c r="M137" s="30"/>
      <c r="N137" s="29"/>
      <c r="P137" s="30"/>
      <c r="Q137" s="29"/>
      <c r="S137" s="30"/>
      <c r="T137" s="29"/>
    </row>
    <row r="139">
      <c r="A139" s="59" t="s">
        <v>13</v>
      </c>
      <c r="B139" s="19"/>
      <c r="D139" s="60" t="s">
        <v>14</v>
      </c>
      <c r="E139" s="19"/>
      <c r="G139" s="61" t="s">
        <v>15</v>
      </c>
      <c r="H139" s="19"/>
      <c r="J139" s="60" t="s">
        <v>16</v>
      </c>
      <c r="K139" s="19"/>
      <c r="M139" s="60" t="s">
        <v>252</v>
      </c>
      <c r="N139" s="19"/>
      <c r="P139" s="60" t="s">
        <v>253</v>
      </c>
      <c r="Q139" s="19"/>
      <c r="S139" s="60" t="s">
        <v>254</v>
      </c>
      <c r="T139" s="19"/>
    </row>
    <row r="140">
      <c r="A140" s="25" t="str">
        <f>IFERROR(__xludf.DUMMYFUNCTION("ARRAYFORMULA(QUERY(SORT({'SHEET DB'!A$2:A1000, 'SHEET DB'!DM$2:DM1000}, 2, FALSE), ""SELECT Col1, Col2 LIMIT 5"", 0))
"),"Cager")</f>
        <v>Cager</v>
      </c>
      <c r="B140" s="26">
        <f>IFERROR(__xludf.DUMMYFUNCTION("""COMPUTED_VALUE"""),0.0)</f>
        <v>0</v>
      </c>
      <c r="D140" s="27" t="str">
        <f>IFERROR(__xludf.DUMMYFUNCTION("ARRAYFORMULA(QUERY(SORT({'SHEET DB'!A$2:A1000, 'SHEET DB'!DN$2:DN1000}, 2, FALSE), ""SELECT Col1, Col2 LIMIT 5"", 0))
"),"Cager")</f>
        <v>Cager</v>
      </c>
      <c r="E140" s="26">
        <f>IFERROR(__xludf.DUMMYFUNCTION("""COMPUTED_VALUE"""),0.0)</f>
        <v>0</v>
      </c>
      <c r="G140" s="27" t="str">
        <f>IFERROR(__xludf.DUMMYFUNCTION("ARRAYFORMULA(QUERY(SORT({'SHEET DB'!A$2:A1000, 'SHEET DB'!DO$2:DO1000}, 2, FALSE), ""SELECT Col1, Col2 LIMIT 5"", 0))
"),"Cager")</f>
        <v>Cager</v>
      </c>
      <c r="H140" s="26">
        <f>IFERROR(__xludf.DUMMYFUNCTION("""COMPUTED_VALUE"""),0.0)</f>
        <v>0</v>
      </c>
      <c r="J140" s="27" t="str">
        <f>IFERROR(__xludf.DUMMYFUNCTION("ARRAYFORMULA(QUERY(SORT({'SHEET DB'!A$2:A1000, 'SHEET DB'!DP$2:DP1000}, 2, FALSE), ""SELECT Col1, Col2 LIMIT 5"", 0))
"),"Cager")</f>
        <v>Cager</v>
      </c>
      <c r="K140" s="26">
        <f>IFERROR(__xludf.DUMMYFUNCTION("""COMPUTED_VALUE"""),0.0)</f>
        <v>0</v>
      </c>
      <c r="M140" s="27" t="str">
        <f>IFERROR(__xludf.DUMMYFUNCTION("ARRAYFORMULA(QUERY(SORT({'SHEET DB'!A$2:A1000, 'SHEET DB'!DQ$2:DQ1000}, 2, FALSE), ""SELECT Col1, Col2 LIMIT 5"", 0))
"),"Cager")</f>
        <v>Cager</v>
      </c>
      <c r="N140" s="32">
        <f>IFERROR(__xludf.DUMMYFUNCTION("""COMPUTED_VALUE"""),0.0)</f>
        <v>0</v>
      </c>
      <c r="P140" s="27" t="str">
        <f>IFERROR(__xludf.DUMMYFUNCTION("ARRAYFORMULA(QUERY(SORT({'SHEET DB'!A$2:A1000, 'SHEET DB'!DR$2:DR1000}, 2, FALSE), ""SELECT Col1, Col2 LIMIT 5"", 0))
"),"Cager")</f>
        <v>Cager</v>
      </c>
      <c r="Q140" s="32">
        <f>IFERROR(__xludf.DUMMYFUNCTION("""COMPUTED_VALUE"""),0.0)</f>
        <v>0</v>
      </c>
      <c r="S140" s="27" t="str">
        <f>IFERROR(__xludf.DUMMYFUNCTION("ARRAYFORMULA(QUERY(SORT({'SHEET DB'!A$2:A1000, 'SHEET DB'!DS$2:DS1000}, 2, FALSE), ""SELECT Col1, Col2 LIMIT 5"", 0))
"),"Cager")</f>
        <v>Cager</v>
      </c>
      <c r="T140" s="32">
        <f>IFERROR(__xludf.DUMMYFUNCTION("""COMPUTED_VALUE"""),0.0)</f>
        <v>0</v>
      </c>
    </row>
    <row r="141">
      <c r="A141" s="25"/>
      <c r="B141" s="26"/>
      <c r="D141" s="27"/>
      <c r="E141" s="26"/>
      <c r="G141" s="27"/>
      <c r="H141" s="26"/>
      <c r="J141" s="27"/>
      <c r="K141" s="26"/>
      <c r="M141" s="27"/>
      <c r="N141" s="32"/>
      <c r="P141" s="27"/>
      <c r="Q141" s="32"/>
      <c r="S141" s="27"/>
      <c r="T141" s="32"/>
    </row>
    <row r="142">
      <c r="A142" s="25"/>
      <c r="B142" s="26"/>
      <c r="D142" s="27"/>
      <c r="E142" s="26"/>
      <c r="G142" s="27"/>
      <c r="H142" s="26"/>
      <c r="J142" s="27"/>
      <c r="K142" s="26"/>
      <c r="M142" s="27"/>
      <c r="N142" s="32"/>
      <c r="P142" s="27"/>
      <c r="Q142" s="32"/>
      <c r="S142" s="27"/>
      <c r="T142" s="32"/>
    </row>
    <row r="143">
      <c r="A143" s="25"/>
      <c r="B143" s="26"/>
      <c r="D143" s="27"/>
      <c r="E143" s="26"/>
      <c r="G143" s="27"/>
      <c r="H143" s="26"/>
      <c r="J143" s="27"/>
      <c r="K143" s="26"/>
      <c r="M143" s="27"/>
      <c r="N143" s="32"/>
      <c r="P143" s="27"/>
      <c r="Q143" s="32"/>
      <c r="S143" s="27"/>
      <c r="T143" s="32"/>
    </row>
    <row r="144">
      <c r="A144" s="28"/>
      <c r="B144" s="29"/>
      <c r="D144" s="30"/>
      <c r="E144" s="29"/>
      <c r="G144" s="30"/>
      <c r="H144" s="29"/>
      <c r="J144" s="30"/>
      <c r="K144" s="29"/>
      <c r="M144" s="30"/>
      <c r="N144" s="33"/>
      <c r="P144" s="30"/>
      <c r="Q144" s="33"/>
      <c r="S144" s="30"/>
      <c r="T144" s="33"/>
    </row>
    <row r="147">
      <c r="A147" s="62" t="s">
        <v>255</v>
      </c>
      <c r="B147" s="35"/>
      <c r="C147" s="35"/>
      <c r="D147" s="35"/>
      <c r="E147" s="35"/>
      <c r="F147" s="35"/>
      <c r="G147" s="35"/>
      <c r="H147" s="35"/>
      <c r="I147" s="35"/>
      <c r="J147" s="35"/>
      <c r="K147" s="35"/>
      <c r="L147" s="35"/>
      <c r="M147" s="35"/>
      <c r="N147" s="35"/>
      <c r="O147" s="35"/>
      <c r="P147" s="35"/>
      <c r="Q147" s="35"/>
      <c r="R147" s="35"/>
      <c r="S147" s="35"/>
      <c r="T147" s="36"/>
    </row>
    <row r="148">
      <c r="A148" s="59" t="s">
        <v>245</v>
      </c>
      <c r="B148" s="19"/>
      <c r="D148" s="60" t="s">
        <v>246</v>
      </c>
      <c r="E148" s="19"/>
      <c r="G148" s="60" t="s">
        <v>247</v>
      </c>
      <c r="H148" s="19"/>
      <c r="J148" s="60" t="s">
        <v>248</v>
      </c>
      <c r="K148" s="19"/>
      <c r="M148" s="60" t="s">
        <v>249</v>
      </c>
      <c r="N148" s="19"/>
      <c r="P148" s="60" t="s">
        <v>250</v>
      </c>
      <c r="Q148" s="19"/>
      <c r="S148" s="60" t="s">
        <v>251</v>
      </c>
      <c r="T148" s="19"/>
    </row>
    <row r="149">
      <c r="A149" s="25" t="str">
        <f>IFERROR(__xludf.DUMMYFUNCTION("ARRAYFORMULA(QUERY(SORT({'SHEET DB'!A$2:A1000, 'SHEET DB'!DT$2:DT1000}, 2, FALSE), ""SELECT Col1, Col2 LIMIT 5"", 0))
"),"Cager")</f>
        <v>Cager</v>
      </c>
      <c r="B149" s="37">
        <f>IFERROR(__xludf.DUMMYFUNCTION("""COMPUTED_VALUE"""),0.0)</f>
        <v>0</v>
      </c>
      <c r="D149" s="27" t="str">
        <f>IFERROR(__xludf.DUMMYFUNCTION("ARRAYFORMULA(QUERY(SORT({'SHEET DB'!A$2:A1000, 'SHEET DB'!DU$2:DU1000}, 2, FALSE), ""SELECT Col1, Col2 LIMIT 5"", 0))
"),"Cager")</f>
        <v>Cager</v>
      </c>
      <c r="E149" s="38">
        <f>IFERROR(__xludf.DUMMYFUNCTION("""COMPUTED_VALUE"""),0.0)</f>
        <v>0</v>
      </c>
      <c r="G149" s="27" t="str">
        <f>IFERROR(__xludf.DUMMYFUNCTION("ARRAYFORMULA(QUERY(SORT({'SHEET DB'!A$2:A1000, 'SHEET DB'!DV$2:DV1000}, 2, FALSE), ""SELECT Col1, Col2 LIMIT 5"", 0))
"),"Cager")</f>
        <v>Cager</v>
      </c>
      <c r="H149" s="38">
        <f>IFERROR(__xludf.DUMMYFUNCTION("""COMPUTED_VALUE"""),0.0)</f>
        <v>0</v>
      </c>
      <c r="J149" s="27" t="str">
        <f>IFERROR(__xludf.DUMMYFUNCTION("ARRAYFORMULA(QUERY(SORT({'SHEET DB'!A$2:A1000, 'SHEET DB'!DW$2:DW1000}, 2, FALSE), ""SELECT Col1, Col2 LIMIT 5"", 0))
"),"Cager")</f>
        <v>Cager</v>
      </c>
      <c r="K149" s="38">
        <f>IFERROR(__xludf.DUMMYFUNCTION("""COMPUTED_VALUE"""),0.0)</f>
        <v>0</v>
      </c>
      <c r="M149" s="27" t="str">
        <f>IFERROR(__xludf.DUMMYFUNCTION("ARRAYFORMULA(QUERY(SORT({'SHEET DB'!A$2:A1000, 'SHEET DB'!DX$2:DX1000}, 2, FALSE), ""SELECT Col1, Col2 LIMIT 5"", 0))
"),"Cager")</f>
        <v>Cager</v>
      </c>
      <c r="N149" s="38">
        <f>IFERROR(__xludf.DUMMYFUNCTION("""COMPUTED_VALUE"""),0.0)</f>
        <v>0</v>
      </c>
      <c r="P149" s="27" t="str">
        <f>IFERROR(__xludf.DUMMYFUNCTION("ARRAYFORMULA(QUERY(SORT({'SHEET DB'!A$2:A1000, 'SHEET DB'!DY$2:DY1000}, 2, FALSE), ""SELECT Col1, Col2 LIMIT 5"", 0))
"),"Cager")</f>
        <v>Cager</v>
      </c>
      <c r="Q149" s="38">
        <f>IFERROR(__xludf.DUMMYFUNCTION("""COMPUTED_VALUE"""),0.0)</f>
        <v>0</v>
      </c>
      <c r="S149" s="27" t="str">
        <f>IFERROR(__xludf.DUMMYFUNCTION("ARRAYFORMULA(QUERY(SORT({'SHEET DB'!A$2:A1000, 'SHEET DB'!DZ$2:DZ1000}, 2, FALSE), ""SELECT Col1, Col2 LIMIT 5"", 0))
"),"Cager")</f>
        <v>Cager</v>
      </c>
      <c r="T149" s="38">
        <f>IFERROR(__xludf.DUMMYFUNCTION("""COMPUTED_VALUE"""),0.0)</f>
        <v>0</v>
      </c>
    </row>
    <row r="150">
      <c r="A150" s="25"/>
      <c r="B150" s="37"/>
      <c r="D150" s="27"/>
      <c r="E150" s="38"/>
      <c r="G150" s="27"/>
      <c r="H150" s="38"/>
      <c r="J150" s="27"/>
      <c r="K150" s="38"/>
      <c r="M150" s="27"/>
      <c r="N150" s="38"/>
      <c r="P150" s="27"/>
      <c r="Q150" s="38"/>
      <c r="S150" s="27"/>
      <c r="T150" s="38"/>
    </row>
    <row r="151">
      <c r="A151" s="25"/>
      <c r="B151" s="37"/>
      <c r="D151" s="27"/>
      <c r="E151" s="38"/>
      <c r="G151" s="27"/>
      <c r="H151" s="38"/>
      <c r="J151" s="27"/>
      <c r="K151" s="38"/>
      <c r="M151" s="27"/>
      <c r="N151" s="38"/>
      <c r="P151" s="27"/>
      <c r="Q151" s="38"/>
      <c r="S151" s="27"/>
      <c r="T151" s="38"/>
    </row>
    <row r="152">
      <c r="A152" s="25"/>
      <c r="B152" s="37"/>
      <c r="D152" s="27"/>
      <c r="E152" s="38"/>
      <c r="G152" s="27"/>
      <c r="H152" s="38"/>
      <c r="J152" s="27"/>
      <c r="K152" s="38"/>
      <c r="M152" s="27"/>
      <c r="N152" s="38"/>
      <c r="P152" s="27"/>
      <c r="Q152" s="38"/>
      <c r="S152" s="27"/>
      <c r="T152" s="38"/>
    </row>
    <row r="153">
      <c r="A153" s="28"/>
      <c r="B153" s="39"/>
      <c r="D153" s="30"/>
      <c r="E153" s="40"/>
      <c r="G153" s="30"/>
      <c r="H153" s="40"/>
      <c r="J153" s="30"/>
      <c r="K153" s="40"/>
      <c r="M153" s="30"/>
      <c r="N153" s="40"/>
      <c r="P153" s="30"/>
      <c r="Q153" s="40"/>
      <c r="S153" s="30"/>
      <c r="T153" s="40"/>
    </row>
    <row r="155">
      <c r="A155" s="59" t="s">
        <v>13</v>
      </c>
      <c r="B155" s="19"/>
      <c r="D155" s="60" t="s">
        <v>14</v>
      </c>
      <c r="E155" s="19"/>
      <c r="G155" s="61" t="s">
        <v>15</v>
      </c>
      <c r="H155" s="19"/>
      <c r="J155" s="60" t="s">
        <v>16</v>
      </c>
      <c r="K155" s="19"/>
      <c r="M155" s="60" t="s">
        <v>256</v>
      </c>
      <c r="N155" s="19"/>
      <c r="P155" s="60" t="s">
        <v>257</v>
      </c>
      <c r="Q155" s="19"/>
      <c r="S155" s="60" t="s">
        <v>19</v>
      </c>
      <c r="T155" s="19"/>
    </row>
    <row r="156">
      <c r="A156" s="25" t="str">
        <f>IFERROR(__xludf.DUMMYFUNCTION("ARRAYFORMULA(QUERY(SORT({'SHEET DB'!A$2:A1000, 'SHEET DB'!EA$2:EA1000}, 2, FALSE), ""SELECT Col1, Col2 LIMIT 5"", 0))
"),"Cager")</f>
        <v>Cager</v>
      </c>
      <c r="B156" s="41">
        <f>IFERROR(__xludf.DUMMYFUNCTION("""COMPUTED_VALUE"""),0.0)</f>
        <v>0</v>
      </c>
      <c r="D156" s="27" t="str">
        <f>IFERROR(__xludf.DUMMYFUNCTION("ARRAYFORMULA(QUERY(SORT({'SHEET DB'!A$2:A1000, 'SHEET DB'!EB$2:EB1000}, 2, FALSE), ""SELECT Col1, Col2 LIMIT 5"", 0))
"),"Cager")</f>
        <v>Cager</v>
      </c>
      <c r="E156" s="42">
        <f>IFERROR(__xludf.DUMMYFUNCTION("""COMPUTED_VALUE"""),0.0)</f>
        <v>0</v>
      </c>
      <c r="G156" s="27" t="str">
        <f>IFERROR(__xludf.DUMMYFUNCTION("ARRAYFORMULA(QUERY(SORT({'SHEET DB'!A$2:A1000, 'SHEET DB'!EC$2:EC1000}, 2, FALSE), ""SELECT Col1, Col2 LIMIT 5"", 0))
"),"Cager")</f>
        <v>Cager</v>
      </c>
      <c r="H156" s="42">
        <f>IFERROR(__xludf.DUMMYFUNCTION("""COMPUTED_VALUE"""),0.0)</f>
        <v>0</v>
      </c>
      <c r="J156" s="27" t="str">
        <f>IFERROR(__xludf.DUMMYFUNCTION("ARRAYFORMULA(QUERY(SORT({'SHEET DB'!A$2:A1000, 'SHEET DB'!ED$2:ED1000}, 2, FALSE), ""SELECT Col1, Col2 LIMIT 5"", 0))
"),"Cager")</f>
        <v>Cager</v>
      </c>
      <c r="K156" s="42">
        <f>IFERROR(__xludf.DUMMYFUNCTION("""COMPUTED_VALUE"""),0.0)</f>
        <v>0</v>
      </c>
      <c r="M156" s="27" t="str">
        <f>IFERROR(__xludf.DUMMYFUNCTION("ARRAYFORMULA(QUERY(SORT({'SHEET DB'!A$2:A1000, 'SHEET DB'!EE$2:EE1000}, 2, FALSE), ""SELECT Col1, Col2 LIMIT 5"", 0))
"),"Cager")</f>
        <v>Cager</v>
      </c>
      <c r="N156" s="42">
        <f>IFERROR(__xludf.DUMMYFUNCTION("""COMPUTED_VALUE"""),0.0)</f>
        <v>0</v>
      </c>
      <c r="P156" s="27" t="str">
        <f>IFERROR(__xludf.DUMMYFUNCTION("ARRAYFORMULA(QUERY(SORT({'SHEET DB'!A$2:A1000, 'SHEET DB'!EF$2:EF1000}, 2, FALSE), ""SELECT Col1, Col2 LIMIT 5"", 0))
"),"Cager")</f>
        <v>Cager</v>
      </c>
      <c r="Q156" s="41">
        <f>IFERROR(__xludf.DUMMYFUNCTION("""COMPUTED_VALUE"""),0.0)</f>
        <v>0</v>
      </c>
      <c r="S156" s="27" t="str">
        <f>IFERROR(__xludf.DUMMYFUNCTION("ARRAYFORMULA(QUERY(SORT({'SHEET DB'!A$2:A1000, 'SHEET DB'!EG$2:EG1000}, 2, FALSE), ""SELECT Col1, Col2 LIMIT 5"", 0))
"),"Cager")</f>
        <v>Cager</v>
      </c>
      <c r="T156" s="41">
        <f>IFERROR(__xludf.DUMMYFUNCTION("""COMPUTED_VALUE"""),0.0)</f>
        <v>0</v>
      </c>
    </row>
    <row r="157">
      <c r="A157" s="25"/>
      <c r="B157" s="41"/>
      <c r="D157" s="27"/>
      <c r="E157" s="42"/>
      <c r="G157" s="27"/>
      <c r="H157" s="42"/>
      <c r="J157" s="27"/>
      <c r="K157" s="42"/>
      <c r="M157" s="27"/>
      <c r="N157" s="42"/>
      <c r="P157" s="27"/>
      <c r="Q157" s="41"/>
      <c r="S157" s="27"/>
      <c r="T157" s="41"/>
    </row>
    <row r="158">
      <c r="A158" s="25"/>
      <c r="B158" s="41"/>
      <c r="D158" s="27"/>
      <c r="E158" s="42"/>
      <c r="G158" s="27"/>
      <c r="H158" s="42"/>
      <c r="J158" s="27"/>
      <c r="K158" s="42"/>
      <c r="M158" s="27"/>
      <c r="N158" s="42"/>
      <c r="P158" s="27"/>
      <c r="Q158" s="41"/>
      <c r="S158" s="27"/>
      <c r="T158" s="41"/>
    </row>
    <row r="159">
      <c r="A159" s="25"/>
      <c r="B159" s="41"/>
      <c r="D159" s="27"/>
      <c r="E159" s="42"/>
      <c r="G159" s="27"/>
      <c r="H159" s="42"/>
      <c r="J159" s="27"/>
      <c r="K159" s="42"/>
      <c r="M159" s="27"/>
      <c r="N159" s="42"/>
      <c r="P159" s="27"/>
      <c r="Q159" s="41"/>
      <c r="S159" s="27"/>
      <c r="T159" s="41"/>
    </row>
    <row r="160">
      <c r="A160" s="28"/>
      <c r="B160" s="43"/>
      <c r="D160" s="30"/>
      <c r="E160" s="44"/>
      <c r="G160" s="30"/>
      <c r="H160" s="44"/>
      <c r="J160" s="30"/>
      <c r="K160" s="44"/>
      <c r="M160" s="30"/>
      <c r="N160" s="44"/>
      <c r="P160" s="30"/>
      <c r="Q160" s="43"/>
      <c r="S160" s="30"/>
      <c r="T160" s="43"/>
    </row>
    <row r="163">
      <c r="A163" s="62" t="s">
        <v>258</v>
      </c>
      <c r="B163" s="35"/>
      <c r="C163" s="35"/>
      <c r="D163" s="35"/>
      <c r="E163" s="35"/>
      <c r="F163" s="35"/>
      <c r="G163" s="35"/>
      <c r="H163" s="35"/>
      <c r="I163" s="35"/>
      <c r="J163" s="35"/>
      <c r="K163" s="35"/>
      <c r="L163" s="35"/>
      <c r="M163" s="35"/>
      <c r="N163" s="35"/>
      <c r="O163" s="35"/>
      <c r="P163" s="35"/>
      <c r="Q163" s="35"/>
      <c r="R163" s="35"/>
      <c r="S163" s="35"/>
      <c r="T163" s="36"/>
    </row>
    <row r="164">
      <c r="A164" s="59" t="s">
        <v>245</v>
      </c>
      <c r="B164" s="19"/>
      <c r="D164" s="60" t="s">
        <v>246</v>
      </c>
      <c r="E164" s="19"/>
      <c r="G164" s="60" t="s">
        <v>247</v>
      </c>
      <c r="H164" s="19"/>
      <c r="J164" s="60" t="s">
        <v>248</v>
      </c>
      <c r="K164" s="19"/>
      <c r="M164" s="60" t="s">
        <v>249</v>
      </c>
      <c r="N164" s="19"/>
      <c r="P164" s="60" t="s">
        <v>250</v>
      </c>
      <c r="Q164" s="19"/>
      <c r="S164" s="60" t="s">
        <v>19</v>
      </c>
      <c r="T164" s="19"/>
    </row>
    <row r="165">
      <c r="A165" s="25" t="str">
        <f>IFERROR(__xludf.DUMMYFUNCTION("ARRAYFORMULA(QUERY(SORT({'SHEET DB'!A$2:A1000, 'SHEET DB'!EH$2:EH1000}, 2, FALSE), ""SELECT Col1, Col2 LIMIT 5"", 0))
"),"Cager")</f>
        <v>Cager</v>
      </c>
      <c r="B165" s="41">
        <f>IFERROR(__xludf.DUMMYFUNCTION("""COMPUTED_VALUE"""),0.0)</f>
        <v>0</v>
      </c>
      <c r="D165" s="27" t="str">
        <f>IFERROR(__xludf.DUMMYFUNCTION("ARRAYFORMULA(QUERY(SORT({'SHEET DB'!A$2:A1000, 'SHEET DB'!EI$2:EI1000}, 2, FALSE), ""SELECT Col1, Col2 LIMIT 5"", 0))
"),"Cager")</f>
        <v>Cager</v>
      </c>
      <c r="E165" s="41">
        <f>IFERROR(__xludf.DUMMYFUNCTION("""COMPUTED_VALUE"""),0.0)</f>
        <v>0</v>
      </c>
      <c r="G165" s="27" t="str">
        <f>IFERROR(__xludf.DUMMYFUNCTION("ARRAYFORMULA(QUERY(SORT({'SHEET DB'!A$2:A1000, 'SHEET DB'!EJ$2:EJ1000}, 2, FALSE), ""SELECT Col1, Col2 LIMIT 5"", 0))
"),"Cager")</f>
        <v>Cager</v>
      </c>
      <c r="H165" s="41">
        <f>IFERROR(__xludf.DUMMYFUNCTION("""COMPUTED_VALUE"""),0.0)</f>
        <v>0</v>
      </c>
      <c r="J165" s="27" t="str">
        <f>IFERROR(__xludf.DUMMYFUNCTION("ARRAYFORMULA(QUERY(SORT({'SHEET DB'!A$2:A1000, 'SHEET DB'!EK$2:EK1000}, 2, FALSE), ""SELECT Col1, Col2 LIMIT 5"", 0))
"),"Cager")</f>
        <v>Cager</v>
      </c>
      <c r="K165" s="41">
        <f>IFERROR(__xludf.DUMMYFUNCTION("""COMPUTED_VALUE"""),0.0)</f>
        <v>0</v>
      </c>
      <c r="M165" s="27" t="str">
        <f>IFERROR(__xludf.DUMMYFUNCTION("ARRAYFORMULA(QUERY(SORT({'SHEET DB'!A$2:A1000, 'SHEET DB'!EL$2:EL1000}, 2, FALSE), ""SELECT Col1, Col2 LIMIT 5"", 0))
"),"Cager")</f>
        <v>Cager</v>
      </c>
      <c r="N165" s="41">
        <f>IFERROR(__xludf.DUMMYFUNCTION("""COMPUTED_VALUE"""),0.0)</f>
        <v>0</v>
      </c>
      <c r="P165" s="27" t="str">
        <f>IFERROR(__xludf.DUMMYFUNCTION("ARRAYFORMULA(QUERY(SORT({'SHEET DB'!A$2:A1000, 'SHEET DB'!EM$2:EM1000}, 2, FALSE), ""SELECT Col1, Col2 LIMIT 5"", 0))
"),"Cager")</f>
        <v>Cager</v>
      </c>
      <c r="Q165" s="41">
        <f>IFERROR(__xludf.DUMMYFUNCTION("""COMPUTED_VALUE"""),0.0)</f>
        <v>0</v>
      </c>
      <c r="S165" s="27" t="str">
        <f>IFERROR(__xludf.DUMMYFUNCTION("ARRAYFORMULA(QUERY(SORT({'SHEET DB'!A$2:A1000, 'SHEET DB'!EN$2:EN1000}, 2, FALSE), ""SELECT Col1, Col2 LIMIT 5"", 0))
"),"Cager")</f>
        <v>Cager</v>
      </c>
      <c r="T165" s="41">
        <f>IFERROR(__xludf.DUMMYFUNCTION("""COMPUTED_VALUE"""),0.0)</f>
        <v>0</v>
      </c>
    </row>
    <row r="166">
      <c r="A166" s="25"/>
      <c r="B166" s="41"/>
      <c r="D166" s="27"/>
      <c r="E166" s="41"/>
      <c r="G166" s="27"/>
      <c r="H166" s="41"/>
      <c r="J166" s="27"/>
      <c r="K166" s="41"/>
      <c r="M166" s="27"/>
      <c r="N166" s="41"/>
      <c r="P166" s="27"/>
      <c r="Q166" s="41"/>
      <c r="S166" s="27"/>
      <c r="T166" s="41"/>
    </row>
    <row r="167">
      <c r="A167" s="25"/>
      <c r="B167" s="41"/>
      <c r="D167" s="27"/>
      <c r="E167" s="41"/>
      <c r="G167" s="27"/>
      <c r="H167" s="41"/>
      <c r="J167" s="27"/>
      <c r="K167" s="41"/>
      <c r="M167" s="27"/>
      <c r="N167" s="41"/>
      <c r="P167" s="27"/>
      <c r="Q167" s="41"/>
      <c r="S167" s="27"/>
      <c r="T167" s="41"/>
    </row>
    <row r="168">
      <c r="A168" s="25"/>
      <c r="B168" s="41"/>
      <c r="D168" s="27"/>
      <c r="E168" s="41"/>
      <c r="G168" s="27"/>
      <c r="H168" s="41"/>
      <c r="J168" s="27"/>
      <c r="K168" s="41"/>
      <c r="M168" s="27"/>
      <c r="N168" s="41"/>
      <c r="P168" s="27"/>
      <c r="Q168" s="41"/>
      <c r="S168" s="27"/>
      <c r="T168" s="41"/>
    </row>
    <row r="169">
      <c r="A169" s="28"/>
      <c r="B169" s="43"/>
      <c r="D169" s="30"/>
      <c r="E169" s="43"/>
      <c r="G169" s="30"/>
      <c r="H169" s="43"/>
      <c r="J169" s="30"/>
      <c r="K169" s="43"/>
      <c r="M169" s="30"/>
      <c r="N169" s="43"/>
      <c r="P169" s="30"/>
      <c r="Q169" s="43"/>
      <c r="S169" s="30"/>
      <c r="T169" s="43"/>
    </row>
    <row r="172" ht="30.0" customHeight="1">
      <c r="A172" s="63" t="s">
        <v>262</v>
      </c>
      <c r="B172" s="18"/>
      <c r="C172" s="18"/>
      <c r="D172" s="18"/>
      <c r="E172" s="18"/>
      <c r="F172" s="18"/>
      <c r="G172" s="18"/>
      <c r="H172" s="18"/>
      <c r="I172" s="18"/>
      <c r="J172" s="18"/>
      <c r="K172" s="18"/>
      <c r="L172" s="18"/>
      <c r="M172" s="18"/>
      <c r="N172" s="18"/>
      <c r="O172" s="18"/>
      <c r="P172" s="18"/>
      <c r="Q172" s="18"/>
      <c r="R172" s="18"/>
      <c r="S172" s="18"/>
      <c r="T172" s="19"/>
    </row>
    <row r="173">
      <c r="A173" s="64" t="s">
        <v>244</v>
      </c>
      <c r="B173" s="21"/>
      <c r="C173" s="21"/>
      <c r="D173" s="21"/>
      <c r="E173" s="21"/>
      <c r="F173" s="21"/>
      <c r="G173" s="21"/>
      <c r="H173" s="21"/>
      <c r="I173" s="21"/>
      <c r="J173" s="21"/>
      <c r="K173" s="21"/>
      <c r="L173" s="21"/>
      <c r="M173" s="21"/>
      <c r="N173" s="21"/>
      <c r="O173" s="21"/>
      <c r="P173" s="21"/>
      <c r="Q173" s="21"/>
      <c r="R173" s="21"/>
      <c r="S173" s="21"/>
      <c r="T173" s="22"/>
    </row>
    <row r="174">
      <c r="A174" s="65" t="s">
        <v>245</v>
      </c>
      <c r="B174" s="19"/>
      <c r="D174" s="66" t="s">
        <v>246</v>
      </c>
      <c r="E174" s="19"/>
      <c r="G174" s="66" t="s">
        <v>247</v>
      </c>
      <c r="H174" s="19"/>
      <c r="J174" s="66" t="s">
        <v>248</v>
      </c>
      <c r="K174" s="19"/>
      <c r="M174" s="66" t="s">
        <v>249</v>
      </c>
      <c r="N174" s="19"/>
      <c r="P174" s="66" t="s">
        <v>250</v>
      </c>
      <c r="Q174" s="19"/>
      <c r="S174" s="66" t="s">
        <v>251</v>
      </c>
      <c r="T174" s="19"/>
    </row>
    <row r="175">
      <c r="A175" s="25" t="str">
        <f>IFERROR(__xludf.DUMMYFUNCTION("ARRAYFORMULA(QUERY(SORT({'SHEET DB'!A$2:A1000, 'SHEET DB'!EP$2:EP1000}, 2, FALSE), ""SELECT Col1, Col2 LIMIT 5"", 0))
"),"Cager")</f>
        <v>Cager</v>
      </c>
      <c r="B175" s="26">
        <f>IFERROR(__xludf.DUMMYFUNCTION("""COMPUTED_VALUE"""),0.0)</f>
        <v>0</v>
      </c>
      <c r="D175" s="27" t="str">
        <f>IFERROR(__xludf.DUMMYFUNCTION("ARRAYFORMULA(QUERY(SORT({'SHEET DB'!A$2:A1000, 'SHEET DB'!EQ$2:EQ1000}, 2, FALSE), ""SELECT Col1, Col2 LIMIT 5"", 0))
"),"Cager")</f>
        <v>Cager</v>
      </c>
      <c r="E175" s="26">
        <f>IFERROR(__xludf.DUMMYFUNCTION("""COMPUTED_VALUE"""),0.0)</f>
        <v>0</v>
      </c>
      <c r="G175" s="27" t="str">
        <f>IFERROR(__xludf.DUMMYFUNCTION("ARRAYFORMULA(QUERY(SORT({'SHEET DB'!A$2:A1000, 'SHEET DB'!ER$2:ER1000}, 2, FALSE), ""SELECT Col1, Col2 LIMIT 5"", 0))
"),"Cager")</f>
        <v>Cager</v>
      </c>
      <c r="H175" s="26">
        <f>IFERROR(__xludf.DUMMYFUNCTION("""COMPUTED_VALUE"""),0.0)</f>
        <v>0</v>
      </c>
      <c r="J175" s="27" t="str">
        <f>IFERROR(__xludf.DUMMYFUNCTION("ARRAYFORMULA(QUERY(SORT({'SHEET DB'!A$2:A1000, 'SHEET DB'!ES$2:ES1000}, 2, FALSE), ""SELECT Col1, Col2 LIMIT 5"", 0))
"),"Cager")</f>
        <v>Cager</v>
      </c>
      <c r="K175" s="26">
        <f>IFERROR(__xludf.DUMMYFUNCTION("""COMPUTED_VALUE"""),0.0)</f>
        <v>0</v>
      </c>
      <c r="M175" s="27" t="str">
        <f>IFERROR(__xludf.DUMMYFUNCTION("ARRAYFORMULA(QUERY(SORT({'SHEET DB'!A$2:A1000, 'SHEET DB'!ET$2:ET1000}, 2, FALSE), ""SELECT Col1, Col2 LIMIT 5"", 0))
"),"Cager")</f>
        <v>Cager</v>
      </c>
      <c r="N175" s="26">
        <f>IFERROR(__xludf.DUMMYFUNCTION("""COMPUTED_VALUE"""),0.0)</f>
        <v>0</v>
      </c>
      <c r="P175" s="27" t="str">
        <f>IFERROR(__xludf.DUMMYFUNCTION("ARRAYFORMULA(QUERY(SORT({'SHEET DB'!A$2:A1000, 'SHEET DB'!EU$2:EU1000}, 2, FALSE), ""SELECT Col1, Col2 LIMIT 5"", 0))
"),"Cager")</f>
        <v>Cager</v>
      </c>
      <c r="Q175" s="26">
        <f>IFERROR(__xludf.DUMMYFUNCTION("""COMPUTED_VALUE"""),0.0)</f>
        <v>0</v>
      </c>
      <c r="S175" s="27" t="str">
        <f>IFERROR(__xludf.DUMMYFUNCTION("ARRAYFORMULA(QUERY(SORT({'SHEET DB'!A$2:A1000, 'SHEET DB'!EV$2:EV1000}, 2, FALSE), ""SELECT Col1, Col2 LIMIT 5"", 0))
"),"Cager")</f>
        <v>Cager</v>
      </c>
      <c r="T175" s="26">
        <f>IFERROR(__xludf.DUMMYFUNCTION("""COMPUTED_VALUE"""),0.0)</f>
        <v>0</v>
      </c>
    </row>
    <row r="176">
      <c r="A176" s="25"/>
      <c r="B176" s="26"/>
      <c r="D176" s="27"/>
      <c r="E176" s="26"/>
      <c r="G176" s="27"/>
      <c r="H176" s="26"/>
      <c r="J176" s="27"/>
      <c r="K176" s="26"/>
      <c r="M176" s="27"/>
      <c r="N176" s="26"/>
      <c r="P176" s="27"/>
      <c r="Q176" s="26"/>
      <c r="S176" s="27"/>
      <c r="T176" s="26"/>
    </row>
    <row r="177">
      <c r="A177" s="25"/>
      <c r="B177" s="26"/>
      <c r="D177" s="27"/>
      <c r="E177" s="26"/>
      <c r="G177" s="27"/>
      <c r="H177" s="26"/>
      <c r="J177" s="27"/>
      <c r="K177" s="26"/>
      <c r="M177" s="27"/>
      <c r="N177" s="26"/>
      <c r="P177" s="27"/>
      <c r="Q177" s="26"/>
      <c r="S177" s="27"/>
      <c r="T177" s="26"/>
    </row>
    <row r="178">
      <c r="A178" s="25"/>
      <c r="B178" s="26"/>
      <c r="D178" s="27"/>
      <c r="E178" s="26"/>
      <c r="G178" s="27"/>
      <c r="H178" s="26"/>
      <c r="J178" s="27"/>
      <c r="K178" s="26"/>
      <c r="M178" s="27"/>
      <c r="N178" s="26"/>
      <c r="P178" s="27"/>
      <c r="Q178" s="26"/>
      <c r="S178" s="27"/>
      <c r="T178" s="26"/>
    </row>
    <row r="179">
      <c r="A179" s="28"/>
      <c r="B179" s="29"/>
      <c r="D179" s="30"/>
      <c r="E179" s="29"/>
      <c r="G179" s="30"/>
      <c r="H179" s="29"/>
      <c r="J179" s="30"/>
      <c r="K179" s="29"/>
      <c r="M179" s="30"/>
      <c r="N179" s="29"/>
      <c r="P179" s="30"/>
      <c r="Q179" s="29"/>
      <c r="S179" s="30"/>
      <c r="T179" s="29"/>
    </row>
    <row r="181">
      <c r="A181" s="65" t="s">
        <v>13</v>
      </c>
      <c r="B181" s="19"/>
      <c r="D181" s="66" t="s">
        <v>14</v>
      </c>
      <c r="E181" s="19"/>
      <c r="G181" s="67" t="s">
        <v>15</v>
      </c>
      <c r="H181" s="19"/>
      <c r="J181" s="66" t="s">
        <v>16</v>
      </c>
      <c r="K181" s="19"/>
      <c r="M181" s="66" t="s">
        <v>252</v>
      </c>
      <c r="N181" s="19"/>
      <c r="P181" s="66" t="s">
        <v>253</v>
      </c>
      <c r="Q181" s="19"/>
      <c r="S181" s="66" t="s">
        <v>254</v>
      </c>
      <c r="T181" s="19"/>
    </row>
    <row r="182">
      <c r="A182" s="25" t="str">
        <f>IFERROR(__xludf.DUMMYFUNCTION("ARRAYFORMULA(QUERY(SORT({'SHEET DB'!A$2:A1000, 'SHEET DB'!EW$2:EW1000}, 2, FALSE), ""SELECT Col1, Col2 LIMIT 5"", 0))
"),"Cager")</f>
        <v>Cager</v>
      </c>
      <c r="B182" s="26">
        <f>IFERROR(__xludf.DUMMYFUNCTION("""COMPUTED_VALUE"""),0.0)</f>
        <v>0</v>
      </c>
      <c r="D182" s="27" t="str">
        <f>IFERROR(__xludf.DUMMYFUNCTION("ARRAYFORMULA(QUERY(SORT({'SHEET DB'!A$2:A1000, 'SHEET DB'!EX$2:EX1000}, 2, FALSE), ""SELECT Col1, Col2 LIMIT 5"", 0))
"),"Cager")</f>
        <v>Cager</v>
      </c>
      <c r="E182" s="26">
        <f>IFERROR(__xludf.DUMMYFUNCTION("""COMPUTED_VALUE"""),0.0)</f>
        <v>0</v>
      </c>
      <c r="G182" s="27" t="str">
        <f>IFERROR(__xludf.DUMMYFUNCTION("ARRAYFORMULA(QUERY(SORT({'SHEET DB'!A$2:A1000, 'SHEET DB'!EY$2:EY1000}, 2, FALSE), ""SELECT Col1, Col2 LIMIT 5"", 0))
"),"Cager")</f>
        <v>Cager</v>
      </c>
      <c r="H182" s="26">
        <f>IFERROR(__xludf.DUMMYFUNCTION("""COMPUTED_VALUE"""),0.0)</f>
        <v>0</v>
      </c>
      <c r="J182" s="27" t="str">
        <f>IFERROR(__xludf.DUMMYFUNCTION("ARRAYFORMULA(QUERY(SORT({'SHEET DB'!A$2:A1000, 'SHEET DB'!EZ$2:EZ1000}, 2, FALSE), ""SELECT Col1, Col2 LIMIT 5"", 0))
"),"Cager")</f>
        <v>Cager</v>
      </c>
      <c r="K182" s="26">
        <f>IFERROR(__xludf.DUMMYFUNCTION("""COMPUTED_VALUE"""),0.0)</f>
        <v>0</v>
      </c>
      <c r="M182" s="27" t="str">
        <f>IFERROR(__xludf.DUMMYFUNCTION("ARRAYFORMULA(QUERY(SORT({'SHEET DB'!A$2:A1000, 'SHEET DB'!FA$2:FA1000}, 2, FALSE), ""SELECT Col1, Col2 LIMIT 5"", 0))
"),"Cager")</f>
        <v>Cager</v>
      </c>
      <c r="N182" s="32">
        <f>IFERROR(__xludf.DUMMYFUNCTION("""COMPUTED_VALUE"""),0.0)</f>
        <v>0</v>
      </c>
      <c r="P182" s="27" t="str">
        <f>IFERROR(__xludf.DUMMYFUNCTION("ARRAYFORMULA(QUERY(SORT({'SHEET DB'!A$2:A1000, 'SHEET DB'!FB$2:FB1000}, 2, FALSE), ""SELECT Col1, Col2 LIMIT 5"", 0))
"),"Cager")</f>
        <v>Cager</v>
      </c>
      <c r="Q182" s="32">
        <f>IFERROR(__xludf.DUMMYFUNCTION("""COMPUTED_VALUE"""),0.0)</f>
        <v>0</v>
      </c>
      <c r="S182" s="27" t="str">
        <f>IFERROR(__xludf.DUMMYFUNCTION("ARRAYFORMULA(QUERY(SORT({'SHEET DB'!A$2:A1000, 'SHEET DB'!FC$2:FC1000}, 2, FALSE), ""SELECT Col1, Col2 LIMIT 5"", 0))
"),"Cager")</f>
        <v>Cager</v>
      </c>
      <c r="T182" s="32">
        <f>IFERROR(__xludf.DUMMYFUNCTION("""COMPUTED_VALUE"""),0.0)</f>
        <v>0</v>
      </c>
    </row>
    <row r="183">
      <c r="A183" s="25"/>
      <c r="B183" s="26"/>
      <c r="D183" s="27"/>
      <c r="E183" s="26"/>
      <c r="G183" s="27"/>
      <c r="H183" s="26"/>
      <c r="J183" s="27"/>
      <c r="K183" s="26"/>
      <c r="M183" s="27"/>
      <c r="N183" s="32"/>
      <c r="P183" s="27"/>
      <c r="Q183" s="32"/>
      <c r="S183" s="27"/>
      <c r="T183" s="32"/>
    </row>
    <row r="184">
      <c r="A184" s="25"/>
      <c r="B184" s="26"/>
      <c r="D184" s="27"/>
      <c r="E184" s="26"/>
      <c r="G184" s="27"/>
      <c r="H184" s="26"/>
      <c r="J184" s="27"/>
      <c r="K184" s="26"/>
      <c r="M184" s="27"/>
      <c r="N184" s="32"/>
      <c r="P184" s="27"/>
      <c r="Q184" s="32"/>
      <c r="S184" s="27"/>
      <c r="T184" s="32"/>
    </row>
    <row r="185">
      <c r="A185" s="25"/>
      <c r="B185" s="26"/>
      <c r="D185" s="27"/>
      <c r="E185" s="26"/>
      <c r="G185" s="27"/>
      <c r="H185" s="26"/>
      <c r="J185" s="27"/>
      <c r="K185" s="26"/>
      <c r="M185" s="27"/>
      <c r="N185" s="32"/>
      <c r="P185" s="27"/>
      <c r="Q185" s="32"/>
      <c r="S185" s="27"/>
      <c r="T185" s="32"/>
    </row>
    <row r="186">
      <c r="A186" s="28"/>
      <c r="B186" s="29"/>
      <c r="D186" s="30"/>
      <c r="E186" s="29"/>
      <c r="G186" s="30"/>
      <c r="H186" s="29"/>
      <c r="J186" s="30"/>
      <c r="K186" s="29"/>
      <c r="M186" s="30"/>
      <c r="N186" s="33"/>
      <c r="P186" s="30"/>
      <c r="Q186" s="33"/>
      <c r="S186" s="30"/>
      <c r="T186" s="33"/>
    </row>
    <row r="189">
      <c r="A189" s="68" t="s">
        <v>255</v>
      </c>
      <c r="B189" s="35"/>
      <c r="C189" s="35"/>
      <c r="D189" s="35"/>
      <c r="E189" s="35"/>
      <c r="F189" s="35"/>
      <c r="G189" s="35"/>
      <c r="H189" s="35"/>
      <c r="I189" s="35"/>
      <c r="J189" s="35"/>
      <c r="K189" s="35"/>
      <c r="L189" s="35"/>
      <c r="M189" s="35"/>
      <c r="N189" s="35"/>
      <c r="O189" s="35"/>
      <c r="P189" s="35"/>
      <c r="Q189" s="35"/>
      <c r="R189" s="35"/>
      <c r="S189" s="35"/>
      <c r="T189" s="36"/>
    </row>
    <row r="190">
      <c r="A190" s="65" t="s">
        <v>245</v>
      </c>
      <c r="B190" s="19"/>
      <c r="D190" s="66" t="s">
        <v>246</v>
      </c>
      <c r="E190" s="19"/>
      <c r="G190" s="66" t="s">
        <v>247</v>
      </c>
      <c r="H190" s="19"/>
      <c r="J190" s="66" t="s">
        <v>248</v>
      </c>
      <c r="K190" s="19"/>
      <c r="M190" s="66" t="s">
        <v>249</v>
      </c>
      <c r="N190" s="19"/>
      <c r="P190" s="66" t="s">
        <v>250</v>
      </c>
      <c r="Q190" s="19"/>
      <c r="S190" s="66" t="s">
        <v>251</v>
      </c>
      <c r="T190" s="19"/>
    </row>
    <row r="191">
      <c r="A191" s="25" t="str">
        <f>IFERROR(__xludf.DUMMYFUNCTION("ARRAYFORMULA(QUERY(SORT({'SHEET DB'!A$2:A1000, 'SHEET DB'!FD$2:FD1000}, 2, FALSE), ""SELECT Col1, Col2 LIMIT 5"", 0))
"),"Cager")</f>
        <v>Cager</v>
      </c>
      <c r="B191" s="37">
        <f>IFERROR(__xludf.DUMMYFUNCTION("""COMPUTED_VALUE"""),0.0)</f>
        <v>0</v>
      </c>
      <c r="D191" s="27" t="str">
        <f>IFERROR(__xludf.DUMMYFUNCTION("ARRAYFORMULA(QUERY(SORT({'SHEET DB'!A$2:A1000, 'SHEET DB'!FE$2:FE1000}, 2, FALSE), ""SELECT Col1, Col2 LIMIT 5"", 0))
"),"Cager")</f>
        <v>Cager</v>
      </c>
      <c r="E191" s="38">
        <f>IFERROR(__xludf.DUMMYFUNCTION("""COMPUTED_VALUE"""),0.0)</f>
        <v>0</v>
      </c>
      <c r="G191" s="27" t="str">
        <f>IFERROR(__xludf.DUMMYFUNCTION("ARRAYFORMULA(QUERY(SORT({'SHEET DB'!A$2:A1000, 'SHEET DB'!FF$2:FF1000}, 2, FALSE), ""SELECT Col1, Col2 LIMIT 5"", 0))
"),"Cager")</f>
        <v>Cager</v>
      </c>
      <c r="H191" s="38">
        <f>IFERROR(__xludf.DUMMYFUNCTION("""COMPUTED_VALUE"""),0.0)</f>
        <v>0</v>
      </c>
      <c r="J191" s="27" t="str">
        <f>IFERROR(__xludf.DUMMYFUNCTION("ARRAYFORMULA(QUERY(SORT({'SHEET DB'!A$2:A1000, 'SHEET DB'!FG$2:FG1000}, 2, FALSE), ""SELECT Col1, Col2 LIMIT 5"", 0))
"),"Cager")</f>
        <v>Cager</v>
      </c>
      <c r="K191" s="38">
        <f>IFERROR(__xludf.DUMMYFUNCTION("""COMPUTED_VALUE"""),0.0)</f>
        <v>0</v>
      </c>
      <c r="M191" s="27" t="str">
        <f>IFERROR(__xludf.DUMMYFUNCTION("ARRAYFORMULA(QUERY(SORT({'SHEET DB'!A$2:A1000, 'SHEET DB'!FH$2:FH1000}, 2, FALSE), ""SELECT Col1, Col2 LIMIT 5"", 0))
"),"Cager")</f>
        <v>Cager</v>
      </c>
      <c r="N191" s="38">
        <f>IFERROR(__xludf.DUMMYFUNCTION("""COMPUTED_VALUE"""),0.0)</f>
        <v>0</v>
      </c>
      <c r="P191" s="27" t="str">
        <f>IFERROR(__xludf.DUMMYFUNCTION("ARRAYFORMULA(QUERY(SORT({'SHEET DB'!A$2:A1000, 'SHEET DB'!FI$2:FI1000}, 2, FALSE), ""SELECT Col1, Col2 LIMIT 5"", 0))
"),"Cager")</f>
        <v>Cager</v>
      </c>
      <c r="Q191" s="38">
        <f>IFERROR(__xludf.DUMMYFUNCTION("""COMPUTED_VALUE"""),0.0)</f>
        <v>0</v>
      </c>
      <c r="S191" s="27" t="str">
        <f>IFERROR(__xludf.DUMMYFUNCTION("ARRAYFORMULA(QUERY(SORT({'SHEET DB'!A$2:A1000, 'SHEET DB'!FJ$2:FJ1000}, 2, FALSE), ""SELECT Col1, Col2 LIMIT 5"", 0))
"),"Cager")</f>
        <v>Cager</v>
      </c>
      <c r="T191" s="38">
        <f>IFERROR(__xludf.DUMMYFUNCTION("""COMPUTED_VALUE"""),0.0)</f>
        <v>0</v>
      </c>
    </row>
    <row r="192">
      <c r="A192" s="25"/>
      <c r="B192" s="37"/>
      <c r="D192" s="27"/>
      <c r="E192" s="38"/>
      <c r="G192" s="27"/>
      <c r="H192" s="38"/>
      <c r="J192" s="27"/>
      <c r="K192" s="38"/>
      <c r="M192" s="27"/>
      <c r="N192" s="38"/>
      <c r="P192" s="27"/>
      <c r="Q192" s="38"/>
      <c r="S192" s="27"/>
      <c r="T192" s="38"/>
    </row>
    <row r="193">
      <c r="A193" s="25"/>
      <c r="B193" s="37"/>
      <c r="D193" s="27"/>
      <c r="E193" s="38"/>
      <c r="G193" s="27"/>
      <c r="H193" s="38"/>
      <c r="J193" s="27"/>
      <c r="K193" s="38"/>
      <c r="M193" s="27"/>
      <c r="N193" s="38"/>
      <c r="P193" s="27"/>
      <c r="Q193" s="38"/>
      <c r="S193" s="27"/>
      <c r="T193" s="38"/>
    </row>
    <row r="194">
      <c r="A194" s="25"/>
      <c r="B194" s="37"/>
      <c r="D194" s="27"/>
      <c r="E194" s="38"/>
      <c r="G194" s="27"/>
      <c r="H194" s="38"/>
      <c r="J194" s="27"/>
      <c r="K194" s="38"/>
      <c r="M194" s="27"/>
      <c r="N194" s="38"/>
      <c r="P194" s="27"/>
      <c r="Q194" s="38"/>
      <c r="S194" s="27"/>
      <c r="T194" s="38"/>
    </row>
    <row r="195">
      <c r="A195" s="28"/>
      <c r="B195" s="39"/>
      <c r="D195" s="30"/>
      <c r="E195" s="40"/>
      <c r="G195" s="30"/>
      <c r="H195" s="40"/>
      <c r="J195" s="30"/>
      <c r="K195" s="40"/>
      <c r="M195" s="30"/>
      <c r="N195" s="40"/>
      <c r="P195" s="30"/>
      <c r="Q195" s="40"/>
      <c r="S195" s="30"/>
      <c r="T195" s="40"/>
    </row>
    <row r="197">
      <c r="A197" s="65" t="s">
        <v>13</v>
      </c>
      <c r="B197" s="19"/>
      <c r="D197" s="66" t="s">
        <v>14</v>
      </c>
      <c r="E197" s="19"/>
      <c r="G197" s="67" t="s">
        <v>15</v>
      </c>
      <c r="H197" s="19"/>
      <c r="J197" s="66" t="s">
        <v>16</v>
      </c>
      <c r="K197" s="19"/>
      <c r="M197" s="66" t="s">
        <v>256</v>
      </c>
      <c r="N197" s="19"/>
      <c r="P197" s="66" t="s">
        <v>257</v>
      </c>
      <c r="Q197" s="19"/>
      <c r="S197" s="66" t="s">
        <v>19</v>
      </c>
      <c r="T197" s="19"/>
    </row>
    <row r="198">
      <c r="A198" s="25" t="str">
        <f>IFERROR(__xludf.DUMMYFUNCTION("ARRAYFORMULA(QUERY(SORT({'SHEET DB'!A$2:A1000, 'SHEET DB'!FK$2:FK1000}, 2, FALSE), ""SELECT Col1, Col2 LIMIT 5"", 0))
"),"Cager")</f>
        <v>Cager</v>
      </c>
      <c r="B198" s="41">
        <f>IFERROR(__xludf.DUMMYFUNCTION("""COMPUTED_VALUE"""),0.0)</f>
        <v>0</v>
      </c>
      <c r="D198" s="27" t="str">
        <f>IFERROR(__xludf.DUMMYFUNCTION("ARRAYFORMULA(QUERY(SORT({'SHEET DB'!A$2:A1000, 'SHEET DB'!FL$2:FL1000}, 2, FALSE), ""SELECT Col1, Col2 LIMIT 5"", 0))
"),"Cager")</f>
        <v>Cager</v>
      </c>
      <c r="E198" s="42">
        <f>IFERROR(__xludf.DUMMYFUNCTION("""COMPUTED_VALUE"""),0.0)</f>
        <v>0</v>
      </c>
      <c r="G198" s="27" t="str">
        <f>IFERROR(__xludf.DUMMYFUNCTION("ARRAYFORMULA(QUERY(SORT({'SHEET DB'!A$2:A1000, 'SHEET DB'!FM$2:FM1000}, 2, FALSE), ""SELECT Col1, Col2 LIMIT 5"", 0))
"),"Cager")</f>
        <v>Cager</v>
      </c>
      <c r="H198" s="42">
        <f>IFERROR(__xludf.DUMMYFUNCTION("""COMPUTED_VALUE"""),0.0)</f>
        <v>0</v>
      </c>
      <c r="J198" s="27" t="str">
        <f>IFERROR(__xludf.DUMMYFUNCTION("ARRAYFORMULA(QUERY(SORT({'SHEET DB'!A$2:A1000, 'SHEET DB'!FN$2:FN1000}, 2, FALSE), ""SELECT Col1, Col2 LIMIT 5"", 0))
"),"Cager")</f>
        <v>Cager</v>
      </c>
      <c r="K198" s="42">
        <f>IFERROR(__xludf.DUMMYFUNCTION("""COMPUTED_VALUE"""),0.0)</f>
        <v>0</v>
      </c>
      <c r="M198" s="27" t="str">
        <f>IFERROR(__xludf.DUMMYFUNCTION("ARRAYFORMULA(QUERY(SORT({'SHEET DB'!A$2:A1000, 'SHEET DB'!FO$2:FO1000}, 2, FALSE), ""SELECT Col1, Col2 LIMIT 5"", 0))
"),"Cager")</f>
        <v>Cager</v>
      </c>
      <c r="N198" s="42">
        <f>IFERROR(__xludf.DUMMYFUNCTION("""COMPUTED_VALUE"""),0.0)</f>
        <v>0</v>
      </c>
      <c r="P198" s="27" t="str">
        <f>IFERROR(__xludf.DUMMYFUNCTION("ARRAYFORMULA(QUERY(SORT({'SHEET DB'!A$2:A1000, 'SHEET DB'!FP$2:FP1000}, 2, FALSE), ""SELECT Col1, Col2 LIMIT 5"", 0))
"),"Cager")</f>
        <v>Cager</v>
      </c>
      <c r="Q198" s="41">
        <f>IFERROR(__xludf.DUMMYFUNCTION("""COMPUTED_VALUE"""),0.0)</f>
        <v>0</v>
      </c>
      <c r="S198" s="27" t="str">
        <f>IFERROR(__xludf.DUMMYFUNCTION("ARRAYFORMULA(QUERY(SORT({'SHEET DB'!A$2:A1000, 'SHEET DB'!FQ$2:FQ1000}, 2, FALSE), ""SELECT Col1, Col2 LIMIT 5"", 0))
"),"Cager")</f>
        <v>Cager</v>
      </c>
      <c r="T198" s="41">
        <f>IFERROR(__xludf.DUMMYFUNCTION("""COMPUTED_VALUE"""),0.0)</f>
        <v>0</v>
      </c>
    </row>
    <row r="199">
      <c r="A199" s="25"/>
      <c r="B199" s="41"/>
      <c r="D199" s="27"/>
      <c r="E199" s="42"/>
      <c r="G199" s="27"/>
      <c r="H199" s="42"/>
      <c r="J199" s="27"/>
      <c r="K199" s="42"/>
      <c r="M199" s="27"/>
      <c r="N199" s="42"/>
      <c r="P199" s="27"/>
      <c r="Q199" s="41"/>
      <c r="S199" s="27"/>
      <c r="T199" s="41"/>
    </row>
    <row r="200">
      <c r="A200" s="25"/>
      <c r="B200" s="41"/>
      <c r="D200" s="27"/>
      <c r="E200" s="42"/>
      <c r="G200" s="27"/>
      <c r="H200" s="42"/>
      <c r="J200" s="27"/>
      <c r="K200" s="42"/>
      <c r="M200" s="27"/>
      <c r="N200" s="42"/>
      <c r="P200" s="27"/>
      <c r="Q200" s="41"/>
      <c r="S200" s="27"/>
      <c r="T200" s="41"/>
    </row>
    <row r="201">
      <c r="A201" s="25"/>
      <c r="B201" s="41"/>
      <c r="D201" s="27"/>
      <c r="E201" s="42"/>
      <c r="G201" s="27"/>
      <c r="H201" s="42"/>
      <c r="J201" s="27"/>
      <c r="K201" s="42"/>
      <c r="M201" s="27"/>
      <c r="N201" s="42"/>
      <c r="P201" s="27"/>
      <c r="Q201" s="41"/>
      <c r="S201" s="27"/>
      <c r="T201" s="41"/>
    </row>
    <row r="202">
      <c r="A202" s="28"/>
      <c r="B202" s="43"/>
      <c r="D202" s="30"/>
      <c r="E202" s="44"/>
      <c r="G202" s="30"/>
      <c r="H202" s="44"/>
      <c r="J202" s="30"/>
      <c r="K202" s="44"/>
      <c r="M202" s="30"/>
      <c r="N202" s="44"/>
      <c r="P202" s="30"/>
      <c r="Q202" s="43"/>
      <c r="S202" s="30"/>
      <c r="T202" s="43"/>
    </row>
    <row r="205">
      <c r="A205" s="68" t="s">
        <v>258</v>
      </c>
      <c r="B205" s="35"/>
      <c r="C205" s="35"/>
      <c r="D205" s="35"/>
      <c r="E205" s="35"/>
      <c r="F205" s="35"/>
      <c r="G205" s="35"/>
      <c r="H205" s="35"/>
      <c r="I205" s="35"/>
      <c r="J205" s="35"/>
      <c r="K205" s="35"/>
      <c r="L205" s="35"/>
      <c r="M205" s="35"/>
      <c r="N205" s="35"/>
      <c r="O205" s="35"/>
      <c r="P205" s="35"/>
      <c r="Q205" s="35"/>
      <c r="R205" s="35"/>
      <c r="S205" s="35"/>
      <c r="T205" s="36"/>
    </row>
    <row r="206">
      <c r="A206" s="65" t="s">
        <v>245</v>
      </c>
      <c r="B206" s="19"/>
      <c r="D206" s="66" t="s">
        <v>246</v>
      </c>
      <c r="E206" s="19"/>
      <c r="G206" s="66" t="s">
        <v>247</v>
      </c>
      <c r="H206" s="19"/>
      <c r="J206" s="66" t="s">
        <v>248</v>
      </c>
      <c r="K206" s="19"/>
      <c r="M206" s="66" t="s">
        <v>249</v>
      </c>
      <c r="N206" s="19"/>
      <c r="P206" s="66" t="s">
        <v>250</v>
      </c>
      <c r="Q206" s="19"/>
      <c r="S206" s="66" t="s">
        <v>19</v>
      </c>
      <c r="T206" s="19"/>
    </row>
    <row r="207">
      <c r="A207" s="25" t="str">
        <f>IFERROR(__xludf.DUMMYFUNCTION("ARRAYFORMULA(QUERY(SORT({'SHEET DB'!A$2:A1000, 'SHEET DB'!FR$2:FR1000}, 2, FALSE), ""SELECT Col1, Col2 LIMIT 5"", 0))
"),"Cager")</f>
        <v>Cager</v>
      </c>
      <c r="B207" s="41">
        <f>IFERROR(__xludf.DUMMYFUNCTION("""COMPUTED_VALUE"""),0.0)</f>
        <v>0</v>
      </c>
      <c r="D207" s="27" t="str">
        <f>IFERROR(__xludf.DUMMYFUNCTION("ARRAYFORMULA(QUERY(SORT({'SHEET DB'!A$2:A1000, 'SHEET DB'!FS$2:FS1000}, 2, FALSE), ""SELECT Col1, Col2 LIMIT 5"", 0))
"),"Cager")</f>
        <v>Cager</v>
      </c>
      <c r="E207" s="41">
        <f>IFERROR(__xludf.DUMMYFUNCTION("""COMPUTED_VALUE"""),0.0)</f>
        <v>0</v>
      </c>
      <c r="G207" s="27" t="str">
        <f>IFERROR(__xludf.DUMMYFUNCTION("ARRAYFORMULA(QUERY(SORT({'SHEET DB'!A$2:A1000, 'SHEET DB'!FT$2:FT1000}, 2, FALSE), ""SELECT Col1, Col2 LIMIT 5"", 0))
"),"Cager")</f>
        <v>Cager</v>
      </c>
      <c r="H207" s="41">
        <f>IFERROR(__xludf.DUMMYFUNCTION("""COMPUTED_VALUE"""),0.0)</f>
        <v>0</v>
      </c>
      <c r="J207" s="27" t="str">
        <f>IFERROR(__xludf.DUMMYFUNCTION("ARRAYFORMULA(QUERY(SORT({'SHEET DB'!A$2:A1000, 'SHEET DB'!FU$2:FU1000}, 2, FALSE), ""SELECT Col1, Col2 LIMIT 5"", 0))
"),"Cager")</f>
        <v>Cager</v>
      </c>
      <c r="K207" s="41">
        <f>IFERROR(__xludf.DUMMYFUNCTION("""COMPUTED_VALUE"""),0.0)</f>
        <v>0</v>
      </c>
      <c r="M207" s="27" t="str">
        <f>IFERROR(__xludf.DUMMYFUNCTION("ARRAYFORMULA(QUERY(SORT({'SHEET DB'!A$2:A1000, 'SHEET DB'!FV$2:FV1000}, 2, FALSE), ""SELECT Col1, Col2 LIMIT 5"", 0))
"),"Cager")</f>
        <v>Cager</v>
      </c>
      <c r="N207" s="41">
        <f>IFERROR(__xludf.DUMMYFUNCTION("""COMPUTED_VALUE"""),0.0)</f>
        <v>0</v>
      </c>
      <c r="P207" s="27" t="str">
        <f>IFERROR(__xludf.DUMMYFUNCTION("ARRAYFORMULA(QUERY(SORT({'SHEET DB'!A$2:A1000, 'SHEET DB'!FW$2:FW1000}, 2, FALSE), ""SELECT Col1, Col2 LIMIT 5"", 0))
"),"Cager")</f>
        <v>Cager</v>
      </c>
      <c r="Q207" s="41">
        <f>IFERROR(__xludf.DUMMYFUNCTION("""COMPUTED_VALUE"""),0.0)</f>
        <v>0</v>
      </c>
      <c r="S207" s="27" t="str">
        <f>IFERROR(__xludf.DUMMYFUNCTION("ARRAYFORMULA(QUERY(SORT({'SHEET DB'!A$2:A1000, 'SHEET DB'!FX$2:FX1000}, 2, FALSE), ""SELECT Col1, Col2 LIMIT 5"", 0))
"),"Cager")</f>
        <v>Cager</v>
      </c>
      <c r="T207" s="41">
        <f>IFERROR(__xludf.DUMMYFUNCTION("""COMPUTED_VALUE"""),0.0)</f>
        <v>0</v>
      </c>
    </row>
    <row r="208">
      <c r="A208" s="25"/>
      <c r="B208" s="41"/>
      <c r="D208" s="27"/>
      <c r="E208" s="41"/>
      <c r="G208" s="27"/>
      <c r="H208" s="41"/>
      <c r="J208" s="27"/>
      <c r="K208" s="41"/>
      <c r="M208" s="27"/>
      <c r="N208" s="41"/>
      <c r="P208" s="27"/>
      <c r="Q208" s="41"/>
      <c r="S208" s="27"/>
      <c r="T208" s="41"/>
    </row>
    <row r="209">
      <c r="A209" s="25"/>
      <c r="B209" s="41"/>
      <c r="D209" s="27"/>
      <c r="E209" s="41"/>
      <c r="G209" s="27"/>
      <c r="H209" s="41"/>
      <c r="J209" s="27"/>
      <c r="K209" s="41"/>
      <c r="M209" s="27"/>
      <c r="N209" s="41"/>
      <c r="P209" s="27"/>
      <c r="Q209" s="41"/>
      <c r="S209" s="27"/>
      <c r="T209" s="41"/>
    </row>
    <row r="210">
      <c r="A210" s="25"/>
      <c r="B210" s="41"/>
      <c r="D210" s="27"/>
      <c r="E210" s="41"/>
      <c r="G210" s="27"/>
      <c r="H210" s="41"/>
      <c r="J210" s="27"/>
      <c r="K210" s="41"/>
      <c r="M210" s="27"/>
      <c r="N210" s="41"/>
      <c r="P210" s="27"/>
      <c r="Q210" s="41"/>
      <c r="S210" s="27"/>
      <c r="T210" s="41"/>
    </row>
    <row r="211">
      <c r="A211" s="28"/>
      <c r="B211" s="43"/>
      <c r="D211" s="30"/>
      <c r="E211" s="43"/>
      <c r="G211" s="30"/>
      <c r="H211" s="43"/>
      <c r="J211" s="30"/>
      <c r="K211" s="43"/>
      <c r="M211" s="30"/>
      <c r="N211" s="43"/>
      <c r="P211" s="30"/>
      <c r="Q211" s="43"/>
      <c r="S211" s="30"/>
      <c r="T211" s="43"/>
    </row>
  </sheetData>
  <mergeCells count="196">
    <mergeCell ref="S38:T38"/>
    <mergeCell ref="A46:T46"/>
    <mergeCell ref="A47:T47"/>
    <mergeCell ref="A48:B48"/>
    <mergeCell ref="D48:E48"/>
    <mergeCell ref="G48:H48"/>
    <mergeCell ref="J48:K48"/>
    <mergeCell ref="S48:T48"/>
    <mergeCell ref="M48:N48"/>
    <mergeCell ref="P48:Q48"/>
    <mergeCell ref="A55:B55"/>
    <mergeCell ref="D55:E55"/>
    <mergeCell ref="G55:H55"/>
    <mergeCell ref="J55:K55"/>
    <mergeCell ref="M55:N55"/>
    <mergeCell ref="P55:Q55"/>
    <mergeCell ref="S55:T55"/>
    <mergeCell ref="A63:T63"/>
    <mergeCell ref="A64:B64"/>
    <mergeCell ref="D64:E64"/>
    <mergeCell ref="G64:H64"/>
    <mergeCell ref="J64:K64"/>
    <mergeCell ref="S64:T64"/>
    <mergeCell ref="M64:N64"/>
    <mergeCell ref="P64:Q64"/>
    <mergeCell ref="A71:B71"/>
    <mergeCell ref="D71:E71"/>
    <mergeCell ref="G71:H71"/>
    <mergeCell ref="J71:K71"/>
    <mergeCell ref="M71:N71"/>
    <mergeCell ref="A1:C2"/>
    <mergeCell ref="A4:T4"/>
    <mergeCell ref="A5:T5"/>
    <mergeCell ref="A6:B6"/>
    <mergeCell ref="D6:E6"/>
    <mergeCell ref="G6:H6"/>
    <mergeCell ref="J6:K6"/>
    <mergeCell ref="S6:T6"/>
    <mergeCell ref="M6:N6"/>
    <mergeCell ref="P6:Q6"/>
    <mergeCell ref="A13:B13"/>
    <mergeCell ref="D13:E13"/>
    <mergeCell ref="G13:H13"/>
    <mergeCell ref="J13:K13"/>
    <mergeCell ref="M13:N13"/>
    <mergeCell ref="P13:Q13"/>
    <mergeCell ref="S13:T13"/>
    <mergeCell ref="A21:T21"/>
    <mergeCell ref="A22:B22"/>
    <mergeCell ref="D22:E22"/>
    <mergeCell ref="G22:H22"/>
    <mergeCell ref="J22:K22"/>
    <mergeCell ref="S22:T22"/>
    <mergeCell ref="M22:N22"/>
    <mergeCell ref="P22:Q22"/>
    <mergeCell ref="A29:B29"/>
    <mergeCell ref="D29:E29"/>
    <mergeCell ref="G29:H29"/>
    <mergeCell ref="J29:K29"/>
    <mergeCell ref="M29:N29"/>
    <mergeCell ref="M38:N38"/>
    <mergeCell ref="P38:Q38"/>
    <mergeCell ref="P29:Q29"/>
    <mergeCell ref="S29:T29"/>
    <mergeCell ref="A37:T37"/>
    <mergeCell ref="A38:B38"/>
    <mergeCell ref="D38:E38"/>
    <mergeCell ref="G38:H38"/>
    <mergeCell ref="J38:K38"/>
    <mergeCell ref="M80:N80"/>
    <mergeCell ref="P80:Q80"/>
    <mergeCell ref="P113:Q113"/>
    <mergeCell ref="S113:T113"/>
    <mergeCell ref="A121:T121"/>
    <mergeCell ref="A122:B122"/>
    <mergeCell ref="D122:E122"/>
    <mergeCell ref="G122:H122"/>
    <mergeCell ref="J122:K122"/>
    <mergeCell ref="S122:T122"/>
    <mergeCell ref="A130:T130"/>
    <mergeCell ref="A131:T131"/>
    <mergeCell ref="A132:B132"/>
    <mergeCell ref="D132:E132"/>
    <mergeCell ref="G132:H132"/>
    <mergeCell ref="J132:K132"/>
    <mergeCell ref="S132:T132"/>
    <mergeCell ref="P71:Q71"/>
    <mergeCell ref="S71:T71"/>
    <mergeCell ref="A79:T79"/>
    <mergeCell ref="A80:B80"/>
    <mergeCell ref="D80:E80"/>
    <mergeCell ref="G80:H80"/>
    <mergeCell ref="J80:K80"/>
    <mergeCell ref="S80:T80"/>
    <mergeCell ref="A88:T88"/>
    <mergeCell ref="A89:T89"/>
    <mergeCell ref="A90:B90"/>
    <mergeCell ref="D90:E90"/>
    <mergeCell ref="G90:H90"/>
    <mergeCell ref="J90:K90"/>
    <mergeCell ref="S90:T90"/>
    <mergeCell ref="M90:N90"/>
    <mergeCell ref="P90:Q90"/>
    <mergeCell ref="A97:B97"/>
    <mergeCell ref="D97:E97"/>
    <mergeCell ref="G97:H97"/>
    <mergeCell ref="J97:K97"/>
    <mergeCell ref="M97:N97"/>
    <mergeCell ref="P97:Q97"/>
    <mergeCell ref="S97:T97"/>
    <mergeCell ref="A105:T105"/>
    <mergeCell ref="A106:B106"/>
    <mergeCell ref="D106:E106"/>
    <mergeCell ref="G106:H106"/>
    <mergeCell ref="J106:K106"/>
    <mergeCell ref="S106:T106"/>
    <mergeCell ref="M106:N106"/>
    <mergeCell ref="P106:Q106"/>
    <mergeCell ref="A113:B113"/>
    <mergeCell ref="D113:E113"/>
    <mergeCell ref="G113:H113"/>
    <mergeCell ref="J113:K113"/>
    <mergeCell ref="M113:N113"/>
    <mergeCell ref="M122:N122"/>
    <mergeCell ref="P122:Q122"/>
    <mergeCell ref="M132:N132"/>
    <mergeCell ref="P132:Q132"/>
    <mergeCell ref="A139:B139"/>
    <mergeCell ref="D139:E139"/>
    <mergeCell ref="G139:H139"/>
    <mergeCell ref="J139:K139"/>
    <mergeCell ref="M139:N139"/>
    <mergeCell ref="P181:Q181"/>
    <mergeCell ref="S181:T181"/>
    <mergeCell ref="A189:T189"/>
    <mergeCell ref="A190:B190"/>
    <mergeCell ref="D190:E190"/>
    <mergeCell ref="G190:H190"/>
    <mergeCell ref="J190:K190"/>
    <mergeCell ref="S190:T190"/>
    <mergeCell ref="M190:N190"/>
    <mergeCell ref="P190:Q190"/>
    <mergeCell ref="A197:B197"/>
    <mergeCell ref="D197:E197"/>
    <mergeCell ref="G197:H197"/>
    <mergeCell ref="J197:K197"/>
    <mergeCell ref="M197:N197"/>
    <mergeCell ref="P139:Q139"/>
    <mergeCell ref="S139:T139"/>
    <mergeCell ref="A147:T147"/>
    <mergeCell ref="A148:B148"/>
    <mergeCell ref="D148:E148"/>
    <mergeCell ref="G148:H148"/>
    <mergeCell ref="J148:K148"/>
    <mergeCell ref="S148:T148"/>
    <mergeCell ref="M148:N148"/>
    <mergeCell ref="P148:Q148"/>
    <mergeCell ref="A155:B155"/>
    <mergeCell ref="D155:E155"/>
    <mergeCell ref="G155:H155"/>
    <mergeCell ref="J155:K155"/>
    <mergeCell ref="M155:N155"/>
    <mergeCell ref="M164:N164"/>
    <mergeCell ref="P164:Q164"/>
    <mergeCell ref="P155:Q155"/>
    <mergeCell ref="S155:T155"/>
    <mergeCell ref="A163:T163"/>
    <mergeCell ref="A164:B164"/>
    <mergeCell ref="D164:E164"/>
    <mergeCell ref="G164:H164"/>
    <mergeCell ref="J164:K164"/>
    <mergeCell ref="S164:T164"/>
    <mergeCell ref="A172:T172"/>
    <mergeCell ref="A173:T173"/>
    <mergeCell ref="A174:B174"/>
    <mergeCell ref="D174:E174"/>
    <mergeCell ref="G174:H174"/>
    <mergeCell ref="J174:K174"/>
    <mergeCell ref="S174:T174"/>
    <mergeCell ref="M174:N174"/>
    <mergeCell ref="P174:Q174"/>
    <mergeCell ref="A181:B181"/>
    <mergeCell ref="D181:E181"/>
    <mergeCell ref="G181:H181"/>
    <mergeCell ref="J181:K181"/>
    <mergeCell ref="M181:N181"/>
    <mergeCell ref="M206:N206"/>
    <mergeCell ref="P206:Q206"/>
    <mergeCell ref="P197:Q197"/>
    <mergeCell ref="S197:T197"/>
    <mergeCell ref="A205:T205"/>
    <mergeCell ref="A206:B206"/>
    <mergeCell ref="D206:E206"/>
    <mergeCell ref="G206:H206"/>
    <mergeCell ref="J206:K206"/>
    <mergeCell ref="S206:T20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2.63"/>
  </cols>
  <sheetData>
    <row r="1">
      <c r="A1" s="69" t="s">
        <v>263</v>
      </c>
      <c r="H1" s="13"/>
      <c r="I1" s="13"/>
      <c r="J1" s="13"/>
      <c r="K1" s="13"/>
      <c r="L1" s="13"/>
      <c r="M1" s="13"/>
      <c r="N1" s="13"/>
    </row>
    <row r="2">
      <c r="A2" s="70" t="s">
        <v>264</v>
      </c>
      <c r="H2" s="71"/>
      <c r="I2" s="13"/>
      <c r="J2" s="13"/>
      <c r="K2" s="13"/>
      <c r="L2" s="13"/>
      <c r="M2" s="13"/>
      <c r="N2" s="13"/>
    </row>
    <row r="3">
      <c r="J3" s="13"/>
      <c r="K3" s="13"/>
      <c r="L3" s="13"/>
      <c r="M3" s="13"/>
      <c r="N3" s="13"/>
    </row>
    <row r="4">
      <c r="A4" s="72" t="s">
        <v>265</v>
      </c>
      <c r="B4" s="18"/>
      <c r="C4" s="73" t="s">
        <v>266</v>
      </c>
      <c r="D4" s="73" t="s">
        <v>267</v>
      </c>
      <c r="E4" s="73" t="s">
        <v>268</v>
      </c>
      <c r="F4" s="74" t="s">
        <v>269</v>
      </c>
      <c r="H4" s="75" t="s">
        <v>270</v>
      </c>
      <c r="I4" s="18"/>
      <c r="J4" s="18"/>
      <c r="K4" s="18"/>
      <c r="L4" s="18"/>
      <c r="M4" s="18"/>
      <c r="N4" s="19"/>
      <c r="O4" s="13"/>
      <c r="P4" s="76" t="s">
        <v>271</v>
      </c>
      <c r="Q4" s="19"/>
    </row>
    <row r="5">
      <c r="A5" s="77" t="s">
        <v>272</v>
      </c>
      <c r="C5" s="25">
        <f>COUNTIFS('F DB'!D:D, $A$2, 'F DB'!E:E, "PG")
</f>
        <v>0</v>
      </c>
      <c r="D5" s="78">
        <f>IF(COUNTIF('F DB'!D:D, $A$2)=0, 0, (COUNTIFS('F DB'!D:D, $A$2, 'F DB'!E:E, "PG") / COUNTIF('F DB'!D:D, $A$2)))
</f>
        <v>0</v>
      </c>
      <c r="E5" s="25">
        <f>COUNTIFS('F DB'!D:D, $A$2, 'F DB'!E:E, "PG", 'F DB'!V:V, "W")
</f>
        <v>0</v>
      </c>
      <c r="F5" s="32">
        <f>IF(COUNTIFS('F DB'!D:D, $A$2, 'F DB'!E:E, "PG")=0, 0, (COUNTIFS('F DB'!D:D, $A$2, 'F DB'!E:E, "PG", 'F DB'!V:V, "W") / COUNTIFS('F DB'!D:D, $A$2, 'F DB'!E:E, "PG")))
</f>
        <v>0</v>
      </c>
      <c r="H5" s="79" t="s">
        <v>273</v>
      </c>
      <c r="I5" s="9" t="s">
        <v>274</v>
      </c>
      <c r="J5" s="9" t="s">
        <v>275</v>
      </c>
      <c r="K5" s="9" t="s">
        <v>276</v>
      </c>
      <c r="L5" s="9" t="s">
        <v>277</v>
      </c>
      <c r="M5" s="9" t="s">
        <v>278</v>
      </c>
      <c r="N5" s="80" t="s">
        <v>279</v>
      </c>
      <c r="P5" s="79" t="s">
        <v>280</v>
      </c>
      <c r="Q5" s="80" t="s">
        <v>5</v>
      </c>
    </row>
    <row r="6">
      <c r="A6" s="77" t="s">
        <v>281</v>
      </c>
      <c r="C6" s="25">
        <f>COUNTIFS('F DB'!D:D, $A$2, 'F DB'!E:E, "SG")
</f>
        <v>0</v>
      </c>
      <c r="D6" s="78">
        <f>IF(COUNTIF('F DB'!D:D, $A$2)=0, 0, (COUNTIFS('F DB'!D:D, $A$2, 'F DB'!E:E, "SG") / COUNTIF('F DB'!D:D, $A$2)))
</f>
        <v>0</v>
      </c>
      <c r="E6" s="25">
        <f>COUNTIFS('F DB'!D:D, $A$2, 'F DB'!E:E, "SG", 'F DB'!V:V, "W")
</f>
        <v>0</v>
      </c>
      <c r="F6" s="32">
        <f>IF(COUNTIFS('F DB'!D:D, $A$2, 'F DB'!E:E, "SG")=0, 0, (COUNTIFS('F DB'!D:D, $A$2, 'F DB'!E:E, "SG", 'F DB'!V:V, "W") / COUNTIFS('F DB'!D:D, $A$2, 'F DB'!E:E, "SG")))
</f>
        <v>0</v>
      </c>
      <c r="H6" s="81">
        <f>J31</f>
        <v>0</v>
      </c>
      <c r="I6" s="71">
        <f>P31</f>
        <v>0</v>
      </c>
      <c r="J6" s="71">
        <f>M31</f>
        <v>0</v>
      </c>
      <c r="K6" s="71">
        <f>IFERROR(EFGP(H31, K31, I31), 0)</f>
        <v>0</v>
      </c>
      <c r="L6" s="71">
        <f>IFERROR(TSP(A31, I31, S31), 0)</f>
        <v>0</v>
      </c>
      <c r="M6" s="71">
        <f>IFERROR((Q31 / S31) / I31, 0)</f>
        <v>0</v>
      </c>
      <c r="N6" s="82">
        <f>IFERROR(L31 / I31, 0)</f>
        <v>0</v>
      </c>
      <c r="P6" s="83">
        <f>IFERROR(GPA($A$2), 0)</f>
        <v>0</v>
      </c>
      <c r="Q6" s="38" t="str">
        <f>GRADE($P$6)</f>
        <v>F</v>
      </c>
    </row>
    <row r="7">
      <c r="A7" s="77" t="s">
        <v>282</v>
      </c>
      <c r="C7" s="25">
        <f>COUNTIFS('F DB'!D:D, $A$2, 'F DB'!E:E, "SF")
</f>
        <v>0</v>
      </c>
      <c r="D7" s="78">
        <f>IF(COUNTIF('F DB'!D:D, $A$2)=0, 0, (COUNTIFS('F DB'!D:D, $A$2, 'F DB'!E:E, "SF") / COUNTIF('F DB'!D:D, $A$2)))
</f>
        <v>0</v>
      </c>
      <c r="E7" s="25">
        <f>COUNTIFS('F DB'!D:D, $A$2, 'F DB'!E:E, "SF", 'F DB'!V:V, "W")
</f>
        <v>0</v>
      </c>
      <c r="F7" s="32">
        <f>IF(COUNTIFS('F DB'!D:D, $A$2, 'F DB'!E:E, "SF")=0, 0, (COUNTIFS('F DB'!D:D, $A$2, 'F DB'!E:E, "SF", 'F DB'!V:V, "W") / COUNTIFS('F DB'!D:D, $A$2, 'F DB'!E:E, "SF")))
</f>
        <v>0</v>
      </c>
      <c r="H7" s="84" t="s">
        <v>283</v>
      </c>
      <c r="N7" s="85"/>
      <c r="P7" s="86" t="s">
        <v>284</v>
      </c>
      <c r="Q7" s="85"/>
    </row>
    <row r="8">
      <c r="A8" s="77" t="s">
        <v>251</v>
      </c>
      <c r="C8" s="25">
        <f>COUNTIFS('F DB'!D:D, $A$2, 'F DB'!E:E, "PF")
</f>
        <v>0</v>
      </c>
      <c r="D8" s="78">
        <f>IF(COUNTIF('F DB'!D:D, $A$2)=0, 0, (COUNTIFS('F DB'!D:D, $A$2, 'F DB'!E:E, "PF") / COUNTIF('F DB'!D:D, $A$2)))
</f>
        <v>0</v>
      </c>
      <c r="E8" s="25">
        <f>COUNTIFS('F DB'!D:D, $A$2, 'F DB'!E:E, "PF", 'F DB'!V:V, "W")
</f>
        <v>0</v>
      </c>
      <c r="F8" s="32">
        <f>IF(COUNTIFS('F DB'!D:D, $A$2, 'F DB'!E:E, "PF")=0, 0, (COUNTIFS('F DB'!D:D, $A$2, 'F DB'!E:E, "PF", 'F DB'!V:V, "W") / COUNTIFS('F DB'!D:D, $A$2, 'F DB'!E:E, "PF")))
</f>
        <v>0</v>
      </c>
      <c r="H8" s="79" t="s">
        <v>273</v>
      </c>
      <c r="I8" s="9" t="s">
        <v>274</v>
      </c>
      <c r="J8" s="9" t="s">
        <v>275</v>
      </c>
      <c r="K8" s="9" t="s">
        <v>276</v>
      </c>
      <c r="L8" s="9" t="s">
        <v>277</v>
      </c>
      <c r="M8" s="9" t="s">
        <v>278</v>
      </c>
      <c r="N8" s="80" t="s">
        <v>279</v>
      </c>
      <c r="P8" s="79" t="s">
        <v>280</v>
      </c>
      <c r="Q8" s="80" t="s">
        <v>5</v>
      </c>
    </row>
    <row r="9">
      <c r="A9" s="77" t="s">
        <v>285</v>
      </c>
      <c r="C9" s="25">
        <f>COUNTIFS('F DB'!D:D, $A$2, 'F DB'!E:E, "C")
</f>
        <v>0</v>
      </c>
      <c r="D9" s="78">
        <f>IF(COUNTIF('F DB'!D:D, $A$2)=0, 0, (COUNTIFS('F DB'!D:D, $A$2, 'F DB'!E:E, "C") / COUNTIF('F DB'!D:D, $A$2)))
</f>
        <v>0</v>
      </c>
      <c r="E9" s="25">
        <f>COUNTIFS('F DB'!D:D, $A$2, 'F DB'!E:E, "C", 'F DB'!V:V, "W")
</f>
        <v>0</v>
      </c>
      <c r="F9" s="32">
        <f>IF(COUNTIFS('F DB'!D:D, $A$2, 'F DB'!E:E, "C")=0, 0, (COUNTIFS('F DB'!D:D, $A$2, 'F DB'!E:E, "C", 'F DB'!V:V, "W") / COUNTIFS('F DB'!D:D, $A$2, 'F DB'!E:E, "C")))
</f>
        <v>0</v>
      </c>
      <c r="H9" s="87">
        <f>IFERROR(SUM('F DB'!N2:N1560, 'O DB'!N2:N1560) / SUM('F DB'!O2:O1560, 'O DB'!O2:O1560), 0)
</f>
        <v>0</v>
      </c>
      <c r="I9" s="88">
        <f>IFERROR((SUM('F DB'!N2:N1560, 'O DB'!N2:N1560) - SUM('F DB'!P2:P1560, 'O DB'!P2:P1560)) / (SUM('F DB'!O2:O1560, 'O DB'!O2:O1560) - SUM('F DB'!Q2:Q1560, 'O DB'!Q2:Q1560)), 0)
</f>
        <v>0</v>
      </c>
      <c r="J9" s="88">
        <f>IFERROR(SUM('F DB'!P2:P1560, 'O DB'!P2:P1560) / SUM('F DB'!Q2:Q1560, 'O DB'!Q2:Q1560), 0)
</f>
        <v>0</v>
      </c>
      <c r="K9" s="88">
        <f>IFERROR((SUM('F DB'!N2:N1560, 'O DB'!N2:N1560) + 0.5 * SUM('F DB'!P2:P1560, 'O DB'!P2:P1560)) / SUM('F DB'!O2:O1560, 'O DB'!O2:O1560), 0)
</f>
        <v>0</v>
      </c>
      <c r="L9" s="88">
        <f>IFERROR(SUM('F DB'!G2:G1560, 'O DB'!G2:G1560) / (2 * (SUM('F DB'!O2:O1560, 'O DB'!O2:O1560) + 0.44 * (SUM('F DB'!U2:U1560, 'O DB'!U2:U1560)))), 0)
</f>
        <v>0</v>
      </c>
      <c r="M9" s="88" t="str">
        <f>SUM('F DB'!U2:U1560, 'O DB'!U2:U1560) / SUM('F DB'!O2:O1560, 'O DB'!O2:O1560)
</f>
        <v>#DIV/0!</v>
      </c>
      <c r="N9" s="89" t="str">
        <f>SUM('F DB'!Q2:Q1560, 'O DB'!Q2:Q1560) / SUM('F DB'!O2:O1560, 'O DB'!O2:O1560)
</f>
        <v>#DIV/0!</v>
      </c>
      <c r="P9" s="90" t="str">
        <f>LEAGUE_GPA()</f>
        <v>#DIV/0!</v>
      </c>
      <c r="Q9" s="40" t="str">
        <f>GRADE($P$9)</f>
        <v>#DIV/0!</v>
      </c>
    </row>
    <row r="10">
      <c r="A10" s="91" t="s">
        <v>266</v>
      </c>
      <c r="B10" s="21"/>
      <c r="C10" s="28">
        <f>COUNTIF('F DB'!D:D, $A$2)
</f>
        <v>0</v>
      </c>
      <c r="D10" s="28"/>
      <c r="E10" s="28">
        <f>COUNTIFS('F DB'!D:D, $A$2, 'F DB'!V:V, "W")
</f>
        <v>0</v>
      </c>
      <c r="F10" s="33">
        <f>IF(COUNTIFS('F DB'!D:D, $A$2)=0, 0, (COUNTIFS('F DB'!D:D, $A$2, 'F DB'!V:V, "W") / COUNTIFS('F DB'!D:D, $A$2)))
</f>
        <v>0</v>
      </c>
    </row>
    <row r="12">
      <c r="A12" s="92" t="s">
        <v>244</v>
      </c>
      <c r="B12" s="18"/>
      <c r="C12" s="18"/>
      <c r="D12" s="93"/>
      <c r="E12" s="93"/>
      <c r="F12" s="93"/>
      <c r="G12" s="93"/>
      <c r="H12" s="93"/>
      <c r="I12" s="93"/>
      <c r="J12" s="93"/>
      <c r="K12" s="93"/>
      <c r="L12" s="93"/>
      <c r="M12" s="93"/>
      <c r="N12" s="93"/>
      <c r="O12" s="93"/>
      <c r="P12" s="93"/>
      <c r="Q12" s="93"/>
      <c r="R12" s="93"/>
      <c r="S12" s="94"/>
    </row>
    <row r="13">
      <c r="S13" s="38"/>
    </row>
    <row r="14">
      <c r="A14" s="9" t="s">
        <v>272</v>
      </c>
      <c r="S14" s="38"/>
    </row>
    <row r="15">
      <c r="A15" s="9" t="s">
        <v>245</v>
      </c>
      <c r="B15" s="9" t="s">
        <v>246</v>
      </c>
      <c r="C15" s="9" t="s">
        <v>247</v>
      </c>
      <c r="D15" s="9" t="s">
        <v>248</v>
      </c>
      <c r="E15" s="9" t="s">
        <v>249</v>
      </c>
      <c r="F15" s="9" t="s">
        <v>250</v>
      </c>
      <c r="G15" s="9" t="s">
        <v>251</v>
      </c>
      <c r="H15" s="9" t="s">
        <v>13</v>
      </c>
      <c r="I15" s="9" t="s">
        <v>14</v>
      </c>
      <c r="J15" s="9" t="s">
        <v>252</v>
      </c>
      <c r="K15" s="95" t="s">
        <v>15</v>
      </c>
      <c r="L15" s="95" t="s">
        <v>16</v>
      </c>
      <c r="M15" s="9" t="s">
        <v>253</v>
      </c>
      <c r="N15" s="95" t="s">
        <v>17</v>
      </c>
      <c r="O15" s="95" t="s">
        <v>18</v>
      </c>
      <c r="P15" s="9" t="s">
        <v>254</v>
      </c>
      <c r="Q15" s="9" t="s">
        <v>19</v>
      </c>
      <c r="R15" s="9" t="s">
        <v>20</v>
      </c>
      <c r="S15" s="80" t="s">
        <v>286</v>
      </c>
    </row>
    <row r="16">
      <c r="A16" s="12">
        <f>POS_AVG_STAT('F DB'!G:G, $A$2, INDIRECT(ADDRESS(ROW()-2,COLUMN(A1))))</f>
        <v>0</v>
      </c>
      <c r="B16" s="12">
        <f>POS_AVG_STAT('F DB'!H:H, $A$2, INDIRECT(ADDRESS(ROW()-2,COLUMN(A1))))</f>
        <v>0</v>
      </c>
      <c r="C16" s="12">
        <f>POS_AVG_STAT('F DB'!I:I, $A$2, INDIRECT(ADDRESS(ROW()-2,COLUMN(A1))))</f>
        <v>0</v>
      </c>
      <c r="D16" s="12">
        <f>POS_AVG_STAT('F DB'!J:J, $A$2, INDIRECT(ADDRESS(ROW()-2,COLUMN(A1))))</f>
        <v>0</v>
      </c>
      <c r="E16" s="12">
        <f>POS_AVG_STAT('F DB'!K:K, $A$2, INDIRECT(ADDRESS(ROW()-2,COLUMN(A1))))</f>
        <v>0</v>
      </c>
      <c r="F16" s="12">
        <f>POS_AVG_STAT('F DB'!M:M, $A$2, INDIRECT(ADDRESS(ROW()-2,COLUMN(A1))))</f>
        <v>0</v>
      </c>
      <c r="G16" s="12">
        <f>POS_AVG_STAT('F DB'!L:L, $A$2, INDIRECT(ADDRESS(ROW()-2,COLUMN(A1))))</f>
        <v>0</v>
      </c>
      <c r="H16" s="12">
        <f>POS_AVG_STAT('F DB'!N:N, $A$2, INDIRECT(ADDRESS(ROW()-2,COLUMN(A1))))</f>
        <v>0</v>
      </c>
      <c r="I16" s="12">
        <f>POS_AVG_STAT('F DB'!O:O, $A$2, INDIRECT(ADDRESS(ROW()-2,COLUMN(A1))))</f>
        <v>0</v>
      </c>
      <c r="J16" s="96">
        <f>IF(INDIRECT(ADDRESS(ROW(), COLUMN()-1)) &gt; 0, INDIRECT(ADDRESS(ROW(), COLUMN()-2)) / INDIRECT(ADDRESS(ROW(), COLUMN()-1)), 0)
</f>
        <v>0</v>
      </c>
      <c r="K16" s="12">
        <f>POS_AVG_STAT('F DB'!P:P, $A$2, INDIRECT(ADDRESS(ROW()-2,COLUMN(A1))))</f>
        <v>0</v>
      </c>
      <c r="L16" s="12">
        <f>POS_AVG_STAT('F DB'!Q:Q, $A$2, INDIRECT(ADDRESS(ROW()-2,COLUMN(A1))))</f>
        <v>0</v>
      </c>
      <c r="M16" s="71">
        <f>IF(INDIRECT(ADDRESS(ROW(), COLUMN()-1)) &gt; 0, INDIRECT(ADDRESS(ROW(), COLUMN()-2)) / INDIRECT(ADDRESS(ROW(), COLUMN()-1)), 0)
</f>
        <v>0</v>
      </c>
      <c r="N16" s="12">
        <f>POS_AVG_STAT('F DB'!R:R, $A$2, INDIRECT(ADDRESS(ROW()-2,COLUMN(A1))))</f>
        <v>0</v>
      </c>
      <c r="O16" s="12">
        <f>POS_AVG_STAT('F DB'!S:S, $A$2, INDIRECT(ADDRESS(ROW()-2,COLUMN(A1))))</f>
        <v>0</v>
      </c>
      <c r="P16" s="97">
        <f>IF(INDIRECT(ADDRESS(ROW(), COLUMN()-1)) &gt; 0, INDIRECT(ADDRESS(ROW(), COLUMN()-2)) / INDIRECT(ADDRESS(ROW(), COLUMN()-1)), 0)
</f>
        <v>0</v>
      </c>
      <c r="Q16" s="12">
        <f>POS_AVG_STAT('F DB'!T:T, $A$2, INDIRECT(ADDRESS(ROW()-2,COLUMN(A1))))</f>
        <v>0</v>
      </c>
      <c r="R16" s="12">
        <f>POS_AVG_STAT('F DB'!U:U, $A$2, INDIRECT(ADDRESS(ROW()-2,COLUMN(A1))))</f>
        <v>0</v>
      </c>
      <c r="S16" s="82">
        <f>IF(INDIRECT(ADDRESS(ROW(), COLUMN()-1)) &gt; 0, INDIRECT(ADDRESS(ROW(), COLUMN()-2)) / INDIRECT(ADDRESS(ROW(), COLUMN()-1)), 0)
</f>
        <v>0</v>
      </c>
    </row>
    <row r="17">
      <c r="A17" s="9" t="s">
        <v>281</v>
      </c>
      <c r="S17" s="38"/>
    </row>
    <row r="18">
      <c r="A18" s="9" t="s">
        <v>245</v>
      </c>
      <c r="B18" s="9" t="s">
        <v>246</v>
      </c>
      <c r="C18" s="9" t="s">
        <v>247</v>
      </c>
      <c r="D18" s="9" t="s">
        <v>248</v>
      </c>
      <c r="E18" s="9" t="s">
        <v>249</v>
      </c>
      <c r="F18" s="9" t="s">
        <v>250</v>
      </c>
      <c r="G18" s="9" t="s">
        <v>251</v>
      </c>
      <c r="H18" s="9" t="s">
        <v>13</v>
      </c>
      <c r="I18" s="9" t="s">
        <v>14</v>
      </c>
      <c r="J18" s="9" t="s">
        <v>252</v>
      </c>
      <c r="K18" s="95" t="s">
        <v>15</v>
      </c>
      <c r="L18" s="95" t="s">
        <v>16</v>
      </c>
      <c r="M18" s="9" t="s">
        <v>253</v>
      </c>
      <c r="N18" s="95" t="s">
        <v>17</v>
      </c>
      <c r="O18" s="95" t="s">
        <v>18</v>
      </c>
      <c r="P18" s="9" t="s">
        <v>254</v>
      </c>
      <c r="Q18" s="9" t="s">
        <v>19</v>
      </c>
      <c r="R18" s="9" t="s">
        <v>20</v>
      </c>
      <c r="S18" s="80" t="s">
        <v>286</v>
      </c>
    </row>
    <row r="19">
      <c r="A19" s="12">
        <f>POS_AVG_STAT('F DB'!G:G, $A$2, INDIRECT(ADDRESS(ROW()-2,COLUMN(A4))))</f>
        <v>0</v>
      </c>
      <c r="B19" s="12">
        <f>POS_AVG_STAT('F DB'!H:H, $A$2, INDIRECT(ADDRESS(ROW()-2,COLUMN(A4))))</f>
        <v>0</v>
      </c>
      <c r="C19" s="12">
        <f>POS_AVG_STAT('F DB'!I:I, $A$2, INDIRECT(ADDRESS(ROW()-2,COLUMN(A4))))</f>
        <v>0</v>
      </c>
      <c r="D19" s="12">
        <f>POS_AVG_STAT('F DB'!J:J, $A$2, INDIRECT(ADDRESS(ROW()-2,COLUMN(A4))))</f>
        <v>0</v>
      </c>
      <c r="E19" s="12">
        <f>POS_AVG_STAT('F DB'!K:K, $A$2, INDIRECT(ADDRESS(ROW()-2,COLUMN(A4))))</f>
        <v>0</v>
      </c>
      <c r="F19" s="12">
        <f>POS_AVG_STAT('F DB'!M:M, $A$2, INDIRECT(ADDRESS(ROW()-2,COLUMN(A4))))</f>
        <v>0</v>
      </c>
      <c r="G19" s="12">
        <f>POS_AVG_STAT('F DB'!L:L, $A$2, INDIRECT(ADDRESS(ROW()-2,COLUMN(A4))))</f>
        <v>0</v>
      </c>
      <c r="H19" s="12">
        <f>POS_AVG_STAT('F DB'!N:N, $A$2, INDIRECT(ADDRESS(ROW()-2,COLUMN(A4))))</f>
        <v>0</v>
      </c>
      <c r="I19" s="12">
        <f>POS_AVG_STAT('F DB'!O:O, $A$2, INDIRECT(ADDRESS(ROW()-2,COLUMN(A4))))</f>
        <v>0</v>
      </c>
      <c r="J19" s="96">
        <f>IF(INDIRECT(ADDRESS(ROW(), COLUMN()-1)) &gt; 0, INDIRECT(ADDRESS(ROW(), COLUMN()-2)) / INDIRECT(ADDRESS(ROW(), COLUMN()-1)), 0)
</f>
        <v>0</v>
      </c>
      <c r="K19" s="12">
        <f>POS_AVG_STAT('F DB'!P:P, $A$2, INDIRECT(ADDRESS(ROW()-2,COLUMN(A4))))</f>
        <v>0</v>
      </c>
      <c r="L19" s="12">
        <f>POS_AVG_STAT('F DB'!Q:Q, $A$2, INDIRECT(ADDRESS(ROW()-2,COLUMN(A4))))</f>
        <v>0</v>
      </c>
      <c r="M19" s="71">
        <f>IF(INDIRECT(ADDRESS(ROW(), COLUMN()-1)) &gt; 0, INDIRECT(ADDRESS(ROW(), COLUMN()-2)) / INDIRECT(ADDRESS(ROW(), COLUMN()-1)), 0)
</f>
        <v>0</v>
      </c>
      <c r="N19" s="12">
        <f>POS_AVG_STAT('F DB'!R:R, $A$2, INDIRECT(ADDRESS(ROW()-2,COLUMN(A4))))</f>
        <v>0</v>
      </c>
      <c r="O19" s="12">
        <f>POS_AVG_STAT('F DB'!S:S, $A$2, INDIRECT(ADDRESS(ROW()-2,COLUMN(A4))))</f>
        <v>0</v>
      </c>
      <c r="P19" s="97">
        <f>IF(INDIRECT(ADDRESS(ROW(), COLUMN()-1)) &gt; 0, INDIRECT(ADDRESS(ROW(), COLUMN()-2)) / INDIRECT(ADDRESS(ROW(), COLUMN()-1)), 0)
</f>
        <v>0</v>
      </c>
      <c r="Q19" s="12">
        <f>POS_AVG_STAT('F DB'!T:T, $A$2, INDIRECT(ADDRESS(ROW()-2,COLUMN(A4))))</f>
        <v>0</v>
      </c>
      <c r="R19" s="12">
        <f>POS_AVG_STAT('F DB'!U:U, $A$2, INDIRECT(ADDRESS(ROW()-2,COLUMN(A4))))</f>
        <v>0</v>
      </c>
      <c r="S19" s="82">
        <f>IF(INDIRECT(ADDRESS(ROW(), COLUMN()-1)) &gt; 0, INDIRECT(ADDRESS(ROW(), COLUMN()-2)) / INDIRECT(ADDRESS(ROW(), COLUMN()-1)), 0)
</f>
        <v>0</v>
      </c>
    </row>
    <row r="20">
      <c r="A20" s="9" t="s">
        <v>282</v>
      </c>
      <c r="S20" s="38"/>
    </row>
    <row r="21">
      <c r="A21" s="9" t="s">
        <v>245</v>
      </c>
      <c r="B21" s="9" t="s">
        <v>246</v>
      </c>
      <c r="C21" s="9" t="s">
        <v>247</v>
      </c>
      <c r="D21" s="9" t="s">
        <v>248</v>
      </c>
      <c r="E21" s="9" t="s">
        <v>249</v>
      </c>
      <c r="F21" s="9" t="s">
        <v>250</v>
      </c>
      <c r="G21" s="9" t="s">
        <v>251</v>
      </c>
      <c r="H21" s="9" t="s">
        <v>13</v>
      </c>
      <c r="I21" s="9" t="s">
        <v>14</v>
      </c>
      <c r="J21" s="9" t="s">
        <v>252</v>
      </c>
      <c r="K21" s="95" t="s">
        <v>15</v>
      </c>
      <c r="L21" s="95" t="s">
        <v>16</v>
      </c>
      <c r="M21" s="9" t="s">
        <v>253</v>
      </c>
      <c r="N21" s="95" t="s">
        <v>17</v>
      </c>
      <c r="O21" s="95" t="s">
        <v>18</v>
      </c>
      <c r="P21" s="9" t="s">
        <v>254</v>
      </c>
      <c r="Q21" s="9" t="s">
        <v>19</v>
      </c>
      <c r="R21" s="9" t="s">
        <v>20</v>
      </c>
      <c r="S21" s="80" t="s">
        <v>286</v>
      </c>
    </row>
    <row r="22">
      <c r="A22" s="12">
        <f>POS_AVG_STAT('F DB'!G:G, $A$2, INDIRECT(ADDRESS(ROW()-2,COLUMN(A7))))</f>
        <v>0</v>
      </c>
      <c r="B22" s="12">
        <f>POS_AVG_STAT('F DB'!H:H, $A$2, INDIRECT(ADDRESS(ROW()-2,COLUMN(A7))))</f>
        <v>0</v>
      </c>
      <c r="C22" s="12">
        <f>POS_AVG_STAT('F DB'!I:I, $A$2, INDIRECT(ADDRESS(ROW()-2,COLUMN(A7))))</f>
        <v>0</v>
      </c>
      <c r="D22" s="12">
        <f>POS_AVG_STAT('F DB'!J:J, $A$2, INDIRECT(ADDRESS(ROW()-2,COLUMN(A7))))</f>
        <v>0</v>
      </c>
      <c r="E22" s="12">
        <f>POS_AVG_STAT('F DB'!K:K, $A$2, INDIRECT(ADDRESS(ROW()-2,COLUMN(A7))))</f>
        <v>0</v>
      </c>
      <c r="F22" s="12">
        <f>POS_AVG_STAT('F DB'!M:M, $A$2, INDIRECT(ADDRESS(ROW()-2,COLUMN(A7))))</f>
        <v>0</v>
      </c>
      <c r="G22" s="12">
        <f>POS_AVG_STAT('F DB'!L:L, $A$2, INDIRECT(ADDRESS(ROW()-2,COLUMN(A7))))</f>
        <v>0</v>
      </c>
      <c r="H22" s="12">
        <f>POS_AVG_STAT('F DB'!N:N, $A$2, INDIRECT(ADDRESS(ROW()-2,COLUMN(A7))))</f>
        <v>0</v>
      </c>
      <c r="I22" s="12">
        <f>POS_AVG_STAT('F DB'!O:O, $A$2, INDIRECT(ADDRESS(ROW()-2,COLUMN(A7))))</f>
        <v>0</v>
      </c>
      <c r="J22" s="96">
        <f>IF(INDIRECT(ADDRESS(ROW(), COLUMN()-1)) &gt; 0, INDIRECT(ADDRESS(ROW(), COLUMN()-2)) / INDIRECT(ADDRESS(ROW(), COLUMN()-1)), 0)
</f>
        <v>0</v>
      </c>
      <c r="K22" s="12">
        <f>POS_AVG_STAT('F DB'!P:P, $A$2, INDIRECT(ADDRESS(ROW()-2,COLUMN(A7))))</f>
        <v>0</v>
      </c>
      <c r="L22" s="12">
        <f>POS_AVG_STAT('F DB'!Q:Q, $A$2, INDIRECT(ADDRESS(ROW()-2,COLUMN(A7))))</f>
        <v>0</v>
      </c>
      <c r="M22" s="71">
        <f>IF(INDIRECT(ADDRESS(ROW(), COLUMN()-1)) &gt; 0, INDIRECT(ADDRESS(ROW(), COLUMN()-2)) / INDIRECT(ADDRESS(ROW(), COLUMN()-1)), 0)
</f>
        <v>0</v>
      </c>
      <c r="N22" s="12">
        <f>POS_AVG_STAT('F DB'!R:R, $A$2, INDIRECT(ADDRESS(ROW()-2,COLUMN(A7))))</f>
        <v>0</v>
      </c>
      <c r="O22" s="12">
        <f>POS_AVG_STAT('F DB'!S:S, $A$2, INDIRECT(ADDRESS(ROW()-2,COLUMN(A7))))</f>
        <v>0</v>
      </c>
      <c r="P22" s="97">
        <f>IF(INDIRECT(ADDRESS(ROW(), COLUMN()-1)) &gt; 0, INDIRECT(ADDRESS(ROW(), COLUMN()-2)) / INDIRECT(ADDRESS(ROW(), COLUMN()-1)), 0)
</f>
        <v>0</v>
      </c>
      <c r="Q22" s="12">
        <f>POS_AVG_STAT('F DB'!T:T, $A$2, INDIRECT(ADDRESS(ROW()-2,COLUMN(A7))))</f>
        <v>0</v>
      </c>
      <c r="R22" s="12">
        <f>POS_AVG_STAT('F DB'!U:U, $A$2, INDIRECT(ADDRESS(ROW()-2,COLUMN(A7))))</f>
        <v>0</v>
      </c>
      <c r="S22" s="82">
        <f>IF(INDIRECT(ADDRESS(ROW(), COLUMN()-1)) &gt; 0, INDIRECT(ADDRESS(ROW(), COLUMN()-2)) / INDIRECT(ADDRESS(ROW(), COLUMN()-1)), 0)
</f>
        <v>0</v>
      </c>
    </row>
    <row r="23">
      <c r="A23" s="9" t="s">
        <v>251</v>
      </c>
      <c r="S23" s="38"/>
    </row>
    <row r="24">
      <c r="A24" s="9" t="s">
        <v>245</v>
      </c>
      <c r="B24" s="9" t="s">
        <v>246</v>
      </c>
      <c r="C24" s="9" t="s">
        <v>247</v>
      </c>
      <c r="D24" s="9" t="s">
        <v>248</v>
      </c>
      <c r="E24" s="9" t="s">
        <v>249</v>
      </c>
      <c r="F24" s="9" t="s">
        <v>250</v>
      </c>
      <c r="G24" s="9" t="s">
        <v>251</v>
      </c>
      <c r="H24" s="9" t="s">
        <v>13</v>
      </c>
      <c r="I24" s="9" t="s">
        <v>14</v>
      </c>
      <c r="J24" s="9" t="s">
        <v>252</v>
      </c>
      <c r="K24" s="95" t="s">
        <v>15</v>
      </c>
      <c r="L24" s="95" t="s">
        <v>16</v>
      </c>
      <c r="M24" s="9" t="s">
        <v>253</v>
      </c>
      <c r="N24" s="95" t="s">
        <v>17</v>
      </c>
      <c r="O24" s="95" t="s">
        <v>18</v>
      </c>
      <c r="P24" s="9" t="s">
        <v>254</v>
      </c>
      <c r="Q24" s="9" t="s">
        <v>19</v>
      </c>
      <c r="R24" s="9" t="s">
        <v>20</v>
      </c>
      <c r="S24" s="80" t="s">
        <v>286</v>
      </c>
    </row>
    <row r="25">
      <c r="A25" s="12">
        <f>POS_AVG_STAT('F DB'!G:G, $A$2, INDIRECT(ADDRESS(ROW()-2,COLUMN(A10))))</f>
        <v>0</v>
      </c>
      <c r="B25" s="12">
        <f>POS_AVG_STAT('F DB'!H:H, $A$2, INDIRECT(ADDRESS(ROW()-2,COLUMN(A10))))</f>
        <v>0</v>
      </c>
      <c r="C25" s="12">
        <f>POS_AVG_STAT('F DB'!I:I, $A$2, INDIRECT(ADDRESS(ROW()-2,COLUMN(A10))))</f>
        <v>0</v>
      </c>
      <c r="D25" s="12">
        <f>POS_AVG_STAT('F DB'!J:J, $A$2, INDIRECT(ADDRESS(ROW()-2,COLUMN(A10))))</f>
        <v>0</v>
      </c>
      <c r="E25" s="12">
        <f>POS_AVG_STAT('F DB'!K:K, $A$2, INDIRECT(ADDRESS(ROW()-2,COLUMN(A10))))</f>
        <v>0</v>
      </c>
      <c r="F25" s="12">
        <f>POS_AVG_STAT('F DB'!M:M, $A$2, INDIRECT(ADDRESS(ROW()-2,COLUMN(A10))))</f>
        <v>0</v>
      </c>
      <c r="G25" s="12">
        <f>POS_AVG_STAT('F DB'!L:L, $A$2, INDIRECT(ADDRESS(ROW()-2,COLUMN(A10))))</f>
        <v>0</v>
      </c>
      <c r="H25" s="12">
        <f>POS_AVG_STAT('F DB'!N:N, $A$2, INDIRECT(ADDRESS(ROW()-2,COLUMN(A10))))</f>
        <v>0</v>
      </c>
      <c r="I25" s="12">
        <f>POS_AVG_STAT('F DB'!O:O, $A$2, INDIRECT(ADDRESS(ROW()-2,COLUMN(A10))))</f>
        <v>0</v>
      </c>
      <c r="J25" s="96">
        <f>IF(INDIRECT(ADDRESS(ROW(), COLUMN()-1)) &gt; 0, INDIRECT(ADDRESS(ROW(), COLUMN()-2)) / INDIRECT(ADDRESS(ROW(), COLUMN()-1)), 0)
</f>
        <v>0</v>
      </c>
      <c r="K25" s="12">
        <f>POS_AVG_STAT('F DB'!P:P, $A$2, INDIRECT(ADDRESS(ROW()-2,COLUMN(A10))))</f>
        <v>0</v>
      </c>
      <c r="L25" s="12">
        <f>POS_AVG_STAT('F DB'!Q:Q, $A$2, INDIRECT(ADDRESS(ROW()-2,COLUMN(A10))))</f>
        <v>0</v>
      </c>
      <c r="M25" s="71">
        <f>IF(INDIRECT(ADDRESS(ROW(), COLUMN()-1)) &gt; 0, INDIRECT(ADDRESS(ROW(), COLUMN()-2)) / INDIRECT(ADDRESS(ROW(), COLUMN()-1)), 0)
</f>
        <v>0</v>
      </c>
      <c r="N25" s="12">
        <f>POS_AVG_STAT('F DB'!R:R, $A$2, INDIRECT(ADDRESS(ROW()-2,COLUMN(A10))))</f>
        <v>0</v>
      </c>
      <c r="O25" s="12">
        <f>POS_AVG_STAT('F DB'!S:S, $A$2, INDIRECT(ADDRESS(ROW()-2,COLUMN(A10))))</f>
        <v>0</v>
      </c>
      <c r="P25" s="97">
        <f>IF(INDIRECT(ADDRESS(ROW(), COLUMN()-1)) &gt; 0, INDIRECT(ADDRESS(ROW(), COLUMN()-2)) / INDIRECT(ADDRESS(ROW(), COLUMN()-1)), 0)
</f>
        <v>0</v>
      </c>
      <c r="Q25" s="12">
        <f>POS_AVG_STAT('F DB'!T:T, $A$2, INDIRECT(ADDRESS(ROW()-2,COLUMN(A10))))</f>
        <v>0</v>
      </c>
      <c r="R25" s="12">
        <f>POS_AVG_STAT('F DB'!U:U, $A$2, INDIRECT(ADDRESS(ROW()-2,COLUMN(A10))))</f>
        <v>0</v>
      </c>
      <c r="S25" s="82">
        <f>IF(INDIRECT(ADDRESS(ROW(), COLUMN()-1)) &gt; 0, INDIRECT(ADDRESS(ROW(), COLUMN()-2)) / INDIRECT(ADDRESS(ROW(), COLUMN()-1)), 0)
</f>
        <v>0</v>
      </c>
    </row>
    <row r="26">
      <c r="A26" s="9" t="s">
        <v>285</v>
      </c>
      <c r="S26" s="38"/>
    </row>
    <row r="27">
      <c r="A27" s="9" t="s">
        <v>245</v>
      </c>
      <c r="B27" s="9" t="s">
        <v>246</v>
      </c>
      <c r="C27" s="9" t="s">
        <v>247</v>
      </c>
      <c r="D27" s="9" t="s">
        <v>248</v>
      </c>
      <c r="E27" s="9" t="s">
        <v>249</v>
      </c>
      <c r="F27" s="9" t="s">
        <v>250</v>
      </c>
      <c r="G27" s="9" t="s">
        <v>251</v>
      </c>
      <c r="H27" s="9" t="s">
        <v>13</v>
      </c>
      <c r="I27" s="9" t="s">
        <v>14</v>
      </c>
      <c r="J27" s="9" t="s">
        <v>252</v>
      </c>
      <c r="K27" s="95" t="s">
        <v>15</v>
      </c>
      <c r="L27" s="95" t="s">
        <v>16</v>
      </c>
      <c r="M27" s="9" t="s">
        <v>253</v>
      </c>
      <c r="N27" s="95" t="s">
        <v>17</v>
      </c>
      <c r="O27" s="95" t="s">
        <v>18</v>
      </c>
      <c r="P27" s="9" t="s">
        <v>254</v>
      </c>
      <c r="Q27" s="9" t="s">
        <v>19</v>
      </c>
      <c r="R27" s="9" t="s">
        <v>20</v>
      </c>
      <c r="S27" s="80" t="s">
        <v>286</v>
      </c>
    </row>
    <row r="28">
      <c r="A28" s="12">
        <f>POS_AVG_STAT('F DB'!G:G, $A$2, INDIRECT(ADDRESS(ROW()-2,COLUMN(A13))))</f>
        <v>0</v>
      </c>
      <c r="B28" s="12">
        <f>POS_AVG_STAT('F DB'!H:H, $A$2, INDIRECT(ADDRESS(ROW()-2,COLUMN(A13))))</f>
        <v>0</v>
      </c>
      <c r="C28" s="12">
        <f>POS_AVG_STAT('F DB'!I:I, $A$2, INDIRECT(ADDRESS(ROW()-2,COLUMN(A13))))</f>
        <v>0</v>
      </c>
      <c r="D28" s="12">
        <f>POS_AVG_STAT('F DB'!J:J, $A$2, INDIRECT(ADDRESS(ROW()-2,COLUMN(A13))))</f>
        <v>0</v>
      </c>
      <c r="E28" s="12">
        <f>POS_AVG_STAT('F DB'!K:K, $A$2, INDIRECT(ADDRESS(ROW()-2,COLUMN(A13))))</f>
        <v>0</v>
      </c>
      <c r="F28" s="12">
        <f>POS_AVG_STAT('F DB'!M:M, $A$2, INDIRECT(ADDRESS(ROW()-2,COLUMN(A13))))</f>
        <v>0</v>
      </c>
      <c r="G28" s="12">
        <f>POS_AVG_STAT('F DB'!L:L, $A$2, INDIRECT(ADDRESS(ROW()-2,COLUMN(A13))))</f>
        <v>0</v>
      </c>
      <c r="H28" s="12">
        <f>POS_AVG_STAT('F DB'!N:N, $A$2, INDIRECT(ADDRESS(ROW()-2,COLUMN(A13))))</f>
        <v>0</v>
      </c>
      <c r="I28" s="12">
        <f>POS_AVG_STAT('F DB'!O:O, $A$2, INDIRECT(ADDRESS(ROW()-2,COLUMN(A13))))</f>
        <v>0</v>
      </c>
      <c r="J28" s="96">
        <f>IF(INDIRECT(ADDRESS(ROW(), COLUMN()-1)) &gt; 0, INDIRECT(ADDRESS(ROW(), COLUMN()-2)) / INDIRECT(ADDRESS(ROW(), COLUMN()-1)), 0)
</f>
        <v>0</v>
      </c>
      <c r="K28" s="12">
        <f>POS_AVG_STAT('F DB'!P:P, $A$2, INDIRECT(ADDRESS(ROW()-2,COLUMN(A13))))</f>
        <v>0</v>
      </c>
      <c r="L28" s="12">
        <f>POS_AVG_STAT('F DB'!Q:Q, $A$2, INDIRECT(ADDRESS(ROW()-2,COLUMN(A13))))</f>
        <v>0</v>
      </c>
      <c r="M28" s="71">
        <f>IF(INDIRECT(ADDRESS(ROW(), COLUMN()-1)) &gt; 0, INDIRECT(ADDRESS(ROW(), COLUMN()-2)) / INDIRECT(ADDRESS(ROW(), COLUMN()-1)), 0)
</f>
        <v>0</v>
      </c>
      <c r="N28" s="12">
        <f>POS_AVG_STAT('F DB'!R:R, $A$2, INDIRECT(ADDRESS(ROW()-2,COLUMN(A13))))</f>
        <v>0</v>
      </c>
      <c r="O28" s="12">
        <f>POS_AVG_STAT('F DB'!S:S, $A$2, INDIRECT(ADDRESS(ROW()-2,COLUMN(A13))))</f>
        <v>0</v>
      </c>
      <c r="P28" s="97">
        <f>IF(INDIRECT(ADDRESS(ROW(), COLUMN()-1)) &gt; 0, INDIRECT(ADDRESS(ROW(), COLUMN()-2)) / INDIRECT(ADDRESS(ROW(), COLUMN()-1)), 0)
</f>
        <v>0</v>
      </c>
      <c r="Q28" s="12">
        <f>POS_AVG_STAT('F DB'!T:T, $A$2, INDIRECT(ADDRESS(ROW()-2,COLUMN(A13))))</f>
        <v>0</v>
      </c>
      <c r="R28" s="12">
        <f>POS_AVG_STAT('F DB'!U:U, $A$2, INDIRECT(ADDRESS(ROW()-2,COLUMN(A13))))</f>
        <v>0</v>
      </c>
      <c r="S28" s="82">
        <f>IF(INDIRECT(ADDRESS(ROW(), COLUMN()-1)) &gt; 0, INDIRECT(ADDRESS(ROW(), COLUMN()-2)) / INDIRECT(ADDRESS(ROW(), COLUMN()-1)), 0)
</f>
        <v>0</v>
      </c>
    </row>
    <row r="29">
      <c r="A29" s="9" t="s">
        <v>287</v>
      </c>
      <c r="S29" s="38"/>
    </row>
    <row r="30">
      <c r="A30" s="9" t="s">
        <v>245</v>
      </c>
      <c r="B30" s="9" t="s">
        <v>246</v>
      </c>
      <c r="C30" s="9" t="s">
        <v>247</v>
      </c>
      <c r="D30" s="9" t="s">
        <v>248</v>
      </c>
      <c r="E30" s="9" t="s">
        <v>249</v>
      </c>
      <c r="F30" s="9" t="s">
        <v>250</v>
      </c>
      <c r="G30" s="9" t="s">
        <v>251</v>
      </c>
      <c r="H30" s="9" t="s">
        <v>13</v>
      </c>
      <c r="I30" s="9" t="s">
        <v>14</v>
      </c>
      <c r="J30" s="9" t="s">
        <v>252</v>
      </c>
      <c r="K30" s="95" t="s">
        <v>15</v>
      </c>
      <c r="L30" s="95" t="s">
        <v>16</v>
      </c>
      <c r="M30" s="9" t="s">
        <v>253</v>
      </c>
      <c r="N30" s="95" t="s">
        <v>17</v>
      </c>
      <c r="O30" s="95" t="s">
        <v>18</v>
      </c>
      <c r="P30" s="9" t="s">
        <v>254</v>
      </c>
      <c r="Q30" s="9" t="s">
        <v>19</v>
      </c>
      <c r="R30" s="9" t="s">
        <v>20</v>
      </c>
      <c r="S30" s="80" t="s">
        <v>286</v>
      </c>
    </row>
    <row r="31">
      <c r="A31" s="12">
        <f>IFERROR(AVERAGEIFS('F DB'!G:G, 'F DB'!D:D, $A$2), 0)
</f>
        <v>0</v>
      </c>
      <c r="B31" s="12">
        <f>IFERROR(AVERAGEIFS('F DB'!H:H, 'F DB'!D:D, $A$2), 0)
</f>
        <v>0</v>
      </c>
      <c r="C31" s="12">
        <f>IFERROR(AVERAGEIFS('F DB'!I:I, 'F DB'!D:D, $A$2), 0)
</f>
        <v>0</v>
      </c>
      <c r="D31" s="12">
        <f>IFERROR(AVERAGEIFS('F DB'!J:J, 'F DB'!D:D, $A$2), 0)
</f>
        <v>0</v>
      </c>
      <c r="E31" s="12">
        <f>IFERROR(AVERAGEIFS('F DB'!K:K, 'F DB'!D:D, $A$2), 0)
</f>
        <v>0</v>
      </c>
      <c r="F31" s="12">
        <f>IFERROR(AVERAGEIFS('F DB'!M:M, 'F DB'!D:D, $A$2), 0)
</f>
        <v>0</v>
      </c>
      <c r="G31" s="12">
        <f>IFERROR(AVERAGEIFS('F DB'!L:L, 'F DB'!D:D, $A$2), 0)
</f>
        <v>0</v>
      </c>
      <c r="H31" s="12">
        <f>IFERROR(AVERAGEIFS('F DB'!N:N, 'F DB'!D:D, $A$2), 0)
</f>
        <v>0</v>
      </c>
      <c r="I31" s="12">
        <f>IFERROR(AVERAGEIFS('F DB'!O:O, 'F DB'!D:D, $A$2), 0)
</f>
        <v>0</v>
      </c>
      <c r="J31" s="71">
        <f>IF(INDIRECT(ADDRESS(ROW(), COLUMN()-1)) &gt; 0, INDIRECT(ADDRESS(ROW(), COLUMN()-2)) / INDIRECT(ADDRESS(ROW(), COLUMN()-1)), 0)
</f>
        <v>0</v>
      </c>
      <c r="K31" s="12">
        <f>IFERROR(AVERAGEIFS('F DB'!P:P, 'F DB'!D:D, $A$2), 0)
</f>
        <v>0</v>
      </c>
      <c r="L31" s="12">
        <f>IFERROR(AVERAGEIFS('F DB'!Q:Q, 'F DB'!D:D, $A$2), 0)
</f>
        <v>0</v>
      </c>
      <c r="M31" s="71">
        <f>IF(INDIRECT(ADDRESS(ROW(), COLUMN()-1)) &gt; 0, INDIRECT(ADDRESS(ROW(), COLUMN()-2)) / INDIRECT(ADDRESS(ROW(), COLUMN()-1)), 0)
</f>
        <v>0</v>
      </c>
      <c r="N31" s="12">
        <f>IFERROR(AVERAGEIFS('F DB'!R:R, 'F DB'!D:D, $A$2), 0)
</f>
        <v>0</v>
      </c>
      <c r="O31" s="12">
        <f>IFERROR(AVERAGEIFS('F DB'!S:S, 'F DB'!D:D, $A$2), 0)
</f>
        <v>0</v>
      </c>
      <c r="P31" s="71">
        <f>IF(INDIRECT(ADDRESS(ROW(), COLUMN()-1)) &gt; 0, INDIRECT(ADDRESS(ROW(), COLUMN()-2)) / INDIRECT(ADDRESS(ROW(), COLUMN()-1)), 0)
</f>
        <v>0</v>
      </c>
      <c r="Q31" s="12">
        <f>IFERROR(AVERAGEIFS('F DB'!T:T, 'F DB'!D:D, $A$2), 0)
</f>
        <v>0</v>
      </c>
      <c r="R31" s="12">
        <f>IFERROR(AVERAGEIFS('F DB'!U:U, 'F DB'!D:D, $A$2), 0)
</f>
        <v>0</v>
      </c>
      <c r="S31" s="82">
        <f>IF(INDIRECT(ADDRESS(ROW(), COLUMN()-1)) &gt; 0, INDIRECT(ADDRESS(ROW(), COLUMN()-2)) / INDIRECT(ADDRESS(ROW(), COLUMN()-1)), 0)
</f>
        <v>0</v>
      </c>
    </row>
    <row r="32">
      <c r="A32" s="28"/>
      <c r="B32" s="28"/>
      <c r="C32" s="28"/>
      <c r="D32" s="28"/>
      <c r="E32" s="28"/>
      <c r="F32" s="28"/>
      <c r="G32" s="28"/>
      <c r="H32" s="28"/>
      <c r="I32" s="28"/>
      <c r="J32" s="28"/>
      <c r="K32" s="28"/>
      <c r="L32" s="28"/>
      <c r="M32" s="28"/>
      <c r="N32" s="28"/>
      <c r="O32" s="28"/>
      <c r="P32" s="28"/>
      <c r="Q32" s="28"/>
      <c r="R32" s="28"/>
      <c r="S32" s="40"/>
    </row>
    <row r="33">
      <c r="A33" s="16" t="s">
        <v>255</v>
      </c>
      <c r="S33" s="38"/>
    </row>
    <row r="34">
      <c r="S34" s="38"/>
    </row>
    <row r="35">
      <c r="A35" s="9" t="s">
        <v>272</v>
      </c>
      <c r="S35" s="38"/>
    </row>
    <row r="36">
      <c r="A36" s="9" t="s">
        <v>245</v>
      </c>
      <c r="B36" s="9" t="s">
        <v>246</v>
      </c>
      <c r="C36" s="9" t="s">
        <v>247</v>
      </c>
      <c r="D36" s="9" t="s">
        <v>248</v>
      </c>
      <c r="E36" s="9" t="s">
        <v>249</v>
      </c>
      <c r="F36" s="9" t="s">
        <v>250</v>
      </c>
      <c r="G36" s="9" t="s">
        <v>251</v>
      </c>
      <c r="H36" s="9" t="s">
        <v>13</v>
      </c>
      <c r="I36" s="9" t="s">
        <v>14</v>
      </c>
      <c r="J36" s="9" t="s">
        <v>252</v>
      </c>
      <c r="K36" s="95" t="s">
        <v>15</v>
      </c>
      <c r="L36" s="95" t="s">
        <v>16</v>
      </c>
      <c r="M36" s="9" t="s">
        <v>253</v>
      </c>
      <c r="N36" s="95" t="s">
        <v>17</v>
      </c>
      <c r="O36" s="95" t="s">
        <v>18</v>
      </c>
      <c r="P36" s="9" t="s">
        <v>254</v>
      </c>
      <c r="Q36" s="9" t="s">
        <v>19</v>
      </c>
      <c r="R36" s="9" t="s">
        <v>20</v>
      </c>
      <c r="S36" s="80" t="s">
        <v>286</v>
      </c>
    </row>
    <row r="37">
      <c r="A37" s="25">
        <f>POS_TOTAL_STAT('F DB'!G:G, $A$2, INDIRECT(ADDRESS(ROW()-2,COLUMN(A1))))</f>
        <v>0</v>
      </c>
      <c r="B37" s="25">
        <f>POS_TOTAL_STAT('F DB'!H:H, $A$2, INDIRECT(ADDRESS(ROW()-2,COLUMN(A1))))</f>
        <v>0</v>
      </c>
      <c r="C37" s="25">
        <f>POS_TOTAL_STAT('F DB'!I:I, $A$2, INDIRECT(ADDRESS(ROW()-2,COLUMN(A1))))</f>
        <v>0</v>
      </c>
      <c r="D37" s="25">
        <f>POS_TOTAL_STAT('F DB'!J:J, $A$2, INDIRECT(ADDRESS(ROW()-2,COLUMN(A1))))</f>
        <v>0</v>
      </c>
      <c r="E37" s="25">
        <f>POS_TOTAL_STAT('F DB'!K:K, $A$2, INDIRECT(ADDRESS(ROW()-2,COLUMN(A1))))</f>
        <v>0</v>
      </c>
      <c r="F37" s="25">
        <f>POS_TOTAL_STAT('F DB'!M:M, $A$2, INDIRECT(ADDRESS(ROW()-2,COLUMN(A1))))</f>
        <v>0</v>
      </c>
      <c r="G37" s="25">
        <f>POS_TOTAL_STAT('F DB'!L:L, $A$2, INDIRECT(ADDRESS(ROW()-2,COLUMN(A1))))</f>
        <v>0</v>
      </c>
      <c r="H37" s="25">
        <f>POS_TOTAL_STAT('F DB'!N:N, $A$2, INDIRECT(ADDRESS(ROW()-2,COLUMN(A1))))</f>
        <v>0</v>
      </c>
      <c r="I37" s="25">
        <f>POS_TOTAL_STAT('F DB'!O:O, $A$2, INDIRECT(ADDRESS(ROW()-2,COLUMN(A1))))</f>
        <v>0</v>
      </c>
      <c r="J37" s="71">
        <f>POS_TOTAL_FGPERCENT($A$2, INDIRECT(ADDRESS(ROW()-2,COLUMN(A22))))</f>
        <v>0</v>
      </c>
      <c r="K37" s="25">
        <f>POS_TOTAL_STAT('F DB'!P:P, $A$2, INDIRECT(ADDRESS(ROW()-2,COLUMN(A1))))</f>
        <v>0</v>
      </c>
      <c r="L37" s="25">
        <f>POS_TOTAL_STAT('F DB'!Q:Q, $A$2, INDIRECT(ADDRESS(ROW()-2,COLUMN(A1))))</f>
        <v>0</v>
      </c>
      <c r="M37" s="71">
        <f>POS_TOTAL_3PPERCENT($A$2, INDIRECT(ADDRESS(ROW()-2,COLUMN(A22))))</f>
        <v>0</v>
      </c>
      <c r="N37" s="25">
        <f>POS_TOTAL_STAT('F DB'!R:R, $A$2, INDIRECT(ADDRESS(ROW()-2,COLUMN(A1))))</f>
        <v>0</v>
      </c>
      <c r="O37" s="25">
        <f>POS_TOTAL_STAT('F DB'!S:S, $A$2, INDIRECT(ADDRESS(ROW()-2,COLUMN(A1))))</f>
        <v>0</v>
      </c>
      <c r="P37" s="97">
        <f>POS_TOTAL_2PPERCENT($A$2, INDIRECT(ADDRESS(ROW()-2,COLUMN(A22))))</f>
        <v>0</v>
      </c>
      <c r="Q37" s="12">
        <f>POS_TOTAL_STAT('F DB'!T:T, $A$2, INDIRECT(ADDRESS(ROW()-2,COLUMN(A1))))</f>
        <v>0</v>
      </c>
      <c r="R37" s="12">
        <f>POS_TOTAL_STAT('F DB'!U:U, $A$2, INDIRECT(ADDRESS(ROW()-2,COLUMN(A1))))</f>
        <v>0</v>
      </c>
      <c r="S37" s="82">
        <f>IF(INDIRECT(ADDRESS(ROW(), COLUMN()-1)) &gt; 0, INDIRECT(ADDRESS(ROW(), COLUMN()-2)) / INDIRECT(ADDRESS(ROW(), COLUMN()-1)), 0)
</f>
        <v>0</v>
      </c>
    </row>
    <row r="38">
      <c r="A38" s="9" t="s">
        <v>281</v>
      </c>
      <c r="S38" s="38"/>
    </row>
    <row r="39">
      <c r="A39" s="9" t="s">
        <v>245</v>
      </c>
      <c r="B39" s="9" t="s">
        <v>246</v>
      </c>
      <c r="C39" s="9" t="s">
        <v>247</v>
      </c>
      <c r="D39" s="9" t="s">
        <v>248</v>
      </c>
      <c r="E39" s="9" t="s">
        <v>249</v>
      </c>
      <c r="F39" s="9" t="s">
        <v>250</v>
      </c>
      <c r="G39" s="9" t="s">
        <v>251</v>
      </c>
      <c r="H39" s="9" t="s">
        <v>13</v>
      </c>
      <c r="I39" s="9" t="s">
        <v>14</v>
      </c>
      <c r="J39" s="9" t="s">
        <v>252</v>
      </c>
      <c r="K39" s="95" t="s">
        <v>15</v>
      </c>
      <c r="L39" s="95" t="s">
        <v>16</v>
      </c>
      <c r="M39" s="9" t="s">
        <v>253</v>
      </c>
      <c r="N39" s="95" t="s">
        <v>17</v>
      </c>
      <c r="O39" s="95" t="s">
        <v>18</v>
      </c>
      <c r="P39" s="9" t="s">
        <v>254</v>
      </c>
      <c r="Q39" s="9" t="s">
        <v>19</v>
      </c>
      <c r="R39" s="9" t="s">
        <v>20</v>
      </c>
      <c r="S39" s="80" t="s">
        <v>286</v>
      </c>
    </row>
    <row r="40">
      <c r="A40" s="25">
        <f>POS_TOTAL_STAT('F DB'!G:G, $A$2, INDIRECT(ADDRESS(ROW()-2,COLUMN(A4))))</f>
        <v>0</v>
      </c>
      <c r="B40" s="25">
        <f>POS_TOTAL_STAT('F DB'!H:H, $A$2, INDIRECT(ADDRESS(ROW()-2,COLUMN(A4))))</f>
        <v>0</v>
      </c>
      <c r="C40" s="25">
        <f>POS_TOTAL_STAT('F DB'!I:I, $A$2, INDIRECT(ADDRESS(ROW()-2,COLUMN(A4))))</f>
        <v>0</v>
      </c>
      <c r="D40" s="25">
        <f>POS_TOTAL_STAT('F DB'!J:J, $A$2, INDIRECT(ADDRESS(ROW()-2,COLUMN(A4))))</f>
        <v>0</v>
      </c>
      <c r="E40" s="25">
        <f>POS_TOTAL_STAT('F DB'!K:K, $A$2, INDIRECT(ADDRESS(ROW()-2,COLUMN(A4))))</f>
        <v>0</v>
      </c>
      <c r="F40" s="25">
        <f>POS_TOTAL_STAT('F DB'!M:M, $A$2, INDIRECT(ADDRESS(ROW()-2,COLUMN(A4))))</f>
        <v>0</v>
      </c>
      <c r="G40" s="25">
        <f>POS_TOTAL_STAT('F DB'!L:L, $A$2, INDIRECT(ADDRESS(ROW()-2,COLUMN(A4))))</f>
        <v>0</v>
      </c>
      <c r="H40" s="25">
        <f>POS_TOTAL_STAT('F DB'!N:N, $A$2, INDIRECT(ADDRESS(ROW()-2,COLUMN(A4))))</f>
        <v>0</v>
      </c>
      <c r="I40" s="25">
        <f>POS_TOTAL_STAT('F DB'!O:O, $A$2, INDIRECT(ADDRESS(ROW()-2,COLUMN(A4))))</f>
        <v>0</v>
      </c>
      <c r="J40" s="71">
        <f>POS_TOTAL_FGPERCENT($A$2, INDIRECT(ADDRESS(ROW()-2,COLUMN(A25))))</f>
        <v>0</v>
      </c>
      <c r="K40" s="25">
        <f>POS_TOTAL_STAT('F DB'!P:P, $A$2, INDIRECT(ADDRESS(ROW()-2,COLUMN(A4))))</f>
        <v>0</v>
      </c>
      <c r="L40" s="25">
        <f>POS_TOTAL_STAT('F DB'!Q:Q, $A$2, INDIRECT(ADDRESS(ROW()-2,COLUMN(A4))))</f>
        <v>0</v>
      </c>
      <c r="M40" s="71">
        <f>POS_TOTAL_3PPERCENT($A$2, INDIRECT(ADDRESS(ROW()-2,COLUMN(A25))))</f>
        <v>0</v>
      </c>
      <c r="N40" s="25">
        <f>POS_TOTAL_STAT('F DB'!R:R, $A$2, INDIRECT(ADDRESS(ROW()-2,COLUMN(A4))))</f>
        <v>0</v>
      </c>
      <c r="O40" s="25">
        <f>POS_TOTAL_STAT('F DB'!S:S, $A$2, INDIRECT(ADDRESS(ROW()-2,COLUMN(A4))))</f>
        <v>0</v>
      </c>
      <c r="P40" s="97">
        <f>POS_TOTAL_2PPERCENT($A$2, INDIRECT(ADDRESS(ROW()-2,COLUMN(A25))))</f>
        <v>0</v>
      </c>
      <c r="Q40" s="12">
        <f>POS_TOTAL_STAT('F DB'!T:T, $A$2, INDIRECT(ADDRESS(ROW()-2,COLUMN(A4))))</f>
        <v>0</v>
      </c>
      <c r="R40" s="12">
        <f>POS_TOTAL_STAT('F DB'!U:U, $A$2, INDIRECT(ADDRESS(ROW()-2,COLUMN(A4))))</f>
        <v>0</v>
      </c>
      <c r="S40" s="82">
        <f>IF(INDIRECT(ADDRESS(ROW(), COLUMN()-1)) &gt; 0, INDIRECT(ADDRESS(ROW(), COLUMN()-2)) / INDIRECT(ADDRESS(ROW(), COLUMN()-1)), 0)
</f>
        <v>0</v>
      </c>
    </row>
    <row r="41">
      <c r="A41" s="9" t="s">
        <v>282</v>
      </c>
      <c r="S41" s="38"/>
    </row>
    <row r="42">
      <c r="A42" s="9" t="s">
        <v>245</v>
      </c>
      <c r="B42" s="9" t="s">
        <v>246</v>
      </c>
      <c r="C42" s="9" t="s">
        <v>247</v>
      </c>
      <c r="D42" s="9" t="s">
        <v>248</v>
      </c>
      <c r="E42" s="9" t="s">
        <v>249</v>
      </c>
      <c r="F42" s="9" t="s">
        <v>250</v>
      </c>
      <c r="G42" s="9" t="s">
        <v>251</v>
      </c>
      <c r="H42" s="9" t="s">
        <v>13</v>
      </c>
      <c r="I42" s="9" t="s">
        <v>14</v>
      </c>
      <c r="J42" s="9" t="s">
        <v>252</v>
      </c>
      <c r="K42" s="95" t="s">
        <v>15</v>
      </c>
      <c r="L42" s="95" t="s">
        <v>16</v>
      </c>
      <c r="M42" s="9" t="s">
        <v>253</v>
      </c>
      <c r="N42" s="95" t="s">
        <v>17</v>
      </c>
      <c r="O42" s="95" t="s">
        <v>18</v>
      </c>
      <c r="P42" s="9" t="s">
        <v>254</v>
      </c>
      <c r="Q42" s="9" t="s">
        <v>19</v>
      </c>
      <c r="R42" s="9" t="s">
        <v>20</v>
      </c>
      <c r="S42" s="80" t="s">
        <v>286</v>
      </c>
    </row>
    <row r="43">
      <c r="A43" s="25">
        <f>POS_TOTAL_STAT('F DB'!G:G, $A$2, INDIRECT(ADDRESS(ROW()-2,COLUMN(A7))))</f>
        <v>0</v>
      </c>
      <c r="B43" s="25">
        <f>POS_TOTAL_STAT('F DB'!H:H, $A$2, INDIRECT(ADDRESS(ROW()-2,COLUMN(A7))))</f>
        <v>0</v>
      </c>
      <c r="C43" s="25">
        <f>POS_TOTAL_STAT('F DB'!I:I, $A$2, INDIRECT(ADDRESS(ROW()-2,COLUMN(A7))))</f>
        <v>0</v>
      </c>
      <c r="D43" s="25">
        <f>POS_TOTAL_STAT('F DB'!J:J, $A$2, INDIRECT(ADDRESS(ROW()-2,COLUMN(A7))))</f>
        <v>0</v>
      </c>
      <c r="E43" s="25">
        <f>POS_TOTAL_STAT('F DB'!K:K, $A$2, INDIRECT(ADDRESS(ROW()-2,COLUMN(A7))))</f>
        <v>0</v>
      </c>
      <c r="F43" s="25">
        <f>POS_TOTAL_STAT('F DB'!M:M, $A$2, INDIRECT(ADDRESS(ROW()-2,COLUMN(A7))))</f>
        <v>0</v>
      </c>
      <c r="G43" s="25">
        <f>POS_TOTAL_STAT('F DB'!L:L, $A$2, INDIRECT(ADDRESS(ROW()-2,COLUMN(A7))))</f>
        <v>0</v>
      </c>
      <c r="H43" s="25">
        <f>POS_TOTAL_STAT('F DB'!N:N, $A$2, INDIRECT(ADDRESS(ROW()-2,COLUMN(A7))))</f>
        <v>0</v>
      </c>
      <c r="I43" s="25">
        <f>POS_TOTAL_STAT('F DB'!O:O, $A$2, INDIRECT(ADDRESS(ROW()-2,COLUMN(A7))))</f>
        <v>0</v>
      </c>
      <c r="J43" s="71">
        <f>POS_TOTAL_FGPERCENT($A$2, INDIRECT(ADDRESS(ROW()-2,COLUMN(A28))))</f>
        <v>0</v>
      </c>
      <c r="K43" s="25">
        <f>POS_TOTAL_STAT('F DB'!P:P, $A$2, INDIRECT(ADDRESS(ROW()-2,COLUMN(A7))))</f>
        <v>0</v>
      </c>
      <c r="L43" s="25">
        <f>POS_TOTAL_STAT('F DB'!Q:Q, $A$2, INDIRECT(ADDRESS(ROW()-2,COLUMN(A7))))</f>
        <v>0</v>
      </c>
      <c r="M43" s="71">
        <f>POS_TOTAL_3PPERCENT($A$2, INDIRECT(ADDRESS(ROW()-2,COLUMN(A28))))</f>
        <v>0</v>
      </c>
      <c r="N43" s="25">
        <f>POS_TOTAL_STAT('F DB'!R:R, $A$2, INDIRECT(ADDRESS(ROW()-2,COLUMN(A7))))</f>
        <v>0</v>
      </c>
      <c r="O43" s="25">
        <f>POS_TOTAL_STAT('F DB'!S:S, $A$2, INDIRECT(ADDRESS(ROW()-2,COLUMN(A7))))</f>
        <v>0</v>
      </c>
      <c r="P43" s="97">
        <f>POS_TOTAL_2PPERCENT($A$2, INDIRECT(ADDRESS(ROW()-2,COLUMN(A28))))</f>
        <v>0</v>
      </c>
      <c r="Q43" s="12">
        <f>POS_TOTAL_STAT('F DB'!T:T, $A$2, INDIRECT(ADDRESS(ROW()-2,COLUMN(A7))))</f>
        <v>0</v>
      </c>
      <c r="R43" s="12">
        <f>POS_TOTAL_STAT('F DB'!U:U, $A$2, INDIRECT(ADDRESS(ROW()-2,COLUMN(A7))))</f>
        <v>0</v>
      </c>
      <c r="S43" s="82">
        <f>IF(INDIRECT(ADDRESS(ROW(), COLUMN()-1)) &gt; 0, INDIRECT(ADDRESS(ROW(), COLUMN()-2)) / INDIRECT(ADDRESS(ROW(), COLUMN()-1)), 0)
</f>
        <v>0</v>
      </c>
    </row>
    <row r="44">
      <c r="A44" s="9" t="s">
        <v>251</v>
      </c>
      <c r="S44" s="38"/>
    </row>
    <row r="45">
      <c r="A45" s="9" t="s">
        <v>245</v>
      </c>
      <c r="B45" s="9" t="s">
        <v>246</v>
      </c>
      <c r="C45" s="9" t="s">
        <v>247</v>
      </c>
      <c r="D45" s="9" t="s">
        <v>248</v>
      </c>
      <c r="E45" s="9" t="s">
        <v>249</v>
      </c>
      <c r="F45" s="9" t="s">
        <v>250</v>
      </c>
      <c r="G45" s="9" t="s">
        <v>251</v>
      </c>
      <c r="H45" s="9" t="s">
        <v>13</v>
      </c>
      <c r="I45" s="9" t="s">
        <v>14</v>
      </c>
      <c r="J45" s="9" t="s">
        <v>252</v>
      </c>
      <c r="K45" s="95" t="s">
        <v>15</v>
      </c>
      <c r="L45" s="95" t="s">
        <v>16</v>
      </c>
      <c r="M45" s="9" t="s">
        <v>253</v>
      </c>
      <c r="N45" s="95" t="s">
        <v>17</v>
      </c>
      <c r="O45" s="95" t="s">
        <v>18</v>
      </c>
      <c r="P45" s="9" t="s">
        <v>254</v>
      </c>
      <c r="Q45" s="9" t="s">
        <v>19</v>
      </c>
      <c r="R45" s="9" t="s">
        <v>20</v>
      </c>
      <c r="S45" s="80" t="s">
        <v>286</v>
      </c>
    </row>
    <row r="46">
      <c r="A46" s="25">
        <f>POS_TOTAL_STAT('F DB'!G:G, $A$2, INDIRECT(ADDRESS(ROW()-2,COLUMN(A10))))</f>
        <v>0</v>
      </c>
      <c r="B46" s="25">
        <f>POS_TOTAL_STAT('F DB'!H:H, $A$2, INDIRECT(ADDRESS(ROW()-2,COLUMN(A10))))</f>
        <v>0</v>
      </c>
      <c r="C46" s="25">
        <f>POS_TOTAL_STAT('F DB'!I:I, $A$2, INDIRECT(ADDRESS(ROW()-2,COLUMN(A10))))</f>
        <v>0</v>
      </c>
      <c r="D46" s="25">
        <f>POS_TOTAL_STAT('F DB'!J:J, $A$2, INDIRECT(ADDRESS(ROW()-2,COLUMN(A10))))</f>
        <v>0</v>
      </c>
      <c r="E46" s="25">
        <f>POS_TOTAL_STAT('F DB'!K:K, $A$2, INDIRECT(ADDRESS(ROW()-2,COLUMN(A10))))</f>
        <v>0</v>
      </c>
      <c r="F46" s="25">
        <f>POS_TOTAL_STAT('F DB'!M:M, $A$2, INDIRECT(ADDRESS(ROW()-2,COLUMN(A10))))</f>
        <v>0</v>
      </c>
      <c r="G46" s="25">
        <f>POS_TOTAL_STAT('F DB'!L:L, $A$2, INDIRECT(ADDRESS(ROW()-2,COLUMN(A10))))</f>
        <v>0</v>
      </c>
      <c r="H46" s="25">
        <f>POS_TOTAL_STAT('F DB'!N:N, $A$2, INDIRECT(ADDRESS(ROW()-2,COLUMN(A10))))</f>
        <v>0</v>
      </c>
      <c r="I46" s="25">
        <f>POS_TOTAL_STAT('F DB'!O:O, $A$2, INDIRECT(ADDRESS(ROW()-2,COLUMN(A10))))</f>
        <v>0</v>
      </c>
      <c r="J46" s="71">
        <f>POS_TOTAL_FGPERCENT($A$2, INDIRECT(ADDRESS(ROW()-2,COLUMN(A31))))</f>
        <v>0</v>
      </c>
      <c r="K46" s="25">
        <f>POS_TOTAL_STAT('F DB'!P:P, $A$2, INDIRECT(ADDRESS(ROW()-2,COLUMN(A10))))</f>
        <v>0</v>
      </c>
      <c r="L46" s="25">
        <f>POS_TOTAL_STAT('F DB'!Q:Q, $A$2, INDIRECT(ADDRESS(ROW()-2,COLUMN(A10))))</f>
        <v>0</v>
      </c>
      <c r="M46" s="71">
        <f>POS_TOTAL_3PPERCENT($A$2, INDIRECT(ADDRESS(ROW()-2,COLUMN(A31))))</f>
        <v>0</v>
      </c>
      <c r="N46" s="25">
        <f>POS_TOTAL_STAT('F DB'!R:R, $A$2, INDIRECT(ADDRESS(ROW()-2,COLUMN(A10))))</f>
        <v>0</v>
      </c>
      <c r="O46" s="25">
        <f>POS_TOTAL_STAT('F DB'!S:S, $A$2, INDIRECT(ADDRESS(ROW()-2,COLUMN(A10))))</f>
        <v>0</v>
      </c>
      <c r="P46" s="97">
        <f>POS_TOTAL_2PPERCENT($A$2, INDIRECT(ADDRESS(ROW()-2,COLUMN(A31))))</f>
        <v>0</v>
      </c>
      <c r="Q46" s="12">
        <f>POS_TOTAL_STAT('F DB'!T:T, $A$2, INDIRECT(ADDRESS(ROW()-2,COLUMN(A10))))</f>
        <v>0</v>
      </c>
      <c r="R46" s="12">
        <f>POS_TOTAL_STAT('F DB'!U:U, $A$2, INDIRECT(ADDRESS(ROW()-2,COLUMN(A10))))</f>
        <v>0</v>
      </c>
      <c r="S46" s="82">
        <f>IF(INDIRECT(ADDRESS(ROW(), COLUMN()-1)) &gt; 0, INDIRECT(ADDRESS(ROW(), COLUMN()-2)) / INDIRECT(ADDRESS(ROW(), COLUMN()-1)), 0)
</f>
        <v>0</v>
      </c>
    </row>
    <row r="47">
      <c r="A47" s="9" t="s">
        <v>285</v>
      </c>
      <c r="S47" s="38"/>
    </row>
    <row r="48">
      <c r="A48" s="9" t="s">
        <v>245</v>
      </c>
      <c r="B48" s="9" t="s">
        <v>246</v>
      </c>
      <c r="C48" s="9" t="s">
        <v>247</v>
      </c>
      <c r="D48" s="9" t="s">
        <v>248</v>
      </c>
      <c r="E48" s="9" t="s">
        <v>249</v>
      </c>
      <c r="F48" s="9" t="s">
        <v>250</v>
      </c>
      <c r="G48" s="9" t="s">
        <v>251</v>
      </c>
      <c r="H48" s="9" t="s">
        <v>13</v>
      </c>
      <c r="I48" s="9" t="s">
        <v>14</v>
      </c>
      <c r="J48" s="9" t="s">
        <v>252</v>
      </c>
      <c r="K48" s="95" t="s">
        <v>15</v>
      </c>
      <c r="L48" s="95" t="s">
        <v>16</v>
      </c>
      <c r="M48" s="9" t="s">
        <v>253</v>
      </c>
      <c r="N48" s="95" t="s">
        <v>17</v>
      </c>
      <c r="O48" s="95" t="s">
        <v>18</v>
      </c>
      <c r="P48" s="9" t="s">
        <v>254</v>
      </c>
      <c r="Q48" s="9" t="s">
        <v>19</v>
      </c>
      <c r="R48" s="9" t="s">
        <v>20</v>
      </c>
      <c r="S48" s="80" t="s">
        <v>286</v>
      </c>
    </row>
    <row r="49">
      <c r="A49" s="25">
        <f>POS_TOTAL_STAT('F DB'!G:G, $A$2, INDIRECT(ADDRESS(ROW()-2,COLUMN(A13))))</f>
        <v>0</v>
      </c>
      <c r="B49" s="25">
        <f>POS_TOTAL_STAT('F DB'!H:H, $A$2, INDIRECT(ADDRESS(ROW()-2,COLUMN(A13))))</f>
        <v>0</v>
      </c>
      <c r="C49" s="25">
        <f>POS_TOTAL_STAT('F DB'!I:I, $A$2, INDIRECT(ADDRESS(ROW()-2,COLUMN(A13))))</f>
        <v>0</v>
      </c>
      <c r="D49" s="25">
        <f>POS_TOTAL_STAT('F DB'!J:J, $A$2, INDIRECT(ADDRESS(ROW()-2,COLUMN(A13))))</f>
        <v>0</v>
      </c>
      <c r="E49" s="25">
        <f>POS_TOTAL_STAT('F DB'!K:K, $A$2, INDIRECT(ADDRESS(ROW()-2,COLUMN(A13))))</f>
        <v>0</v>
      </c>
      <c r="F49" s="25">
        <f>POS_TOTAL_STAT('F DB'!M:M, $A$2, INDIRECT(ADDRESS(ROW()-2,COLUMN(A13))))</f>
        <v>0</v>
      </c>
      <c r="G49" s="25">
        <f>POS_TOTAL_STAT('F DB'!L:L, $A$2, INDIRECT(ADDRESS(ROW()-2,COLUMN(A13))))</f>
        <v>0</v>
      </c>
      <c r="H49" s="25">
        <f>POS_TOTAL_STAT('F DB'!N:N, $A$2, INDIRECT(ADDRESS(ROW()-2,COLUMN(A13))))</f>
        <v>0</v>
      </c>
      <c r="I49" s="25">
        <f>POS_TOTAL_STAT('F DB'!O:O, $A$2, INDIRECT(ADDRESS(ROW()-2,COLUMN(A13))))</f>
        <v>0</v>
      </c>
      <c r="J49" s="71">
        <f>POS_TOTAL_FGPERCENT($A$2, INDIRECT(ADDRESS(ROW()-2,COLUMN(A34))))</f>
        <v>0</v>
      </c>
      <c r="K49" s="25">
        <f>POS_TOTAL_STAT('F DB'!P:P, $A$2, INDIRECT(ADDRESS(ROW()-2,COLUMN(A13))))</f>
        <v>0</v>
      </c>
      <c r="L49" s="25">
        <f>POS_TOTAL_STAT('F DB'!Q:Q, $A$2, INDIRECT(ADDRESS(ROW()-2,COLUMN(A13))))</f>
        <v>0</v>
      </c>
      <c r="M49" s="71">
        <f>POS_TOTAL_3PPERCENT($A$2, INDIRECT(ADDRESS(ROW()-2,COLUMN(A34))))</f>
        <v>0</v>
      </c>
      <c r="N49" s="25">
        <f>POS_TOTAL_STAT('F DB'!R:R, $A$2, INDIRECT(ADDRESS(ROW()-2,COLUMN(A13))))</f>
        <v>0</v>
      </c>
      <c r="O49" s="25">
        <f>POS_TOTAL_STAT('F DB'!S:S, $A$2, INDIRECT(ADDRESS(ROW()-2,COLUMN(A13))))</f>
        <v>0</v>
      </c>
      <c r="P49" s="97">
        <f>POS_TOTAL_2PPERCENT($A$2, INDIRECT(ADDRESS(ROW()-2,COLUMN(A34))))</f>
        <v>0</v>
      </c>
      <c r="Q49" s="12">
        <f>POS_TOTAL_STAT('F DB'!T:T, $A$2, INDIRECT(ADDRESS(ROW()-2,COLUMN(A13))))</f>
        <v>0</v>
      </c>
      <c r="R49" s="12">
        <f>POS_TOTAL_STAT('F DB'!U:U, $A$2, INDIRECT(ADDRESS(ROW()-2,COLUMN(A13))))</f>
        <v>0</v>
      </c>
      <c r="S49" s="82">
        <f>IF(INDIRECT(ADDRESS(ROW(), COLUMN()-1)) &gt; 0, INDIRECT(ADDRESS(ROW(), COLUMN()-2)) / INDIRECT(ADDRESS(ROW(), COLUMN()-1)), 0)
</f>
        <v>0</v>
      </c>
    </row>
    <row r="50">
      <c r="A50" s="9" t="s">
        <v>287</v>
      </c>
      <c r="S50" s="38"/>
    </row>
    <row r="51">
      <c r="A51" s="9" t="s">
        <v>245</v>
      </c>
      <c r="B51" s="9" t="s">
        <v>246</v>
      </c>
      <c r="C51" s="9" t="s">
        <v>247</v>
      </c>
      <c r="D51" s="9" t="s">
        <v>248</v>
      </c>
      <c r="E51" s="9" t="s">
        <v>249</v>
      </c>
      <c r="F51" s="9" t="s">
        <v>250</v>
      </c>
      <c r="G51" s="9" t="s">
        <v>251</v>
      </c>
      <c r="H51" s="9" t="s">
        <v>13</v>
      </c>
      <c r="I51" s="9" t="s">
        <v>14</v>
      </c>
      <c r="J51" s="9" t="s">
        <v>252</v>
      </c>
      <c r="K51" s="95" t="s">
        <v>15</v>
      </c>
      <c r="L51" s="95" t="s">
        <v>16</v>
      </c>
      <c r="M51" s="9" t="s">
        <v>253</v>
      </c>
      <c r="N51" s="95" t="s">
        <v>17</v>
      </c>
      <c r="O51" s="95" t="s">
        <v>18</v>
      </c>
      <c r="P51" s="9" t="s">
        <v>254</v>
      </c>
      <c r="Q51" s="9" t="s">
        <v>19</v>
      </c>
      <c r="R51" s="9" t="s">
        <v>20</v>
      </c>
      <c r="S51" s="80" t="s">
        <v>286</v>
      </c>
    </row>
    <row r="52">
      <c r="A52" s="25">
        <f>TOTAL_STAT('F DB'!G:G, $A$2)</f>
        <v>0</v>
      </c>
      <c r="B52" s="25">
        <f>TOTAL_STAT('F DB'!H:H, $A$2)</f>
        <v>0</v>
      </c>
      <c r="C52" s="25">
        <f>TOTAL_STAT('F DB'!I:I, $A$2)</f>
        <v>0</v>
      </c>
      <c r="D52" s="25">
        <f>TOTAL_STAT('F DB'!J:J, $A$2)</f>
        <v>0</v>
      </c>
      <c r="E52" s="25">
        <f>TOTAL_STAT('F DB'!K:K, $A$2)</f>
        <v>0</v>
      </c>
      <c r="F52" s="25">
        <f>TOTAL_STAT('F DB'!M:M, $A$2)</f>
        <v>0</v>
      </c>
      <c r="G52" s="25">
        <f>TOTAL_STAT('F DB'!L:L, $A$2)</f>
        <v>0</v>
      </c>
      <c r="H52" s="25">
        <f>TOTAL_STAT('F DB'!N:N, $A$2)</f>
        <v>0</v>
      </c>
      <c r="I52" s="25">
        <f>TOTAL_STAT('F DB'!O:O, $A$2)</f>
        <v>0</v>
      </c>
      <c r="J52" s="71">
        <f>IF(INDIRECT(ADDRESS(ROW(), COLUMN()-1)) &gt; 0, INDIRECT(ADDRESS(ROW(), COLUMN()-2)) / INDIRECT(ADDRESS(ROW(), COLUMN()-1)), 0)
</f>
        <v>0</v>
      </c>
      <c r="K52" s="25">
        <f>TOTAL_STAT('F DB'!P:P, $A$2)</f>
        <v>0</v>
      </c>
      <c r="L52" s="25">
        <f>TOTAL_STAT('F DB'!Q:Q, $A$2)</f>
        <v>0</v>
      </c>
      <c r="M52" s="71">
        <f>IF(INDIRECT(ADDRESS(ROW(), COLUMN()-1)) &gt; 0, INDIRECT(ADDRESS(ROW(), COLUMN()-2)) / INDIRECT(ADDRESS(ROW(), COLUMN()-1)), 0)
</f>
        <v>0</v>
      </c>
      <c r="N52" s="25">
        <f>TOTAL_STAT('F DB'!R:R, $A$2)</f>
        <v>0</v>
      </c>
      <c r="O52" s="25">
        <f>TOTAL_STAT('F DB'!S:S, $A$2)</f>
        <v>0</v>
      </c>
      <c r="P52" s="71">
        <f>IF(INDIRECT(ADDRESS(ROW(), COLUMN()-1)) &gt; 0, INDIRECT(ADDRESS(ROW(), COLUMN()-2)) / INDIRECT(ADDRESS(ROW(), COLUMN()-1)), 0)
</f>
        <v>0</v>
      </c>
      <c r="Q52" s="12">
        <f>TOTAL_STAT('F DB'!T:T, $A$2)</f>
        <v>0</v>
      </c>
      <c r="R52" s="12">
        <f>POS_TOTAL_STAT('F DB'!U:U, $A$2, INDIRECT(ADDRESS(ROW()-2,COLUMN(A16))))</f>
        <v>0</v>
      </c>
      <c r="S52" s="82">
        <f>IF(INDIRECT(ADDRESS(ROW(), COLUMN()-1)) &gt; 0, INDIRECT(ADDRESS(ROW(), COLUMN()-2)) / INDIRECT(ADDRESS(ROW(), COLUMN()-1)), 0)
</f>
        <v>0</v>
      </c>
    </row>
    <row r="53">
      <c r="A53" s="28"/>
      <c r="B53" s="28"/>
      <c r="C53" s="28"/>
      <c r="D53" s="28"/>
      <c r="E53" s="28"/>
      <c r="F53" s="28"/>
      <c r="G53" s="28"/>
      <c r="H53" s="28"/>
      <c r="I53" s="28"/>
      <c r="J53" s="28"/>
      <c r="K53" s="28"/>
      <c r="L53" s="28"/>
      <c r="M53" s="28"/>
      <c r="N53" s="28"/>
      <c r="O53" s="28"/>
      <c r="P53" s="28"/>
      <c r="Q53" s="28"/>
      <c r="S53" s="40"/>
    </row>
    <row r="54">
      <c r="A54" s="16" t="s">
        <v>258</v>
      </c>
      <c r="P54" s="98" t="s">
        <v>288</v>
      </c>
      <c r="R54" s="94"/>
    </row>
    <row r="55">
      <c r="P55" s="99"/>
      <c r="R55" s="38"/>
    </row>
    <row r="56">
      <c r="A56" s="9" t="s">
        <v>272</v>
      </c>
      <c r="P56" s="79" t="s">
        <v>272</v>
      </c>
      <c r="R56" s="38"/>
    </row>
    <row r="57">
      <c r="A57" s="9" t="s">
        <v>245</v>
      </c>
      <c r="B57" s="9" t="s">
        <v>246</v>
      </c>
      <c r="C57" s="9" t="s">
        <v>247</v>
      </c>
      <c r="D57" s="9" t="s">
        <v>248</v>
      </c>
      <c r="E57" s="9" t="s">
        <v>249</v>
      </c>
      <c r="F57" s="9" t="s">
        <v>250</v>
      </c>
      <c r="G57" s="9" t="s">
        <v>251</v>
      </c>
      <c r="H57" s="9" t="s">
        <v>13</v>
      </c>
      <c r="I57" s="9" t="s">
        <v>14</v>
      </c>
      <c r="J57" s="95" t="s">
        <v>15</v>
      </c>
      <c r="K57" s="95" t="s">
        <v>16</v>
      </c>
      <c r="L57" s="95" t="s">
        <v>17</v>
      </c>
      <c r="M57" s="95" t="s">
        <v>18</v>
      </c>
      <c r="N57" s="9" t="s">
        <v>19</v>
      </c>
      <c r="O57" s="80" t="s">
        <v>20</v>
      </c>
      <c r="P57" s="100" t="s">
        <v>289</v>
      </c>
      <c r="Q57" s="9" t="s">
        <v>290</v>
      </c>
      <c r="R57" s="80" t="s">
        <v>291</v>
      </c>
    </row>
    <row r="58">
      <c r="A58" s="13">
        <f>POS_CAREER_HIGH('F DB'!G:G, $A$2, INDIRECT(ADDRESS(ROW()-2,COLUMN(A1))))
</f>
        <v>0</v>
      </c>
      <c r="B58" s="13">
        <f>POS_CAREER_HIGH('F DB'!H:H, $A$2, INDIRECT(ADDRESS(ROW()-2,COLUMN(A1))))
</f>
        <v>0</v>
      </c>
      <c r="C58" s="13">
        <f>POS_CAREER_HIGH('F DB'!I:I, $A$2, INDIRECT(ADDRESS(ROW()-2,COLUMN(A1))))</f>
        <v>0</v>
      </c>
      <c r="D58" s="13">
        <f>POS_CAREER_HIGH('F DB'!J:J, $A$2, INDIRECT(ADDRESS(ROW()-2,COLUMN(A1))))
</f>
        <v>0</v>
      </c>
      <c r="E58" s="13">
        <f>POS_CAREER_HIGH('F DB'!K:K, $A$2, INDIRECT(ADDRESS(ROW()-2,COLUMN(A1))))
</f>
        <v>0</v>
      </c>
      <c r="F58" s="13">
        <f>POS_CAREER_HIGH('F DB'!M:M, $A$2, INDIRECT(ADDRESS(ROW()-2,COLUMN(A1))))</f>
        <v>0</v>
      </c>
      <c r="G58" s="13">
        <f>POS_CAREER_HIGH('F DB'!L:L, $A$2, INDIRECT(ADDRESS(ROW()-2,COLUMN(A1))))</f>
        <v>0</v>
      </c>
      <c r="H58" s="13">
        <f>POS_CAREER_HIGH('F DB'!N:N, $A$2, INDIRECT(ADDRESS(ROW()-2,COLUMN(A1))))
</f>
        <v>0</v>
      </c>
      <c r="I58" s="13">
        <f>POS_CAREER_HIGH('F DB'!O:O, $A$2, INDIRECT(ADDRESS(ROW()-2,COLUMN(A1))))
</f>
        <v>0</v>
      </c>
      <c r="J58" s="13">
        <f>POS_CAREER_HIGH('F DB'!P:P, $A$2, INDIRECT(ADDRESS(ROW()-2,COLUMN(A1))))
</f>
        <v>0</v>
      </c>
      <c r="K58" s="13">
        <f>POS_CAREER_HIGH('F DB'!Q:Q, $A$2, INDIRECT(ADDRESS(ROW()-2,COLUMN(A1))))</f>
        <v>0</v>
      </c>
      <c r="L58" s="13">
        <f>POS_CAREER_HIGH('F DB'!R:R, $A$2, INDIRECT(ADDRESS(ROW()-2,COLUMN(A1))))</f>
        <v>0</v>
      </c>
      <c r="M58" s="13">
        <f>POS_CAREER_HIGH('F DB'!S:S, $A$2, INDIRECT(ADDRESS(ROW()-2,COLUMN(A1))))</f>
        <v>0</v>
      </c>
      <c r="N58" s="13">
        <f>POS_CAREER_HIGH('F DB'!T:T, $A$2, INDIRECT(ADDRESS(ROW()-2,COLUMN(A1))))
</f>
        <v>0</v>
      </c>
      <c r="O58" s="25">
        <f>POS_CAREER_HIGH('F DB'!U:U, $A$2, INDIRECT(ADDRESS(ROW()-2,COLUMN(A1))))</f>
        <v>0</v>
      </c>
      <c r="P58" s="27">
        <f>POS_TD($A$2, INDIRECT(ADDRESS(ROW()-2,COLUMN(A1))))</f>
        <v>0</v>
      </c>
      <c r="Q58" s="13">
        <f>POS_DD($A$2, INDIRECT(ADDRESS(ROW()-2,COLUMN(A1))))</f>
        <v>0</v>
      </c>
      <c r="R58" s="38">
        <f>POS_TWTW($A$2, INDIRECT(ADDRESS(ROW()-2,COLUMN(A1))))</f>
        <v>0</v>
      </c>
    </row>
    <row r="59">
      <c r="A59" s="9" t="s">
        <v>281</v>
      </c>
      <c r="P59" s="79" t="s">
        <v>281</v>
      </c>
      <c r="R59" s="38"/>
    </row>
    <row r="60">
      <c r="A60" s="9" t="s">
        <v>245</v>
      </c>
      <c r="B60" s="9" t="s">
        <v>246</v>
      </c>
      <c r="C60" s="9" t="s">
        <v>247</v>
      </c>
      <c r="D60" s="9" t="s">
        <v>248</v>
      </c>
      <c r="E60" s="9" t="s">
        <v>249</v>
      </c>
      <c r="F60" s="9" t="s">
        <v>250</v>
      </c>
      <c r="G60" s="9" t="s">
        <v>251</v>
      </c>
      <c r="H60" s="9" t="s">
        <v>13</v>
      </c>
      <c r="I60" s="9" t="s">
        <v>14</v>
      </c>
      <c r="J60" s="95" t="s">
        <v>15</v>
      </c>
      <c r="K60" s="95" t="s">
        <v>16</v>
      </c>
      <c r="L60" s="95" t="s">
        <v>17</v>
      </c>
      <c r="M60" s="95" t="s">
        <v>18</v>
      </c>
      <c r="N60" s="9" t="s">
        <v>19</v>
      </c>
      <c r="O60" s="80" t="s">
        <v>20</v>
      </c>
      <c r="P60" s="100" t="s">
        <v>289</v>
      </c>
      <c r="Q60" s="9" t="s">
        <v>290</v>
      </c>
      <c r="R60" s="80" t="s">
        <v>291</v>
      </c>
    </row>
    <row r="61">
      <c r="A61" s="13">
        <f>POS_CAREER_HIGH('F DB'!G:G, $A$2, INDIRECT(ADDRESS(ROW()-2,COLUMN(A4))))
</f>
        <v>0</v>
      </c>
      <c r="B61" s="13">
        <f>POS_CAREER_HIGH('F DB'!H:H, $A$2, INDIRECT(ADDRESS(ROW()-2,COLUMN(A4))))
</f>
        <v>0</v>
      </c>
      <c r="C61" s="13">
        <f>POS_CAREER_HIGH('F DB'!I:I, $A$2, INDIRECT(ADDRESS(ROW()-2,COLUMN(A4))))
</f>
        <v>0</v>
      </c>
      <c r="D61" s="13">
        <f>POS_CAREER_HIGH('F DB'!J:J, $A$2, INDIRECT(ADDRESS(ROW()-2,COLUMN(A4))))
</f>
        <v>0</v>
      </c>
      <c r="E61" s="13">
        <f>POS_CAREER_HIGH('F DB'!K:K, $A$2, INDIRECT(ADDRESS(ROW()-2,COLUMN(A4))))</f>
        <v>0</v>
      </c>
      <c r="F61" s="13">
        <f>POS_CAREER_HIGH('F DB'!M:M, $A$2, INDIRECT(ADDRESS(ROW()-2,COLUMN(A4))))</f>
        <v>0</v>
      </c>
      <c r="G61" s="13">
        <f>POS_CAREER_HIGH('F DB'!L:L, $A$2, INDIRECT(ADDRESS(ROW()-2,COLUMN(A4))))</f>
        <v>0</v>
      </c>
      <c r="H61" s="13">
        <f>POS_CAREER_HIGH('F DB'!N:N, $A$2, INDIRECT(ADDRESS(ROW()-2,COLUMN(A4))))
</f>
        <v>0</v>
      </c>
      <c r="I61" s="13">
        <f>POS_CAREER_HIGH('F DB'!O:O, $A$2, INDIRECT(ADDRESS(ROW()-2,COLUMN(A4))))
</f>
        <v>0</v>
      </c>
      <c r="J61" s="13">
        <f>POS_CAREER_HIGH('F DB'!P:P, $A$2, INDIRECT(ADDRESS(ROW()-2,COLUMN(A4))))
</f>
        <v>0</v>
      </c>
      <c r="K61" s="13">
        <f>POS_CAREER_HIGH('F DB'!Q:Q, $A$2, INDIRECT(ADDRESS(ROW()-2,COLUMN(A4))))</f>
        <v>0</v>
      </c>
      <c r="L61" s="13">
        <f>POS_CAREER_HIGH('F DB'!R:R, $A$2, INDIRECT(ADDRESS(ROW()-2,COLUMN(A4))))</f>
        <v>0</v>
      </c>
      <c r="M61" s="13">
        <f>POS_CAREER_HIGH('F DB'!S:S, $A$2, INDIRECT(ADDRESS(ROW()-2,COLUMN(A4))))</f>
        <v>0</v>
      </c>
      <c r="N61" s="13">
        <f>POS_CAREER_HIGH('F DB'!T:T, $A$2, INDIRECT(ADDRESS(ROW()-2,COLUMN(A4))))
</f>
        <v>0</v>
      </c>
      <c r="O61" s="25">
        <f>POS_CAREER_HIGH('F DB'!U:U, $A$2, INDIRECT(ADDRESS(ROW()-2,COLUMN(A4))))</f>
        <v>0</v>
      </c>
      <c r="P61" s="27">
        <f>POS_TD($A$2, INDIRECT(ADDRESS(ROW()-2,COLUMN(A1))))</f>
        <v>0</v>
      </c>
      <c r="Q61" s="13">
        <f>POS_DD($A$2, INDIRECT(ADDRESS(ROW()-2,COLUMN(A4))))</f>
        <v>0</v>
      </c>
      <c r="R61" s="38">
        <f>POS_TWTW($A$2, INDIRECT(ADDRESS(ROW()-2,COLUMN(A4))))</f>
        <v>0</v>
      </c>
    </row>
    <row r="62">
      <c r="A62" s="9" t="s">
        <v>282</v>
      </c>
      <c r="P62" s="79" t="s">
        <v>282</v>
      </c>
      <c r="R62" s="38"/>
    </row>
    <row r="63">
      <c r="A63" s="9" t="s">
        <v>245</v>
      </c>
      <c r="B63" s="9" t="s">
        <v>246</v>
      </c>
      <c r="C63" s="9" t="s">
        <v>247</v>
      </c>
      <c r="D63" s="9" t="s">
        <v>248</v>
      </c>
      <c r="E63" s="9" t="s">
        <v>249</v>
      </c>
      <c r="F63" s="9" t="s">
        <v>250</v>
      </c>
      <c r="G63" s="9" t="s">
        <v>251</v>
      </c>
      <c r="H63" s="9" t="s">
        <v>13</v>
      </c>
      <c r="I63" s="9" t="s">
        <v>14</v>
      </c>
      <c r="J63" s="95" t="s">
        <v>15</v>
      </c>
      <c r="K63" s="95" t="s">
        <v>16</v>
      </c>
      <c r="L63" s="95" t="s">
        <v>17</v>
      </c>
      <c r="M63" s="95" t="s">
        <v>18</v>
      </c>
      <c r="N63" s="9" t="s">
        <v>19</v>
      </c>
      <c r="O63" s="80" t="s">
        <v>20</v>
      </c>
      <c r="P63" s="100" t="s">
        <v>289</v>
      </c>
      <c r="Q63" s="9" t="s">
        <v>290</v>
      </c>
      <c r="R63" s="80" t="s">
        <v>291</v>
      </c>
    </row>
    <row r="64">
      <c r="A64" s="13">
        <f>POS_CAREER_HIGH('F DB'!G:G, $A$2, INDIRECT(ADDRESS(ROW()-2,COLUMN(A7))))
</f>
        <v>0</v>
      </c>
      <c r="B64" s="13">
        <f>POS_CAREER_HIGH('F DB'!H:H, $A$2, INDIRECT(ADDRESS(ROW()-2,COLUMN(A7))))
</f>
        <v>0</v>
      </c>
      <c r="C64" s="13">
        <f>POS_CAREER_HIGH('F DB'!I:I, $A$2, INDIRECT(ADDRESS(ROW()-2,COLUMN(A7))))
</f>
        <v>0</v>
      </c>
      <c r="D64" s="13">
        <f>POS_CAREER_HIGH('F DB'!J:J, $A$2, INDIRECT(ADDRESS(ROW()-2,COLUMN(A7))))
</f>
        <v>0</v>
      </c>
      <c r="E64" s="13">
        <f>POS_CAREER_HIGH('F DB'!K:K, $A$2, INDIRECT(ADDRESS(ROW()-2,COLUMN(A7))))
</f>
        <v>0</v>
      </c>
      <c r="F64" s="13">
        <f>POS_CAREER_HIGH('F DB'!M:M, $A$2, INDIRECT(ADDRESS(ROW()-2,COLUMN(A7))))</f>
        <v>0</v>
      </c>
      <c r="G64" s="13">
        <f>POS_CAREER_HIGH('F DB'!L:L, $A$2, INDIRECT(ADDRESS(ROW()-2,COLUMN(A7))))</f>
        <v>0</v>
      </c>
      <c r="H64" s="13">
        <f>POS_CAREER_HIGH('F DB'!N:N, $A$2, INDIRECT(ADDRESS(ROW()-2,COLUMN(A7))))
</f>
        <v>0</v>
      </c>
      <c r="I64" s="13">
        <f>POS_CAREER_HIGH('F DB'!O:O, $A$2, INDIRECT(ADDRESS(ROW()-2,COLUMN(A7))))
</f>
        <v>0</v>
      </c>
      <c r="J64" s="13">
        <f>POS_CAREER_HIGH('F DB'!P:P, $A$2, INDIRECT(ADDRESS(ROW()-2,COLUMN(A7))))
</f>
        <v>0</v>
      </c>
      <c r="K64" s="13">
        <f>POS_CAREER_HIGH('F DB'!Q:Q, $A$2, INDIRECT(ADDRESS(ROW()-2,COLUMN(A7))))</f>
        <v>0</v>
      </c>
      <c r="L64" s="13">
        <f>POS_CAREER_HIGH('F DB'!R:R, $A$2, INDIRECT(ADDRESS(ROW()-2,COLUMN(A7))))</f>
        <v>0</v>
      </c>
      <c r="M64" s="13">
        <f>POS_CAREER_HIGH('F DB'!S:S, $A$2, INDIRECT(ADDRESS(ROW()-2,COLUMN(A7))))</f>
        <v>0</v>
      </c>
      <c r="N64" s="13">
        <f>POS_CAREER_HIGH('F DB'!T:T, $A$2, INDIRECT(ADDRESS(ROW()-2,COLUMN(A7))))
</f>
        <v>0</v>
      </c>
      <c r="O64" s="25">
        <f>POS_CAREER_HIGH('F DB'!U:U, $A$2, INDIRECT(ADDRESS(ROW()-2,COLUMN(A7))))</f>
        <v>0</v>
      </c>
      <c r="P64" s="27">
        <f>POS_TD($A$2, INDIRECT(ADDRESS(ROW()-2,COLUMN(A1))))</f>
        <v>0</v>
      </c>
      <c r="Q64" s="13">
        <f>POS_DD($A$2, INDIRECT(ADDRESS(ROW()-2,COLUMN(A7))))</f>
        <v>0</v>
      </c>
      <c r="R64" s="38">
        <f>POS_TWTW($A$2, INDIRECT(ADDRESS(ROW()-2,COLUMN(A7))))</f>
        <v>0</v>
      </c>
    </row>
    <row r="65">
      <c r="A65" s="9" t="s">
        <v>251</v>
      </c>
      <c r="P65" s="79" t="s">
        <v>251</v>
      </c>
      <c r="R65" s="38"/>
    </row>
    <row r="66">
      <c r="A66" s="9" t="s">
        <v>245</v>
      </c>
      <c r="B66" s="9" t="s">
        <v>246</v>
      </c>
      <c r="C66" s="9" t="s">
        <v>247</v>
      </c>
      <c r="D66" s="9" t="s">
        <v>248</v>
      </c>
      <c r="E66" s="9" t="s">
        <v>249</v>
      </c>
      <c r="F66" s="9" t="s">
        <v>250</v>
      </c>
      <c r="G66" s="9" t="s">
        <v>251</v>
      </c>
      <c r="H66" s="9" t="s">
        <v>13</v>
      </c>
      <c r="I66" s="9" t="s">
        <v>14</v>
      </c>
      <c r="J66" s="95" t="s">
        <v>15</v>
      </c>
      <c r="K66" s="95" t="s">
        <v>16</v>
      </c>
      <c r="L66" s="95" t="s">
        <v>17</v>
      </c>
      <c r="M66" s="95" t="s">
        <v>18</v>
      </c>
      <c r="N66" s="9" t="s">
        <v>19</v>
      </c>
      <c r="O66" s="80" t="s">
        <v>20</v>
      </c>
      <c r="P66" s="100" t="s">
        <v>289</v>
      </c>
      <c r="Q66" s="9" t="s">
        <v>290</v>
      </c>
      <c r="R66" s="80" t="s">
        <v>291</v>
      </c>
    </row>
    <row r="67">
      <c r="A67" s="13">
        <f>POS_CAREER_HIGH('F DB'!G:G, $A$2, INDIRECT(ADDRESS(ROW()-2,COLUMN(A10))))
</f>
        <v>0</v>
      </c>
      <c r="B67" s="13">
        <f>POS_CAREER_HIGH('F DB'!H:H, $A$2, INDIRECT(ADDRESS(ROW()-2,COLUMN(A10))))
</f>
        <v>0</v>
      </c>
      <c r="C67" s="13">
        <f>POS_CAREER_HIGH('F DB'!I:I, $A$2, INDIRECT(ADDRESS(ROW()-2,COLUMN(A10))))
</f>
        <v>0</v>
      </c>
      <c r="D67" s="13">
        <f>POS_CAREER_HIGH('F DB'!J:J, $A$2, INDIRECT(ADDRESS(ROW()-2,COLUMN(A10))))
</f>
        <v>0</v>
      </c>
      <c r="E67" s="13">
        <f>POS_CAREER_HIGH('F DB'!K:K, $A$2, INDIRECT(ADDRESS(ROW()-2,COLUMN(A10))))
</f>
        <v>0</v>
      </c>
      <c r="F67" s="13">
        <f>POS_CAREER_HIGH('F DB'!M:M, $A$2, INDIRECT(ADDRESS(ROW()-2,COLUMN(A10))))</f>
        <v>0</v>
      </c>
      <c r="G67" s="13">
        <f>POS_CAREER_HIGH('F DB'!L:L, $A$2, INDIRECT(ADDRESS(ROW()-2,COLUMN(A10))))</f>
        <v>0</v>
      </c>
      <c r="H67" s="13">
        <f>POS_CAREER_HIGH('F DB'!N:N, $A$2, INDIRECT(ADDRESS(ROW()-2,COLUMN(A10))))
</f>
        <v>0</v>
      </c>
      <c r="I67" s="13">
        <f>POS_CAREER_HIGH('F DB'!O:O, $A$2, INDIRECT(ADDRESS(ROW()-2,COLUMN(A10))))
</f>
        <v>0</v>
      </c>
      <c r="J67" s="13">
        <f>POS_CAREER_HIGH('F DB'!P:P, $A$2, INDIRECT(ADDRESS(ROW()-2,COLUMN(A10))))
</f>
        <v>0</v>
      </c>
      <c r="K67" s="13">
        <f>POS_CAREER_HIGH('F DB'!Q:Q, $A$2, INDIRECT(ADDRESS(ROW()-2,COLUMN(A10))))</f>
        <v>0</v>
      </c>
      <c r="L67" s="13">
        <f>POS_CAREER_HIGH('F DB'!R:R, $A$2, INDIRECT(ADDRESS(ROW()-2,COLUMN(A10))))</f>
        <v>0</v>
      </c>
      <c r="M67" s="13">
        <f>POS_CAREER_HIGH('F DB'!S:S, $A$2, INDIRECT(ADDRESS(ROW()-2,COLUMN(A10))))</f>
        <v>0</v>
      </c>
      <c r="N67" s="13">
        <f>POS_CAREER_HIGH('F DB'!T:T, $A$2, INDIRECT(ADDRESS(ROW()-2,COLUMN(A10))))
</f>
        <v>0</v>
      </c>
      <c r="O67" s="25">
        <f>POS_CAREER_HIGH('F DB'!U:U, $A$2, INDIRECT(ADDRESS(ROW()-2,COLUMN(A10))))</f>
        <v>0</v>
      </c>
      <c r="P67" s="27">
        <f>POS_TD($A$2, INDIRECT(ADDRESS(ROW()-2,COLUMN(A1))))</f>
        <v>0</v>
      </c>
      <c r="Q67" s="13">
        <f>POS_DD($A$2, INDIRECT(ADDRESS(ROW()-2,COLUMN(A10))))</f>
        <v>0</v>
      </c>
      <c r="R67" s="38">
        <f>POS_TWTW($A$2, INDIRECT(ADDRESS(ROW()-2,COLUMN(A10))))</f>
        <v>0</v>
      </c>
    </row>
    <row r="68">
      <c r="A68" s="9" t="s">
        <v>285</v>
      </c>
      <c r="P68" s="79" t="s">
        <v>285</v>
      </c>
      <c r="R68" s="38"/>
    </row>
    <row r="69">
      <c r="A69" s="9" t="s">
        <v>245</v>
      </c>
      <c r="B69" s="9" t="s">
        <v>246</v>
      </c>
      <c r="C69" s="9" t="s">
        <v>247</v>
      </c>
      <c r="D69" s="9" t="s">
        <v>248</v>
      </c>
      <c r="E69" s="9" t="s">
        <v>249</v>
      </c>
      <c r="F69" s="9" t="s">
        <v>250</v>
      </c>
      <c r="G69" s="9" t="s">
        <v>251</v>
      </c>
      <c r="H69" s="9" t="s">
        <v>13</v>
      </c>
      <c r="I69" s="9" t="s">
        <v>14</v>
      </c>
      <c r="J69" s="95" t="s">
        <v>15</v>
      </c>
      <c r="K69" s="95" t="s">
        <v>16</v>
      </c>
      <c r="L69" s="95" t="s">
        <v>17</v>
      </c>
      <c r="M69" s="95" t="s">
        <v>18</v>
      </c>
      <c r="N69" s="9" t="s">
        <v>19</v>
      </c>
      <c r="O69" s="80" t="s">
        <v>20</v>
      </c>
      <c r="P69" s="100" t="s">
        <v>289</v>
      </c>
      <c r="Q69" s="9" t="s">
        <v>290</v>
      </c>
      <c r="R69" s="80" t="s">
        <v>291</v>
      </c>
    </row>
    <row r="70">
      <c r="A70" s="13">
        <f>POS_CAREER_HIGH('F DB'!G:G, $A$2, INDIRECT(ADDRESS(ROW()-2,COLUMN(A13))))
</f>
        <v>0</v>
      </c>
      <c r="B70" s="13">
        <f>POS_CAREER_HIGH('F DB'!H:H, $A$2, INDIRECT(ADDRESS(ROW()-2,COLUMN(A13))))
</f>
        <v>0</v>
      </c>
      <c r="C70" s="13">
        <f>POS_CAREER_HIGH('F DB'!I:I, $A$2, INDIRECT(ADDRESS(ROW()-2,COLUMN(A13))))
</f>
        <v>0</v>
      </c>
      <c r="D70" s="13">
        <f>POS_CAREER_HIGH('F DB'!J:J, $A$2, INDIRECT(ADDRESS(ROW()-2,COLUMN(A13))))
</f>
        <v>0</v>
      </c>
      <c r="E70" s="13">
        <f>POS_CAREER_HIGH('F DB'!K:K, $A$2, INDIRECT(ADDRESS(ROW()-2,COLUMN(A13))))
</f>
        <v>0</v>
      </c>
      <c r="F70" s="13">
        <f>POS_CAREER_HIGH('F DB'!M:M, $A$2, INDIRECT(ADDRESS(ROW()-2,COLUMN(A13))))</f>
        <v>0</v>
      </c>
      <c r="G70" s="13">
        <f>POS_CAREER_HIGH('F DB'!L:L, $A$2, INDIRECT(ADDRESS(ROW()-2,COLUMN(A13))))</f>
        <v>0</v>
      </c>
      <c r="H70" s="13">
        <f>POS_CAREER_HIGH('F DB'!N:N, $A$2, INDIRECT(ADDRESS(ROW()-2,COLUMN(A13))))
</f>
        <v>0</v>
      </c>
      <c r="I70" s="13">
        <f>POS_CAREER_HIGH('F DB'!O:O, $A$2, INDIRECT(ADDRESS(ROW()-2,COLUMN(A13))))
</f>
        <v>0</v>
      </c>
      <c r="J70" s="13">
        <f>POS_CAREER_HIGH('F DB'!P:P, $A$2, INDIRECT(ADDRESS(ROW()-2,COLUMN(A13))))
</f>
        <v>0</v>
      </c>
      <c r="K70" s="13">
        <f>POS_CAREER_HIGH('F DB'!Q:Q, $A$2, INDIRECT(ADDRESS(ROW()-2,COLUMN(A13))))</f>
        <v>0</v>
      </c>
      <c r="L70" s="13">
        <f>POS_CAREER_HIGH('F DB'!R:R, $A$2, INDIRECT(ADDRESS(ROW()-2,COLUMN(A13))))</f>
        <v>0</v>
      </c>
      <c r="M70" s="13">
        <f>POS_CAREER_HIGH('F DB'!S:S, $A$2, INDIRECT(ADDRESS(ROW()-2,COLUMN(A13))))</f>
        <v>0</v>
      </c>
      <c r="N70" s="13">
        <f>POS_CAREER_HIGH('F DB'!T:T, $A$2, INDIRECT(ADDRESS(ROW()-2,COLUMN(A13))))
</f>
        <v>0</v>
      </c>
      <c r="O70" s="25">
        <f>POS_CAREER_HIGH('F DB'!U:U, $A$2, INDIRECT(ADDRESS(ROW()-2,COLUMN(A13))))</f>
        <v>0</v>
      </c>
      <c r="P70" s="27">
        <f>POS_TD($A$2, INDIRECT(ADDRESS(ROW()-2,COLUMN(A1))))</f>
        <v>0</v>
      </c>
      <c r="Q70" s="13">
        <f>POS_DD($A$2, INDIRECT(ADDRESS(ROW()-2,COLUMN(A13))))</f>
        <v>0</v>
      </c>
      <c r="R70" s="38">
        <f>POS_TWTW($A$2, INDIRECT(ADDRESS(ROW()-2,COLUMN(A13))))</f>
        <v>0</v>
      </c>
    </row>
    <row r="71">
      <c r="A71" s="9" t="s">
        <v>287</v>
      </c>
      <c r="P71" s="79" t="s">
        <v>266</v>
      </c>
      <c r="R71" s="38"/>
    </row>
    <row r="72">
      <c r="A72" s="9" t="s">
        <v>245</v>
      </c>
      <c r="B72" s="9" t="s">
        <v>246</v>
      </c>
      <c r="C72" s="9" t="s">
        <v>247</v>
      </c>
      <c r="D72" s="9" t="s">
        <v>248</v>
      </c>
      <c r="E72" s="9" t="s">
        <v>249</v>
      </c>
      <c r="F72" s="9" t="s">
        <v>250</v>
      </c>
      <c r="G72" s="9" t="s">
        <v>251</v>
      </c>
      <c r="H72" s="9" t="s">
        <v>13</v>
      </c>
      <c r="I72" s="9" t="s">
        <v>14</v>
      </c>
      <c r="J72" s="95" t="s">
        <v>15</v>
      </c>
      <c r="K72" s="95" t="s">
        <v>16</v>
      </c>
      <c r="L72" s="95" t="s">
        <v>17</v>
      </c>
      <c r="M72" s="95" t="s">
        <v>18</v>
      </c>
      <c r="N72" s="9" t="s">
        <v>19</v>
      </c>
      <c r="O72" s="80" t="s">
        <v>20</v>
      </c>
      <c r="P72" s="100" t="s">
        <v>289</v>
      </c>
      <c r="Q72" s="9" t="s">
        <v>290</v>
      </c>
      <c r="R72" s="80" t="s">
        <v>291</v>
      </c>
    </row>
    <row r="73">
      <c r="A73" s="13">
        <f t="shared" ref="A73:O73" si="1">INDEX(A58:A70, MATCH(MAX(A58,A61,A64,A67,A70), A58:A70, 0))
</f>
        <v>0</v>
      </c>
      <c r="B73" s="13">
        <f t="shared" si="1"/>
        <v>0</v>
      </c>
      <c r="C73" s="13">
        <f t="shared" si="1"/>
        <v>0</v>
      </c>
      <c r="D73" s="13">
        <f t="shared" si="1"/>
        <v>0</v>
      </c>
      <c r="E73" s="13">
        <f t="shared" si="1"/>
        <v>0</v>
      </c>
      <c r="F73" s="13">
        <f t="shared" si="1"/>
        <v>0</v>
      </c>
      <c r="G73" s="13">
        <f t="shared" si="1"/>
        <v>0</v>
      </c>
      <c r="H73" s="13">
        <f t="shared" si="1"/>
        <v>0</v>
      </c>
      <c r="I73" s="13">
        <f t="shared" si="1"/>
        <v>0</v>
      </c>
      <c r="J73" s="13">
        <f t="shared" si="1"/>
        <v>0</v>
      </c>
      <c r="K73" s="13">
        <f t="shared" si="1"/>
        <v>0</v>
      </c>
      <c r="L73" s="13">
        <f t="shared" si="1"/>
        <v>0</v>
      </c>
      <c r="M73" s="13">
        <f t="shared" si="1"/>
        <v>0</v>
      </c>
      <c r="N73" s="13">
        <f t="shared" si="1"/>
        <v>0</v>
      </c>
      <c r="O73" s="25">
        <f t="shared" si="1"/>
        <v>0</v>
      </c>
      <c r="P73" s="27">
        <f>TD($A$2)</f>
        <v>0</v>
      </c>
      <c r="Q73" s="25">
        <f>DD($A$2)</f>
        <v>0</v>
      </c>
      <c r="R73" s="38">
        <f>TWTW($A$2)</f>
        <v>0</v>
      </c>
    </row>
    <row r="74">
      <c r="A74" s="28"/>
      <c r="B74" s="28"/>
      <c r="C74" s="28"/>
      <c r="D74" s="28"/>
      <c r="E74" s="28"/>
      <c r="F74" s="28"/>
      <c r="G74" s="28"/>
      <c r="H74" s="28"/>
      <c r="I74" s="28"/>
      <c r="J74" s="28"/>
      <c r="K74" s="28"/>
      <c r="L74" s="28"/>
      <c r="M74" s="28"/>
      <c r="N74" s="28"/>
      <c r="P74" s="79" t="s">
        <v>292</v>
      </c>
      <c r="Q74" s="9" t="s">
        <v>293</v>
      </c>
      <c r="R74" s="80" t="s">
        <v>294</v>
      </c>
    </row>
    <row r="75">
      <c r="A75" s="16" t="s">
        <v>295</v>
      </c>
      <c r="E75" s="101" t="s">
        <v>296</v>
      </c>
      <c r="N75" s="85"/>
      <c r="P75" s="27">
        <f>QUADD($A$2)</f>
        <v>0</v>
      </c>
      <c r="Q75" s="25">
        <f>QUINTD($A$2)</f>
        <v>0</v>
      </c>
      <c r="R75" s="38">
        <f>FIVEBYFIVE($A$2)</f>
        <v>0</v>
      </c>
    </row>
    <row r="76">
      <c r="E76" s="102"/>
      <c r="F76" s="21"/>
      <c r="G76" s="21"/>
      <c r="H76" s="21"/>
      <c r="I76" s="21"/>
      <c r="J76" s="21"/>
      <c r="K76" s="21"/>
      <c r="L76" s="21"/>
      <c r="M76" s="21"/>
      <c r="N76" s="22"/>
      <c r="P76" s="27"/>
      <c r="R76" s="38"/>
    </row>
    <row r="77">
      <c r="A77" s="9" t="s">
        <v>272</v>
      </c>
      <c r="O77" s="93"/>
      <c r="P77" s="93"/>
      <c r="Q77" s="93"/>
      <c r="R77" s="93"/>
      <c r="S77" s="94"/>
    </row>
    <row r="78">
      <c r="A78" s="9" t="s">
        <v>245</v>
      </c>
      <c r="B78" s="9" t="s">
        <v>246</v>
      </c>
      <c r="C78" s="9" t="s">
        <v>247</v>
      </c>
      <c r="D78" s="9" t="s">
        <v>248</v>
      </c>
      <c r="E78" s="9" t="s">
        <v>249</v>
      </c>
      <c r="F78" s="9" t="s">
        <v>250</v>
      </c>
      <c r="G78" s="9" t="s">
        <v>251</v>
      </c>
      <c r="H78" s="9" t="s">
        <v>13</v>
      </c>
      <c r="I78" s="9" t="s">
        <v>14</v>
      </c>
      <c r="J78" s="9" t="s">
        <v>252</v>
      </c>
      <c r="K78" s="95" t="s">
        <v>15</v>
      </c>
      <c r="L78" s="95" t="s">
        <v>16</v>
      </c>
      <c r="M78" s="9" t="s">
        <v>253</v>
      </c>
      <c r="N78" s="95" t="s">
        <v>17</v>
      </c>
      <c r="O78" s="95" t="s">
        <v>18</v>
      </c>
      <c r="P78" s="9" t="s">
        <v>254</v>
      </c>
      <c r="Q78" s="9" t="s">
        <v>19</v>
      </c>
      <c r="R78" s="9" t="s">
        <v>20</v>
      </c>
      <c r="S78" s="80" t="s">
        <v>286</v>
      </c>
    </row>
    <row r="79">
      <c r="A79" s="12">
        <f>POS_MU_AVG_STAT('O DB'!$G$2:$G1560, INDIRECT(ADDRESS(ROW()-2,COLUMN(A1))), $A$2)</f>
        <v>0</v>
      </c>
      <c r="B79" s="12">
        <f>POS_MU_AVG_STAT('O DB'!$H$2:$H1560, INDIRECT(ADDRESS(ROW()-2,COLUMN(A1))), $A$2)</f>
        <v>0</v>
      </c>
      <c r="C79" s="12">
        <f>POS_MU_AVG_STAT('O DB'!$I$2:$I1560, INDIRECT(ADDRESS(ROW()-2,COLUMN(A1))), $A$2)</f>
        <v>0</v>
      </c>
      <c r="D79" s="12">
        <f>POS_MU_AVG_STAT('O DB'!$J$2:$J1560, INDIRECT(ADDRESS(ROW()-2,COLUMN(A1))), $A$2)</f>
        <v>0</v>
      </c>
      <c r="E79" s="12">
        <f>POS_MU_AVG_STAT('O DB'!$K$2:$K1560, INDIRECT(ADDRESS(ROW()-2,COLUMN(A1))), $A$2)</f>
        <v>0</v>
      </c>
      <c r="F79" s="12">
        <f>POS_MU_AVG_STAT('O DB'!$M$2:$M1560, INDIRECT(ADDRESS(ROW()-2,COLUMN(A1))), $A$2)</f>
        <v>0</v>
      </c>
      <c r="G79" s="12">
        <f>POS_MU_AVG_STAT('O DB'!$L$2:$L1560, INDIRECT(ADDRESS(ROW()-2,COLUMN(A1))), $A$2)</f>
        <v>0</v>
      </c>
      <c r="H79" s="12">
        <f>POS_MU_AVG_STAT('O DB'!$N$2:$N1560, INDIRECT(ADDRESS(ROW()-2,COLUMN(A1))), $A$2)</f>
        <v>0</v>
      </c>
      <c r="I79" s="12">
        <f>POS_MU_AVG_STAT('O DB'!$O$2:$O1560, INDIRECT(ADDRESS(ROW()-2,COLUMN(A1))), $A$2)</f>
        <v>0</v>
      </c>
      <c r="J79" s="71">
        <f>IF(INDIRECT(ADDRESS(ROW(), COLUMN()-1)) &gt; 0, INDIRECT(ADDRESS(ROW(), COLUMN()-2)) / INDIRECT(ADDRESS(ROW(), COLUMN()-1)), 0)
</f>
        <v>0</v>
      </c>
      <c r="K79" s="12">
        <f>POS_MU_AVG_STAT('O DB'!$P$2:$P1560, INDIRECT(ADDRESS(ROW()-2,COLUMN(A1))), $A$2)</f>
        <v>0</v>
      </c>
      <c r="L79" s="12">
        <f>POS_MU_AVG_STAT('O DB'!$Q$2:$Q1560, INDIRECT(ADDRESS(ROW()-2,COLUMN(A1))), $A$2)</f>
        <v>0</v>
      </c>
      <c r="M79" s="71">
        <f>IF(INDIRECT(ADDRESS(ROW(), COLUMN()-1)) &gt; 0, INDIRECT(ADDRESS(ROW(), COLUMN()-2)) / INDIRECT(ADDRESS(ROW(), COLUMN()-1)), 0)
</f>
        <v>0</v>
      </c>
      <c r="N79" s="12">
        <f>POS_MU_AVG_STAT('O DB'!$R$2:$R1560, INDIRECT(ADDRESS(ROW()-2,COLUMN(A1))), $A$2)</f>
        <v>0</v>
      </c>
      <c r="O79" s="12">
        <f>POS_MU_AVG_STAT('O DB'!$S$2:$S1560, INDIRECT(ADDRESS(ROW()-2,COLUMN(A1))), $A$2)</f>
        <v>0</v>
      </c>
      <c r="P79" s="97">
        <f>IF(INDIRECT(ADDRESS(ROW(), COLUMN()-1)) &gt; 0, INDIRECT(ADDRESS(ROW(), COLUMN()-2)) / INDIRECT(ADDRESS(ROW(), COLUMN()-1)), 0)
</f>
        <v>0</v>
      </c>
      <c r="Q79" s="12">
        <f>POS_MU_AVG_STAT('O DB'!$T$2:$T1560, INDIRECT(ADDRESS(ROW()-2,COLUMN(A1))), $A$2)</f>
        <v>0</v>
      </c>
      <c r="R79" s="12">
        <f>POS_MU_AVG_STAT('O DB'!$U$2:$U1560, INDIRECT(ADDRESS(ROW()-2,COLUMN(A1))), $A$2)</f>
        <v>0</v>
      </c>
      <c r="S79" s="82">
        <f>IF(INDIRECT(ADDRESS(ROW(), COLUMN()-1)) &gt; 0, INDIRECT(ADDRESS(ROW(), COLUMN()-2)) / INDIRECT(ADDRESS(ROW(), COLUMN()-1)), 0)
</f>
        <v>0</v>
      </c>
    </row>
    <row r="80">
      <c r="A80" s="9" t="s">
        <v>281</v>
      </c>
      <c r="S80" s="38"/>
    </row>
    <row r="81">
      <c r="A81" s="9" t="s">
        <v>245</v>
      </c>
      <c r="B81" s="9" t="s">
        <v>246</v>
      </c>
      <c r="C81" s="9" t="s">
        <v>247</v>
      </c>
      <c r="D81" s="9" t="s">
        <v>248</v>
      </c>
      <c r="E81" s="9" t="s">
        <v>249</v>
      </c>
      <c r="F81" s="9" t="s">
        <v>250</v>
      </c>
      <c r="G81" s="9" t="s">
        <v>251</v>
      </c>
      <c r="H81" s="9" t="s">
        <v>13</v>
      </c>
      <c r="I81" s="9" t="s">
        <v>14</v>
      </c>
      <c r="J81" s="9" t="s">
        <v>252</v>
      </c>
      <c r="K81" s="95" t="s">
        <v>15</v>
      </c>
      <c r="L81" s="95" t="s">
        <v>16</v>
      </c>
      <c r="M81" s="9" t="s">
        <v>253</v>
      </c>
      <c r="N81" s="95" t="s">
        <v>17</v>
      </c>
      <c r="O81" s="95" t="s">
        <v>18</v>
      </c>
      <c r="P81" s="9" t="s">
        <v>254</v>
      </c>
      <c r="Q81" s="9" t="s">
        <v>19</v>
      </c>
      <c r="R81" s="9" t="s">
        <v>20</v>
      </c>
      <c r="S81" s="80" t="s">
        <v>286</v>
      </c>
    </row>
    <row r="82">
      <c r="A82" s="12">
        <f>POS_MU_AVG_STAT('O DB'!$G$2:$G1560, INDIRECT(ADDRESS(ROW()-2,COLUMN(A4))), $A$2)</f>
        <v>0</v>
      </c>
      <c r="B82" s="12">
        <f>POS_MU_AVG_STAT('O DB'!$H$2:$H1560, INDIRECT(ADDRESS(ROW()-2,COLUMN(A4))), $A$2)</f>
        <v>0</v>
      </c>
      <c r="C82" s="12">
        <f>POS_MU_AVG_STAT('O DB'!$I$2:$I1560, INDIRECT(ADDRESS(ROW()-2,COLUMN(A4))), $A$2)</f>
        <v>0</v>
      </c>
      <c r="D82" s="12">
        <f>POS_MU_AVG_STAT('O DB'!$J$2:$J1560, INDIRECT(ADDRESS(ROW()-2,COLUMN(A4))), $A$2)</f>
        <v>0</v>
      </c>
      <c r="E82" s="12">
        <f>POS_MU_AVG_STAT('O DB'!$K$2:$K1560, INDIRECT(ADDRESS(ROW()-2,COLUMN(A4))), $A$2)</f>
        <v>0</v>
      </c>
      <c r="F82" s="12">
        <f>POS_MU_AVG_STAT('O DB'!$M$2:$M1560, INDIRECT(ADDRESS(ROW()-2,COLUMN(A4))), $A$2)</f>
        <v>0</v>
      </c>
      <c r="G82" s="12">
        <f>POS_MU_AVG_STAT('O DB'!$L$2:$L1560, INDIRECT(ADDRESS(ROW()-2,COLUMN(A4))), $A$2)</f>
        <v>0</v>
      </c>
      <c r="H82" s="12">
        <f>POS_MU_AVG_STAT('O DB'!$N$2:$N1560, INDIRECT(ADDRESS(ROW()-2,COLUMN(A4))), $A$2)</f>
        <v>0</v>
      </c>
      <c r="I82" s="12">
        <f>POS_MU_AVG_STAT('O DB'!$O$2:$O1560, INDIRECT(ADDRESS(ROW()-2,COLUMN(A4))), $A$2)</f>
        <v>0</v>
      </c>
      <c r="J82" s="71">
        <f>IF(INDIRECT(ADDRESS(ROW(), COLUMN()-1)) &gt; 0, INDIRECT(ADDRESS(ROW(), COLUMN()-2)) / INDIRECT(ADDRESS(ROW(), COLUMN()-1)), 0)
</f>
        <v>0</v>
      </c>
      <c r="K82" s="12">
        <f>POS_MU_AVG_STAT('O DB'!$P$2:$P1560, INDIRECT(ADDRESS(ROW()-2,COLUMN(A4))), $A$2)</f>
        <v>0</v>
      </c>
      <c r="L82" s="12">
        <f>POS_MU_AVG_STAT('O DB'!$Q$2:$Q1560, INDIRECT(ADDRESS(ROW()-2,COLUMN(A4))), $A$2)</f>
        <v>0</v>
      </c>
      <c r="M82" s="71">
        <f>IF(INDIRECT(ADDRESS(ROW(), COLUMN()-1)) &gt; 0, INDIRECT(ADDRESS(ROW(), COLUMN()-2)) / INDIRECT(ADDRESS(ROW(), COLUMN()-1)), 0)
</f>
        <v>0</v>
      </c>
      <c r="N82" s="12">
        <f>POS_MU_AVG_STAT('O DB'!$R$2:$R1560, INDIRECT(ADDRESS(ROW()-2,COLUMN(A4))), $A$2)</f>
        <v>0</v>
      </c>
      <c r="O82" s="12">
        <f>POS_MU_AVG_STAT('O DB'!$S$2:$S1560, INDIRECT(ADDRESS(ROW()-2,COLUMN(A4))), $A$2)</f>
        <v>0</v>
      </c>
      <c r="P82" s="97">
        <f>IF(INDIRECT(ADDRESS(ROW(), COLUMN()-1)) &gt; 0, INDIRECT(ADDRESS(ROW(), COLUMN()-2)) / INDIRECT(ADDRESS(ROW(), COLUMN()-1)), 0)
</f>
        <v>0</v>
      </c>
      <c r="Q82" s="12">
        <f>POS_MU_AVG_STAT('O DB'!$T$2:$T1560, INDIRECT(ADDRESS(ROW()-2,COLUMN(A4))), $A$2)</f>
        <v>0</v>
      </c>
      <c r="R82" s="12">
        <f>POS_MU_AVG_STAT('O DB'!$U$2:$U1560, INDIRECT(ADDRESS(ROW()-2,COLUMN(A4))), $A$2)</f>
        <v>0</v>
      </c>
      <c r="S82" s="82">
        <f>IF(INDIRECT(ADDRESS(ROW(), COLUMN()-1)) &gt; 0, INDIRECT(ADDRESS(ROW(), COLUMN()-2)) / INDIRECT(ADDRESS(ROW(), COLUMN()-1)), 0)
</f>
        <v>0</v>
      </c>
    </row>
    <row r="83">
      <c r="A83" s="9" t="s">
        <v>282</v>
      </c>
      <c r="S83" s="38"/>
    </row>
    <row r="84">
      <c r="A84" s="9" t="s">
        <v>245</v>
      </c>
      <c r="B84" s="9" t="s">
        <v>246</v>
      </c>
      <c r="C84" s="9" t="s">
        <v>247</v>
      </c>
      <c r="D84" s="9" t="s">
        <v>248</v>
      </c>
      <c r="E84" s="9" t="s">
        <v>249</v>
      </c>
      <c r="F84" s="9" t="s">
        <v>250</v>
      </c>
      <c r="G84" s="9" t="s">
        <v>251</v>
      </c>
      <c r="H84" s="9" t="s">
        <v>13</v>
      </c>
      <c r="I84" s="9" t="s">
        <v>14</v>
      </c>
      <c r="J84" s="9" t="s">
        <v>252</v>
      </c>
      <c r="K84" s="95" t="s">
        <v>15</v>
      </c>
      <c r="L84" s="95" t="s">
        <v>16</v>
      </c>
      <c r="M84" s="9" t="s">
        <v>253</v>
      </c>
      <c r="N84" s="95" t="s">
        <v>17</v>
      </c>
      <c r="O84" s="95" t="s">
        <v>18</v>
      </c>
      <c r="P84" s="9" t="s">
        <v>254</v>
      </c>
      <c r="Q84" s="9" t="s">
        <v>19</v>
      </c>
      <c r="R84" s="9" t="s">
        <v>20</v>
      </c>
      <c r="S84" s="80" t="s">
        <v>286</v>
      </c>
    </row>
    <row r="85">
      <c r="A85" s="12">
        <f>POS_MU_AVG_STAT('O DB'!$G$2:$G1560, INDIRECT(ADDRESS(ROW()-2,COLUMN(A7))), $A$2)</f>
        <v>0</v>
      </c>
      <c r="B85" s="12">
        <f>POS_MU_AVG_STAT('O DB'!$H$2:$H1560, INDIRECT(ADDRESS(ROW()-2,COLUMN(A7))), $A$2)</f>
        <v>0</v>
      </c>
      <c r="C85" s="12">
        <f>POS_MU_AVG_STAT('O DB'!$I$2:$I1560, INDIRECT(ADDRESS(ROW()-2,COLUMN(A7))), $A$2)</f>
        <v>0</v>
      </c>
      <c r="D85" s="12">
        <f>POS_MU_AVG_STAT('O DB'!$J$2:$J1560, INDIRECT(ADDRESS(ROW()-2,COLUMN(A7))), $A$2)</f>
        <v>0</v>
      </c>
      <c r="E85" s="12">
        <f>POS_MU_AVG_STAT('O DB'!$K$2:$K1560, INDIRECT(ADDRESS(ROW()-2,COLUMN(A7))), $A$2)</f>
        <v>0</v>
      </c>
      <c r="F85" s="12">
        <f>POS_MU_AVG_STAT('O DB'!$M$2:$M1560, INDIRECT(ADDRESS(ROW()-2,COLUMN(A7))), $A$2)</f>
        <v>0</v>
      </c>
      <c r="G85" s="12">
        <f>POS_MU_AVG_STAT('O DB'!$L$2:$L1560, INDIRECT(ADDRESS(ROW()-2,COLUMN(A7))), $A$2)</f>
        <v>0</v>
      </c>
      <c r="H85" s="12">
        <f>POS_MU_AVG_STAT('O DB'!$N$2:$N1560, INDIRECT(ADDRESS(ROW()-2,COLUMN(A7))), $A$2)</f>
        <v>0</v>
      </c>
      <c r="I85" s="12">
        <f>POS_MU_AVG_STAT('O DB'!$O$2:$O1560, INDIRECT(ADDRESS(ROW()-2,COLUMN(A7))), $A$2)</f>
        <v>0</v>
      </c>
      <c r="J85" s="71">
        <f>IF(INDIRECT(ADDRESS(ROW(), COLUMN()-1)) &gt; 0, INDIRECT(ADDRESS(ROW(), COLUMN()-2)) / INDIRECT(ADDRESS(ROW(), COLUMN()-1)), 0)
</f>
        <v>0</v>
      </c>
      <c r="K85" s="12">
        <f>POS_MU_AVG_STAT('O DB'!$P$2:$P1560, INDIRECT(ADDRESS(ROW()-2,COLUMN(A7))), $A$2)</f>
        <v>0</v>
      </c>
      <c r="L85" s="12">
        <f>POS_MU_AVG_STAT('O DB'!$Q$2:$Q1560, INDIRECT(ADDRESS(ROW()-2,COLUMN(A7))), $A$2)</f>
        <v>0</v>
      </c>
      <c r="M85" s="71">
        <f>IF(INDIRECT(ADDRESS(ROW(), COLUMN()-1)) &gt; 0, INDIRECT(ADDRESS(ROW(), COLUMN()-2)) / INDIRECT(ADDRESS(ROW(), COLUMN()-1)), 0)
</f>
        <v>0</v>
      </c>
      <c r="N85" s="12">
        <f>POS_MU_AVG_STAT('O DB'!$R$2:$R1560, INDIRECT(ADDRESS(ROW()-2,COLUMN(A7))), $A$2)</f>
        <v>0</v>
      </c>
      <c r="O85" s="12">
        <f>POS_MU_AVG_STAT('O DB'!$S$2:$S1560, INDIRECT(ADDRESS(ROW()-2,COLUMN(A7))), $A$2)</f>
        <v>0</v>
      </c>
      <c r="P85" s="97">
        <f>IF(INDIRECT(ADDRESS(ROW(), COLUMN()-1)) &gt; 0, INDIRECT(ADDRESS(ROW(), COLUMN()-2)) / INDIRECT(ADDRESS(ROW(), COLUMN()-1)), 0)
</f>
        <v>0</v>
      </c>
      <c r="Q85" s="12">
        <f>POS_MU_AVG_STAT('O DB'!$T$2:$T1560, INDIRECT(ADDRESS(ROW()-2,COLUMN(A7))), $A$2)</f>
        <v>0</v>
      </c>
      <c r="R85" s="12">
        <f>POS_MU_AVG_STAT('O DB'!$U$2:$U1560, INDIRECT(ADDRESS(ROW()-2,COLUMN(A7))), $A$2)</f>
        <v>0</v>
      </c>
      <c r="S85" s="82">
        <f>IF(INDIRECT(ADDRESS(ROW(), COLUMN()-1)) &gt; 0, INDIRECT(ADDRESS(ROW(), COLUMN()-2)) / INDIRECT(ADDRESS(ROW(), COLUMN()-1)), 0)
</f>
        <v>0</v>
      </c>
    </row>
    <row r="86">
      <c r="A86" s="9" t="s">
        <v>251</v>
      </c>
      <c r="S86" s="38"/>
    </row>
    <row r="87">
      <c r="A87" s="9" t="s">
        <v>245</v>
      </c>
      <c r="B87" s="9" t="s">
        <v>246</v>
      </c>
      <c r="C87" s="9" t="s">
        <v>247</v>
      </c>
      <c r="D87" s="9" t="s">
        <v>248</v>
      </c>
      <c r="E87" s="9" t="s">
        <v>249</v>
      </c>
      <c r="F87" s="9" t="s">
        <v>250</v>
      </c>
      <c r="G87" s="9" t="s">
        <v>251</v>
      </c>
      <c r="H87" s="9" t="s">
        <v>13</v>
      </c>
      <c r="I87" s="9" t="s">
        <v>14</v>
      </c>
      <c r="J87" s="9" t="s">
        <v>252</v>
      </c>
      <c r="K87" s="95" t="s">
        <v>15</v>
      </c>
      <c r="L87" s="95" t="s">
        <v>16</v>
      </c>
      <c r="M87" s="9" t="s">
        <v>253</v>
      </c>
      <c r="N87" s="95" t="s">
        <v>17</v>
      </c>
      <c r="O87" s="95" t="s">
        <v>18</v>
      </c>
      <c r="P87" s="9" t="s">
        <v>254</v>
      </c>
      <c r="Q87" s="9" t="s">
        <v>19</v>
      </c>
      <c r="R87" s="9" t="s">
        <v>20</v>
      </c>
      <c r="S87" s="80" t="s">
        <v>286</v>
      </c>
    </row>
    <row r="88">
      <c r="A88" s="12">
        <f>POS_MU_AVG_STAT('O DB'!$G$2:$G1560, INDIRECT(ADDRESS(ROW()-2,COLUMN(A10))), $A$2)</f>
        <v>0</v>
      </c>
      <c r="B88" s="12">
        <f>POS_MU_AVG_STAT('O DB'!$H$2:$H1560, INDIRECT(ADDRESS(ROW()-2,COLUMN(A10))), $A$2)</f>
        <v>0</v>
      </c>
      <c r="C88" s="12">
        <f>POS_MU_AVG_STAT('O DB'!$I$2:$I1560, INDIRECT(ADDRESS(ROW()-2,COLUMN(A10))), $A$2)</f>
        <v>0</v>
      </c>
      <c r="D88" s="12">
        <f>POS_MU_AVG_STAT('O DB'!$J$2:$J1560, INDIRECT(ADDRESS(ROW()-2,COLUMN(A10))), $A$2)</f>
        <v>0</v>
      </c>
      <c r="E88" s="12">
        <f>POS_MU_AVG_STAT('O DB'!$K$2:$K1560, INDIRECT(ADDRESS(ROW()-2,COLUMN(A10))), $A$2)</f>
        <v>0</v>
      </c>
      <c r="F88" s="12">
        <f>POS_MU_AVG_STAT('O DB'!$M$2:$M1560, INDIRECT(ADDRESS(ROW()-2,COLUMN(A10))), $A$2)</f>
        <v>0</v>
      </c>
      <c r="G88" s="12">
        <f>POS_MU_AVG_STAT('O DB'!$L$2:$L1560, INDIRECT(ADDRESS(ROW()-2,COLUMN(A10))), $A$2)</f>
        <v>0</v>
      </c>
      <c r="H88" s="12">
        <f>POS_MU_AVG_STAT('O DB'!$N$2:$N1560, INDIRECT(ADDRESS(ROW()-2,COLUMN(A10))), $A$2)</f>
        <v>0</v>
      </c>
      <c r="I88" s="12">
        <f>POS_MU_AVG_STAT('O DB'!$O$2:$O1560, INDIRECT(ADDRESS(ROW()-2,COLUMN(A10))), $A$2)</f>
        <v>0</v>
      </c>
      <c r="J88" s="71">
        <f>IF(INDIRECT(ADDRESS(ROW(), COLUMN()-1)) &gt; 0, INDIRECT(ADDRESS(ROW(), COLUMN()-2)) / INDIRECT(ADDRESS(ROW(), COLUMN()-1)), 0)
</f>
        <v>0</v>
      </c>
      <c r="K88" s="12">
        <f>POS_MU_AVG_STAT('O DB'!$P$2:$P1560, INDIRECT(ADDRESS(ROW()-2,COLUMN(A10))), $A$2)</f>
        <v>0</v>
      </c>
      <c r="L88" s="12">
        <f>POS_MU_AVG_STAT('O DB'!$Q$2:$Q1560, INDIRECT(ADDRESS(ROW()-2,COLUMN(A10))), $A$2)</f>
        <v>0</v>
      </c>
      <c r="M88" s="71">
        <f>IF(INDIRECT(ADDRESS(ROW(), COLUMN()-1)) &gt; 0, INDIRECT(ADDRESS(ROW(), COLUMN()-2)) / INDIRECT(ADDRESS(ROW(), COLUMN()-1)), 0)
</f>
        <v>0</v>
      </c>
      <c r="N88" s="12">
        <f>POS_MU_AVG_STAT('O DB'!$R$2:$R1560, INDIRECT(ADDRESS(ROW()-2,COLUMN(A10))), $A$2)</f>
        <v>0</v>
      </c>
      <c r="O88" s="12">
        <f>POS_MU_AVG_STAT('O DB'!$S$2:$S1560, INDIRECT(ADDRESS(ROW()-2,COLUMN(A10))), $A$2)</f>
        <v>0</v>
      </c>
      <c r="P88" s="97">
        <f>IF(INDIRECT(ADDRESS(ROW(), COLUMN()-1)) &gt; 0, INDIRECT(ADDRESS(ROW(), COLUMN()-2)) / INDIRECT(ADDRESS(ROW(), COLUMN()-1)), 0)
</f>
        <v>0</v>
      </c>
      <c r="Q88" s="12">
        <f>POS_MU_AVG_STAT('O DB'!$T$2:$T1560, INDIRECT(ADDRESS(ROW()-2,COLUMN(A10))), $A$2)</f>
        <v>0</v>
      </c>
      <c r="R88" s="12">
        <f>POS_MU_AVG_STAT('O DB'!$U$2:$U1560, INDIRECT(ADDRESS(ROW()-2,COLUMN(A10))), $A$2)</f>
        <v>0</v>
      </c>
      <c r="S88" s="82">
        <f>IF(INDIRECT(ADDRESS(ROW(), COLUMN()-1)) &gt; 0, INDIRECT(ADDRESS(ROW(), COLUMN()-2)) / INDIRECT(ADDRESS(ROW(), COLUMN()-1)), 0)
</f>
        <v>0</v>
      </c>
    </row>
    <row r="89">
      <c r="A89" s="9" t="s">
        <v>285</v>
      </c>
      <c r="S89" s="38"/>
    </row>
    <row r="90">
      <c r="A90" s="9" t="s">
        <v>245</v>
      </c>
      <c r="B90" s="9" t="s">
        <v>246</v>
      </c>
      <c r="C90" s="9" t="s">
        <v>247</v>
      </c>
      <c r="D90" s="9" t="s">
        <v>248</v>
      </c>
      <c r="E90" s="9" t="s">
        <v>249</v>
      </c>
      <c r="F90" s="9" t="s">
        <v>250</v>
      </c>
      <c r="G90" s="9" t="s">
        <v>251</v>
      </c>
      <c r="H90" s="9" t="s">
        <v>13</v>
      </c>
      <c r="I90" s="9" t="s">
        <v>14</v>
      </c>
      <c r="J90" s="9" t="s">
        <v>252</v>
      </c>
      <c r="K90" s="95" t="s">
        <v>15</v>
      </c>
      <c r="L90" s="95" t="s">
        <v>16</v>
      </c>
      <c r="M90" s="9" t="s">
        <v>253</v>
      </c>
      <c r="N90" s="95" t="s">
        <v>17</v>
      </c>
      <c r="O90" s="95" t="s">
        <v>18</v>
      </c>
      <c r="P90" s="9" t="s">
        <v>254</v>
      </c>
      <c r="Q90" s="9" t="s">
        <v>19</v>
      </c>
      <c r="R90" s="9" t="s">
        <v>20</v>
      </c>
      <c r="S90" s="80" t="s">
        <v>286</v>
      </c>
    </row>
    <row r="91">
      <c r="A91" s="12">
        <f>POS_MU_AVG_STAT('O DB'!$G$2:$G1560, INDIRECT(ADDRESS(ROW()-2,COLUMN(A13))), $A$2)</f>
        <v>0</v>
      </c>
      <c r="B91" s="12">
        <f>POS_MU_AVG_STAT('O DB'!$H$2:$H1560, INDIRECT(ADDRESS(ROW()-2,COLUMN(A13))), $A$2)</f>
        <v>0</v>
      </c>
      <c r="C91" s="12">
        <f>POS_MU_AVG_STAT('O DB'!$I$2:$I1560, INDIRECT(ADDRESS(ROW()-2,COLUMN(A13))), $A$2)</f>
        <v>0</v>
      </c>
      <c r="D91" s="12">
        <f>POS_MU_AVG_STAT('O DB'!$J$2:$J1560, INDIRECT(ADDRESS(ROW()-2,COLUMN(A13))), $A$2)</f>
        <v>0</v>
      </c>
      <c r="E91" s="12">
        <f>POS_MU_AVG_STAT('O DB'!$K$2:$K1560, INDIRECT(ADDRESS(ROW()-2,COLUMN(A13))), $A$2)</f>
        <v>0</v>
      </c>
      <c r="F91" s="12">
        <f>POS_MU_AVG_STAT('O DB'!$M$2:$M1560, INDIRECT(ADDRESS(ROW()-2,COLUMN(A13))), $A$2)</f>
        <v>0</v>
      </c>
      <c r="G91" s="12">
        <f>POS_MU_AVG_STAT('O DB'!$L$2:$L1560, INDIRECT(ADDRESS(ROW()-2,COLUMN(A13))), $A$2)</f>
        <v>0</v>
      </c>
      <c r="H91" s="12">
        <f>POS_MU_AVG_STAT('O DB'!$N$2:$N1560, INDIRECT(ADDRESS(ROW()-2,COLUMN(A13))), $A$2)</f>
        <v>0</v>
      </c>
      <c r="I91" s="12">
        <f>POS_MU_AVG_STAT('O DB'!$O$2:$O1560, INDIRECT(ADDRESS(ROW()-2,COLUMN(A13))), $A$2)</f>
        <v>0</v>
      </c>
      <c r="J91" s="71">
        <f>IF(INDIRECT(ADDRESS(ROW(), COLUMN()-1)) &gt; 0, INDIRECT(ADDRESS(ROW(), COLUMN()-2)) / INDIRECT(ADDRESS(ROW(), COLUMN()-1)), 0)
</f>
        <v>0</v>
      </c>
      <c r="K91" s="12">
        <f>POS_MU_AVG_STAT('O DB'!$P$2:$P1560, INDIRECT(ADDRESS(ROW()-2,COLUMN(A13))), $A$2)</f>
        <v>0</v>
      </c>
      <c r="L91" s="12">
        <f>POS_MU_AVG_STAT('O DB'!$Q$2:$Q1560, INDIRECT(ADDRESS(ROW()-2,COLUMN(A13))), $A$2)</f>
        <v>0</v>
      </c>
      <c r="M91" s="71">
        <f>IF(INDIRECT(ADDRESS(ROW(), COLUMN()-1)) &gt; 0, INDIRECT(ADDRESS(ROW(), COLUMN()-2)) / INDIRECT(ADDRESS(ROW(), COLUMN()-1)), 0)
</f>
        <v>0</v>
      </c>
      <c r="N91" s="12">
        <f>POS_MU_AVG_STAT('O DB'!$R$2:$R1560, INDIRECT(ADDRESS(ROW()-2,COLUMN(A13))), $A$2)</f>
        <v>0</v>
      </c>
      <c r="O91" s="12">
        <f>POS_MU_AVG_STAT('O DB'!$S$2:$S1560, INDIRECT(ADDRESS(ROW()-2,COLUMN(A13))), $A$2)</f>
        <v>0</v>
      </c>
      <c r="P91" s="97">
        <f>IF(INDIRECT(ADDRESS(ROW(), COLUMN()-1)) &gt; 0, INDIRECT(ADDRESS(ROW(), COLUMN()-2)) / INDIRECT(ADDRESS(ROW(), COLUMN()-1)), 0)
</f>
        <v>0</v>
      </c>
      <c r="Q91" s="12">
        <f>POS_MU_AVG_STAT('O DB'!$T$2:$T1560, INDIRECT(ADDRESS(ROW()-2,COLUMN(A13))), $A$2)</f>
        <v>0</v>
      </c>
      <c r="R91" s="12">
        <f>POS_MU_AVG_STAT('O DB'!$U$2:$U1560, INDIRECT(ADDRESS(ROW()-2,COLUMN(A13))), $A$2)</f>
        <v>0</v>
      </c>
      <c r="S91" s="82">
        <f>IF(INDIRECT(ADDRESS(ROW(), COLUMN()-1)) &gt; 0, INDIRECT(ADDRESS(ROW(), COLUMN()-2)) / INDIRECT(ADDRESS(ROW(), COLUMN()-1)), 0)
</f>
        <v>0</v>
      </c>
    </row>
    <row r="92">
      <c r="A92" s="9" t="s">
        <v>287</v>
      </c>
      <c r="S92" s="38"/>
    </row>
    <row r="93">
      <c r="A93" s="9" t="s">
        <v>245</v>
      </c>
      <c r="B93" s="9" t="s">
        <v>246</v>
      </c>
      <c r="C93" s="9" t="s">
        <v>247</v>
      </c>
      <c r="D93" s="9" t="s">
        <v>248</v>
      </c>
      <c r="E93" s="9" t="s">
        <v>249</v>
      </c>
      <c r="F93" s="9" t="s">
        <v>250</v>
      </c>
      <c r="G93" s="9" t="s">
        <v>251</v>
      </c>
      <c r="H93" s="9" t="s">
        <v>13</v>
      </c>
      <c r="I93" s="9" t="s">
        <v>14</v>
      </c>
      <c r="J93" s="9" t="s">
        <v>252</v>
      </c>
      <c r="K93" s="95" t="s">
        <v>15</v>
      </c>
      <c r="L93" s="95" t="s">
        <v>16</v>
      </c>
      <c r="M93" s="9" t="s">
        <v>253</v>
      </c>
      <c r="N93" s="95" t="s">
        <v>17</v>
      </c>
      <c r="O93" s="95" t="s">
        <v>18</v>
      </c>
      <c r="P93" s="9" t="s">
        <v>254</v>
      </c>
      <c r="Q93" s="9" t="s">
        <v>19</v>
      </c>
      <c r="R93" s="9" t="s">
        <v>20</v>
      </c>
      <c r="S93" s="80" t="s">
        <v>286</v>
      </c>
    </row>
    <row r="94">
      <c r="A94" s="12">
        <f>MU_AVG_STAT('O DB'!$G$2:$G1560, $A$2)</f>
        <v>0</v>
      </c>
      <c r="B94" s="12">
        <f>MU_AVG_STAT('O DB'!$H$2:$H1560, $A$2)</f>
        <v>0</v>
      </c>
      <c r="C94" s="12">
        <f>MU_AVG_STAT('O DB'!$I$2:$I1560, $A$2)</f>
        <v>0</v>
      </c>
      <c r="D94" s="12">
        <f>MU_AVG_STAT('O DB'!$J$2:$J1560, $A$2)</f>
        <v>0</v>
      </c>
      <c r="E94" s="12">
        <f>MU_AVG_STAT('O DB'!$K$2:$K1560, $A$2)</f>
        <v>0</v>
      </c>
      <c r="F94" s="12">
        <f>MU_AVG_STAT('O DB'!$M$2:$M1560, $A$2)</f>
        <v>0</v>
      </c>
      <c r="G94" s="12">
        <f>MU_AVG_STAT('O DB'!$L$2:$L1560, $A$2)</f>
        <v>0</v>
      </c>
      <c r="H94" s="12">
        <f>MU_AVG_STAT('O DB'!$N$2:$N1560, $A$2)</f>
        <v>0</v>
      </c>
      <c r="I94" s="12">
        <f>MU_AVG_STAT('O DB'!$O$2:$O1560, $A$2)</f>
        <v>0</v>
      </c>
      <c r="J94" s="71">
        <f>IF(INDIRECT(ADDRESS(ROW(), COLUMN()-1)) &gt; 0, INDIRECT(ADDRESS(ROW(), COLUMN()-2)) / INDIRECT(ADDRESS(ROW(), COLUMN()-1)), 0)
</f>
        <v>0</v>
      </c>
      <c r="K94" s="12">
        <f>MU_AVG_STAT('O DB'!$P$2:$P1560, $A$2)</f>
        <v>0</v>
      </c>
      <c r="L94" s="12">
        <f>MU_AVG_STAT('O DB'!$Q$2:$Q1560, $A$2)</f>
        <v>0</v>
      </c>
      <c r="M94" s="71">
        <f>IF(INDIRECT(ADDRESS(ROW(), COLUMN()-1)) &gt; 0, INDIRECT(ADDRESS(ROW(), COLUMN()-2)) / INDIRECT(ADDRESS(ROW(), COLUMN()-1)), 0)
</f>
        <v>0</v>
      </c>
      <c r="N94" s="12">
        <f>MU_AVG_STAT('O DB'!$R$2:$R1560, $A$2)</f>
        <v>0</v>
      </c>
      <c r="O94" s="12">
        <f>MU_AVG_STAT('O DB'!$S$2:$S1560, $A$2)</f>
        <v>0</v>
      </c>
      <c r="P94" s="97">
        <f>IF(INDIRECT(ADDRESS(ROW(), COLUMN()-1)) &gt; 0, INDIRECT(ADDRESS(ROW(), COLUMN()-2)) / INDIRECT(ADDRESS(ROW(), COLUMN()-1)), 0)
</f>
        <v>0</v>
      </c>
      <c r="Q94" s="12">
        <f>MU_AVG_STAT('O DB'!$T$2:$T1560, $A$2)</f>
        <v>0</v>
      </c>
      <c r="R94" s="12">
        <f>POS_MU_AVG_STAT('O DB'!$U$2:$U1560, INDIRECT(ADDRESS(ROW()-2,COLUMN(A16))), $A$2)</f>
        <v>0</v>
      </c>
      <c r="S94" s="82">
        <f>IF(INDIRECT(ADDRESS(ROW(), COLUMN()-1)) &gt; 0, INDIRECT(ADDRESS(ROW(), COLUMN()-2)) / INDIRECT(ADDRESS(ROW(), COLUMN()-1)), 0)
</f>
        <v>0</v>
      </c>
    </row>
    <row r="95">
      <c r="A95" s="28"/>
      <c r="B95" s="28"/>
      <c r="C95" s="28"/>
      <c r="D95" s="28"/>
      <c r="E95" s="28"/>
      <c r="F95" s="28"/>
      <c r="G95" s="28"/>
      <c r="H95" s="28"/>
      <c r="I95" s="28"/>
      <c r="J95" s="28"/>
      <c r="K95" s="28"/>
      <c r="L95" s="28"/>
      <c r="M95" s="28"/>
      <c r="N95" s="28"/>
      <c r="O95" s="28"/>
      <c r="P95" s="28"/>
      <c r="Q95" s="28"/>
      <c r="R95" s="28"/>
      <c r="S95" s="40"/>
    </row>
    <row r="96">
      <c r="A96" s="103" t="s">
        <v>297</v>
      </c>
      <c r="E96" s="85"/>
      <c r="F96" s="16" t="s">
        <v>298</v>
      </c>
      <c r="Q96" s="38"/>
    </row>
    <row r="97">
      <c r="A97" s="99"/>
      <c r="E97" s="85"/>
      <c r="Q97" s="38"/>
    </row>
    <row r="98">
      <c r="A98" s="99"/>
      <c r="E98" s="85"/>
      <c r="F98" s="9" t="s">
        <v>272</v>
      </c>
      <c r="Q98" s="38"/>
    </row>
    <row r="99">
      <c r="A99" s="99"/>
      <c r="E99" s="85"/>
      <c r="F99" s="9" t="s">
        <v>299</v>
      </c>
      <c r="G99" s="9" t="s">
        <v>300</v>
      </c>
      <c r="H99" s="9" t="s">
        <v>301</v>
      </c>
      <c r="I99" s="9" t="s">
        <v>302</v>
      </c>
      <c r="J99" s="9" t="s">
        <v>303</v>
      </c>
      <c r="K99" s="9" t="s">
        <v>304</v>
      </c>
      <c r="L99" s="9" t="s">
        <v>305</v>
      </c>
      <c r="M99" s="9" t="s">
        <v>306</v>
      </c>
      <c r="N99" s="9" t="s">
        <v>307</v>
      </c>
      <c r="O99" s="9" t="s">
        <v>308</v>
      </c>
      <c r="P99" s="95" t="s">
        <v>309</v>
      </c>
      <c r="Q99" s="104" t="s">
        <v>310</v>
      </c>
      <c r="R99" s="13"/>
      <c r="S99" s="105"/>
      <c r="T99" s="105"/>
      <c r="U99" s="13"/>
      <c r="V99" s="13"/>
    </row>
    <row r="100">
      <c r="A100" s="99"/>
      <c r="E100" s="85"/>
      <c r="F100" s="106" t="str">
        <f>MONTH_SPLITS($A$2, INDIRECT(ADDRESS(ROW()-2,COLUMN(F7))), INDIRECT("R[-1]C", 0))</f>
        <v>.000 / .000 / .000</v>
      </c>
      <c r="G100" s="106" t="str">
        <f>MONTH_SPLITS($A$2, INDIRECT(ADDRESS(ROW()-2,COLUMN(F7))), INDIRECT("R[-1]C", 0))</f>
        <v>.000 / .000 / .000</v>
      </c>
      <c r="H100" s="106" t="str">
        <f>MONTH_SPLITS($A$2, INDIRECT(ADDRESS(ROW()-2,COLUMN(F7))), INDIRECT("R[-1]C", 0))</f>
        <v>.000 / .000 / .000</v>
      </c>
      <c r="I100" s="106" t="str">
        <f>MONTH_SPLITS($A$2, INDIRECT(ADDRESS(ROW()-2,COLUMN(F7))), INDIRECT("R[-1]C", 0))</f>
        <v>.000 / .000 / .000</v>
      </c>
      <c r="J100" s="107" t="str">
        <f>MONTH_SPLITS($A$2, INDIRECT(ADDRESS(ROW()-2,COLUMN(F7))), INDIRECT("R[-1]C", 0))</f>
        <v>.000 / .000 / .000</v>
      </c>
      <c r="K100" s="106" t="str">
        <f>MONTH_SPLITS($A$2, INDIRECT(ADDRESS(ROW()-2,COLUMN(F7))), INDIRECT("R[-1]C", 0))</f>
        <v>.000 / .000 / .000</v>
      </c>
      <c r="L100" s="106" t="str">
        <f>MONTH_SPLITS($A$2, INDIRECT(ADDRESS(ROW()-2,COLUMN(F7))), INDIRECT("R[-1]C", 0))</f>
        <v>.000 / .000 / .000</v>
      </c>
      <c r="M100" s="107" t="str">
        <f>MONTH_SPLITS($A$2, INDIRECT(ADDRESS(ROW()-2,COLUMN(F7))), INDIRECT("R[-1]C", 0))</f>
        <v>.000 / .000 / .000</v>
      </c>
      <c r="N100" s="106" t="str">
        <f>MONTH_SPLITS($A$2, INDIRECT(ADDRESS(ROW()-2,COLUMN(F7))), INDIRECT("R[-1]C", 0))</f>
        <v>.000 / .000 / .000</v>
      </c>
      <c r="O100" s="106" t="str">
        <f>MONTH_SPLITS($A$2, INDIRECT(ADDRESS(ROW()-2,COLUMN(F7))), INDIRECT("R[-1]C", 0))</f>
        <v>.000 / .000 / .000</v>
      </c>
      <c r="P100" s="107" t="str">
        <f>MONTH_SPLITS($A$2, INDIRECT(ADDRESS(ROW()-2,COLUMN(F7))), INDIRECT("R[-1]C", 0))</f>
        <v>.000 / .000 / .000</v>
      </c>
      <c r="Q100" s="108" t="str">
        <f>MONTH_SPLITS($A$2, INDIRECT(ADDRESS(ROW()-2,COLUMN(F7))), INDIRECT("R[-1]C", 0))</f>
        <v>.000 / .000 / .000</v>
      </c>
    </row>
    <row r="101">
      <c r="A101" s="99"/>
      <c r="E101" s="85"/>
      <c r="F101" s="9" t="s">
        <v>281</v>
      </c>
      <c r="Q101" s="38"/>
    </row>
    <row r="102">
      <c r="A102" s="99"/>
      <c r="E102" s="85"/>
      <c r="F102" s="9" t="s">
        <v>299</v>
      </c>
      <c r="G102" s="9" t="s">
        <v>300</v>
      </c>
      <c r="H102" s="9" t="s">
        <v>301</v>
      </c>
      <c r="I102" s="9" t="s">
        <v>302</v>
      </c>
      <c r="J102" s="9" t="s">
        <v>303</v>
      </c>
      <c r="K102" s="9" t="s">
        <v>304</v>
      </c>
      <c r="L102" s="9" t="s">
        <v>305</v>
      </c>
      <c r="M102" s="9" t="s">
        <v>306</v>
      </c>
      <c r="N102" s="9" t="s">
        <v>307</v>
      </c>
      <c r="O102" s="9" t="s">
        <v>308</v>
      </c>
      <c r="P102" s="95" t="s">
        <v>309</v>
      </c>
      <c r="Q102" s="104" t="s">
        <v>310</v>
      </c>
    </row>
    <row r="103">
      <c r="A103" s="99"/>
      <c r="E103" s="85"/>
      <c r="F103" s="106" t="str">
        <f>MONTH_SPLITS($A$2, INDIRECT(ADDRESS(ROW()-2,COLUMN(F10))), INDIRECT("R[-1]C", 0))</f>
        <v>.000 / .000 / .000</v>
      </c>
      <c r="G103" s="106" t="str">
        <f>MONTH_SPLITS($A$2, INDIRECT(ADDRESS(ROW()-2,COLUMN(F10))), INDIRECT("R[-1]C", 0))</f>
        <v>.000 / .000 / .000</v>
      </c>
      <c r="H103" s="106" t="str">
        <f>MONTH_SPLITS($A$2, INDIRECT(ADDRESS(ROW()-2,COLUMN(F10))), INDIRECT("R[-1]C", 0))</f>
        <v>.000 / .000 / .000</v>
      </c>
      <c r="I103" s="106" t="str">
        <f>MONTH_SPLITS($A$2, INDIRECT(ADDRESS(ROW()-2,COLUMN(F10))), INDIRECT("R[-1]C", 0))</f>
        <v>.000 / .000 / .000</v>
      </c>
      <c r="J103" s="107" t="str">
        <f>MONTH_SPLITS($A$2, INDIRECT(ADDRESS(ROW()-2,COLUMN(F10))), INDIRECT("R[-1]C", 0))</f>
        <v>.000 / .000 / .000</v>
      </c>
      <c r="K103" s="106" t="str">
        <f>MONTH_SPLITS($A$2, INDIRECT(ADDRESS(ROW()-2,COLUMN(F10))), INDIRECT("R[-1]C", 0))</f>
        <v>.000 / .000 / .000</v>
      </c>
      <c r="L103" s="106" t="str">
        <f>MONTH_SPLITS($A$2, INDIRECT(ADDRESS(ROW()-2,COLUMN(F10))), INDIRECT("R[-1]C", 0))</f>
        <v>.000 / .000 / .000</v>
      </c>
      <c r="M103" s="107" t="str">
        <f>MONTH_SPLITS($A$2, INDIRECT(ADDRESS(ROW()-2,COLUMN(F10))), INDIRECT("R[-1]C", 0))</f>
        <v>.000 / .000 / .000</v>
      </c>
      <c r="N103" s="106" t="str">
        <f>MONTH_SPLITS($A$2, INDIRECT(ADDRESS(ROW()-2,COLUMN(F10))), INDIRECT("R[-1]C", 0))</f>
        <v>.000 / .000 / .000</v>
      </c>
      <c r="O103" s="106" t="str">
        <f>MONTH_SPLITS($A$2, INDIRECT(ADDRESS(ROW()-2,COLUMN(F10))), INDIRECT("R[-1]C", 0))</f>
        <v>.000 / .000 / .000</v>
      </c>
      <c r="P103" s="107" t="str">
        <f>MONTH_SPLITS($A$2, INDIRECT(ADDRESS(ROW()-2,COLUMN(F10))), INDIRECT("R[-1]C", 0))</f>
        <v>.000 / .000 / .000</v>
      </c>
      <c r="Q103" s="108" t="str">
        <f>MONTH_SPLITS($A$2, INDIRECT(ADDRESS(ROW()-2,COLUMN(F10))), INDIRECT("R[-1]C", 0))</f>
        <v>.000 / .000 / .000</v>
      </c>
    </row>
    <row r="104">
      <c r="A104" s="99"/>
      <c r="E104" s="85"/>
      <c r="F104" s="9" t="s">
        <v>282</v>
      </c>
      <c r="Q104" s="38"/>
    </row>
    <row r="105">
      <c r="A105" s="99"/>
      <c r="E105" s="85"/>
      <c r="F105" s="9" t="s">
        <v>299</v>
      </c>
      <c r="G105" s="9" t="s">
        <v>300</v>
      </c>
      <c r="H105" s="9" t="s">
        <v>301</v>
      </c>
      <c r="I105" s="9" t="s">
        <v>302</v>
      </c>
      <c r="J105" s="9" t="s">
        <v>303</v>
      </c>
      <c r="K105" s="9" t="s">
        <v>304</v>
      </c>
      <c r="L105" s="9" t="s">
        <v>305</v>
      </c>
      <c r="M105" s="9" t="s">
        <v>306</v>
      </c>
      <c r="N105" s="9" t="s">
        <v>307</v>
      </c>
      <c r="O105" s="9" t="s">
        <v>308</v>
      </c>
      <c r="P105" s="95" t="s">
        <v>309</v>
      </c>
      <c r="Q105" s="104" t="s">
        <v>310</v>
      </c>
    </row>
    <row r="106">
      <c r="A106" s="99"/>
      <c r="E106" s="85"/>
      <c r="F106" s="106" t="str">
        <f>MONTH_SPLITS($A$2, INDIRECT(ADDRESS(ROW()-2,COLUMN(F13))), INDIRECT("R[-1]C", 0))</f>
        <v>.000 / .000 / .000</v>
      </c>
      <c r="G106" s="106" t="str">
        <f>MONTH_SPLITS($A$2, INDIRECT(ADDRESS(ROW()-2,COLUMN(F13))), INDIRECT("R[-1]C", 0))</f>
        <v>.000 / .000 / .000</v>
      </c>
      <c r="H106" s="106" t="str">
        <f>MONTH_SPLITS($A$2, INDIRECT(ADDRESS(ROW()-2,COLUMN(F13))), INDIRECT("R[-1]C", 0))</f>
        <v>.000 / .000 / .000</v>
      </c>
      <c r="I106" s="106" t="str">
        <f>MONTH_SPLITS($A$2, INDIRECT(ADDRESS(ROW()-2,COLUMN(F13))), INDIRECT("R[-1]C", 0))</f>
        <v>.000 / .000 / .000</v>
      </c>
      <c r="J106" s="107" t="str">
        <f>MONTH_SPLITS($A$2, INDIRECT(ADDRESS(ROW()-2,COLUMN(F13))), INDIRECT("R[-1]C", 0))</f>
        <v>.000 / .000 / .000</v>
      </c>
      <c r="K106" s="106" t="str">
        <f>MONTH_SPLITS($A$2, INDIRECT(ADDRESS(ROW()-2,COLUMN(F13))), INDIRECT("R[-1]C", 0))</f>
        <v>.000 / .000 / .000</v>
      </c>
      <c r="L106" s="106" t="str">
        <f>MONTH_SPLITS($A$2, INDIRECT(ADDRESS(ROW()-2,COLUMN(F13))), INDIRECT("R[-1]C", 0))</f>
        <v>.000 / .000 / .000</v>
      </c>
      <c r="M106" s="107" t="str">
        <f>MONTH_SPLITS($A$2, INDIRECT(ADDRESS(ROW()-2,COLUMN(F13))), INDIRECT("R[-1]C", 0))</f>
        <v>.000 / .000 / .000</v>
      </c>
      <c r="N106" s="106" t="str">
        <f>MONTH_SPLITS($A$2, INDIRECT(ADDRESS(ROW()-2,COLUMN(F13))), INDIRECT("R[-1]C", 0))</f>
        <v>.000 / .000 / .000</v>
      </c>
      <c r="O106" s="106" t="str">
        <f>MONTH_SPLITS($A$2, INDIRECT(ADDRESS(ROW()-2,COLUMN(F13))), INDIRECT("R[-1]C", 0))</f>
        <v>.000 / .000 / .000</v>
      </c>
      <c r="P106" s="107" t="str">
        <f>MONTH_SPLITS($A$2, INDIRECT(ADDRESS(ROW()-2,COLUMN(F13))), INDIRECT("R[-1]C", 0))</f>
        <v>.000 / .000 / .000</v>
      </c>
      <c r="Q106" s="108" t="str">
        <f>MONTH_SPLITS($A$2, INDIRECT(ADDRESS(ROW()-2,COLUMN(F13))), INDIRECT("R[-1]C", 0))</f>
        <v>.000 / .000 / .000</v>
      </c>
    </row>
    <row r="107">
      <c r="A107" s="99"/>
      <c r="E107" s="85"/>
      <c r="F107" s="9" t="s">
        <v>251</v>
      </c>
      <c r="Q107" s="38"/>
    </row>
    <row r="108">
      <c r="A108" s="99"/>
      <c r="E108" s="85"/>
      <c r="F108" s="9" t="s">
        <v>299</v>
      </c>
      <c r="G108" s="9" t="s">
        <v>300</v>
      </c>
      <c r="H108" s="9" t="s">
        <v>301</v>
      </c>
      <c r="I108" s="9" t="s">
        <v>302</v>
      </c>
      <c r="J108" s="9" t="s">
        <v>303</v>
      </c>
      <c r="K108" s="9" t="s">
        <v>304</v>
      </c>
      <c r="L108" s="9" t="s">
        <v>305</v>
      </c>
      <c r="M108" s="9" t="s">
        <v>306</v>
      </c>
      <c r="N108" s="9" t="s">
        <v>307</v>
      </c>
      <c r="O108" s="9" t="s">
        <v>308</v>
      </c>
      <c r="P108" s="95" t="s">
        <v>309</v>
      </c>
      <c r="Q108" s="104" t="s">
        <v>310</v>
      </c>
    </row>
    <row r="109">
      <c r="A109" s="99"/>
      <c r="E109" s="85"/>
      <c r="F109" s="106" t="str">
        <f>MONTH_SPLITS($A$2, INDIRECT(ADDRESS(ROW()-2,COLUMN(F16))), INDIRECT("R[-1]C", 0))</f>
        <v>.000 / .000 / .000</v>
      </c>
      <c r="G109" s="106" t="str">
        <f>MONTH_SPLITS($A$2, INDIRECT(ADDRESS(ROW()-2,COLUMN(F16))), INDIRECT("R[-1]C", 0))</f>
        <v>.000 / .000 / .000</v>
      </c>
      <c r="H109" s="106" t="str">
        <f>MONTH_SPLITS($A$2, INDIRECT(ADDRESS(ROW()-2,COLUMN(F16))), INDIRECT("R[-1]C", 0))</f>
        <v>.000 / .000 / .000</v>
      </c>
      <c r="I109" s="106" t="str">
        <f>MONTH_SPLITS($A$2, INDIRECT(ADDRESS(ROW()-2,COLUMN(F16))), INDIRECT("R[-1]C", 0))</f>
        <v>.000 / .000 / .000</v>
      </c>
      <c r="J109" s="107" t="str">
        <f>MONTH_SPLITS($A$2, INDIRECT(ADDRESS(ROW()-2,COLUMN(F16))), INDIRECT("R[-1]C", 0))</f>
        <v>.000 / .000 / .000</v>
      </c>
      <c r="K109" s="106" t="str">
        <f>MONTH_SPLITS($A$2, INDIRECT(ADDRESS(ROW()-2,COLUMN(F16))), INDIRECT("R[-1]C", 0))</f>
        <v>.000 / .000 / .000</v>
      </c>
      <c r="L109" s="106" t="str">
        <f>MONTH_SPLITS($A$2, INDIRECT(ADDRESS(ROW()-2,COLUMN(F16))), INDIRECT("R[-1]C", 0))</f>
        <v>.000 / .000 / .000</v>
      </c>
      <c r="M109" s="107" t="str">
        <f>MONTH_SPLITS($A$2, INDIRECT(ADDRESS(ROW()-2,COLUMN(F16))), INDIRECT("R[-1]C", 0))</f>
        <v>.000 / .000 / .000</v>
      </c>
      <c r="N109" s="106" t="str">
        <f>MONTH_SPLITS($A$2, INDIRECT(ADDRESS(ROW()-2,COLUMN(F16))), INDIRECT("R[-1]C", 0))</f>
        <v>.000 / .000 / .000</v>
      </c>
      <c r="O109" s="106" t="str">
        <f>MONTH_SPLITS($A$2, INDIRECT(ADDRESS(ROW()-2,COLUMN(F16))), INDIRECT("R[-1]C", 0))</f>
        <v>.000 / .000 / .000</v>
      </c>
      <c r="P109" s="107" t="str">
        <f>MONTH_SPLITS($A$2, INDIRECT(ADDRESS(ROW()-2,COLUMN(F16))), INDIRECT("R[-1]C", 0))</f>
        <v>.000 / .000 / .000</v>
      </c>
      <c r="Q109" s="108" t="str">
        <f>MONTH_SPLITS($A$2, INDIRECT(ADDRESS(ROW()-2,COLUMN(F16))), INDIRECT("R[-1]C", 0))</f>
        <v>.000 / .000 / .000</v>
      </c>
    </row>
    <row r="110">
      <c r="A110" s="99"/>
      <c r="E110" s="85"/>
      <c r="F110" s="9" t="s">
        <v>285</v>
      </c>
      <c r="Q110" s="38"/>
    </row>
    <row r="111">
      <c r="A111" s="99"/>
      <c r="E111" s="85"/>
      <c r="F111" s="9" t="s">
        <v>299</v>
      </c>
      <c r="G111" s="9" t="s">
        <v>300</v>
      </c>
      <c r="H111" s="9" t="s">
        <v>301</v>
      </c>
      <c r="I111" s="9" t="s">
        <v>302</v>
      </c>
      <c r="J111" s="9" t="s">
        <v>303</v>
      </c>
      <c r="K111" s="9" t="s">
        <v>304</v>
      </c>
      <c r="L111" s="9" t="s">
        <v>305</v>
      </c>
      <c r="M111" s="9" t="s">
        <v>306</v>
      </c>
      <c r="N111" s="9" t="s">
        <v>307</v>
      </c>
      <c r="O111" s="9" t="s">
        <v>308</v>
      </c>
      <c r="P111" s="95" t="s">
        <v>309</v>
      </c>
      <c r="Q111" s="104" t="s">
        <v>310</v>
      </c>
    </row>
    <row r="112">
      <c r="A112" s="99"/>
      <c r="E112" s="85"/>
      <c r="F112" s="106" t="str">
        <f>MONTH_SPLITS($A$2, INDIRECT(ADDRESS(ROW()-2,COLUMN(F19))), INDIRECT("R[-1]C", 0))</f>
        <v>.000 / .000 / .000</v>
      </c>
      <c r="G112" s="106" t="str">
        <f>MONTH_SPLITS($A$2, INDIRECT(ADDRESS(ROW()-2,COLUMN(F19))), INDIRECT("R[-1]C", 0))</f>
        <v>.000 / .000 / .000</v>
      </c>
      <c r="H112" s="106" t="str">
        <f>MONTH_SPLITS($A$2, INDIRECT(ADDRESS(ROW()-2,COLUMN(F19))), INDIRECT("R[-1]C", 0))</f>
        <v>.000 / .000 / .000</v>
      </c>
      <c r="I112" s="106" t="str">
        <f>MONTH_SPLITS($A$2, INDIRECT(ADDRESS(ROW()-2,COLUMN(F19))), INDIRECT("R[-1]C", 0))</f>
        <v>.000 / .000 / .000</v>
      </c>
      <c r="J112" s="107" t="str">
        <f>MONTH_SPLITS($A$2, INDIRECT(ADDRESS(ROW()-2,COLUMN(F19))), INDIRECT("R[-1]C", 0))</f>
        <v>.000 / .000 / .000</v>
      </c>
      <c r="K112" s="106" t="str">
        <f>MONTH_SPLITS($A$2, INDIRECT(ADDRESS(ROW()-2,COLUMN(F19))), INDIRECT("R[-1]C", 0))</f>
        <v>.000 / .000 / .000</v>
      </c>
      <c r="L112" s="106" t="str">
        <f>MONTH_SPLITS($A$2, INDIRECT(ADDRESS(ROW()-2,COLUMN(F19))), INDIRECT("R[-1]C", 0))</f>
        <v>.000 / .000 / .000</v>
      </c>
      <c r="M112" s="107" t="str">
        <f>MONTH_SPLITS($A$2, INDIRECT(ADDRESS(ROW()-2,COLUMN(F19))), INDIRECT("R[-1]C", 0))</f>
        <v>.000 / .000 / .000</v>
      </c>
      <c r="N112" s="106" t="str">
        <f>MONTH_SPLITS($A$2, INDIRECT(ADDRESS(ROW()-2,COLUMN(F19))), INDIRECT("R[-1]C", 0))</f>
        <v>.000 / .000 / .000</v>
      </c>
      <c r="O112" s="106" t="str">
        <f>MONTH_SPLITS($A$2, INDIRECT(ADDRESS(ROW()-2,COLUMN(F19))), INDIRECT("R[-1]C", 0))</f>
        <v>.000 / .000 / .000</v>
      </c>
      <c r="P112" s="107" t="str">
        <f>MONTH_SPLITS($A$2, INDIRECT(ADDRESS(ROW()-2,COLUMN(F19))), INDIRECT("R[-1]C", 0))</f>
        <v>.000 / .000 / .000</v>
      </c>
      <c r="Q112" s="108" t="str">
        <f>MONTH_SPLITS($A$2, INDIRECT(ADDRESS(ROW()-2,COLUMN(F19))), INDIRECT("R[-1]C", 0))</f>
        <v>.000 / .000 / .000</v>
      </c>
    </row>
    <row r="113">
      <c r="A113" s="102"/>
      <c r="B113" s="21"/>
      <c r="C113" s="21"/>
      <c r="D113" s="21"/>
      <c r="E113" s="22"/>
      <c r="F113" s="28"/>
      <c r="G113" s="28"/>
      <c r="H113" s="28"/>
      <c r="I113" s="28"/>
      <c r="J113" s="28"/>
      <c r="K113" s="28"/>
      <c r="L113" s="28"/>
      <c r="M113" s="28"/>
      <c r="N113" s="28"/>
      <c r="O113" s="28"/>
      <c r="P113" s="28"/>
      <c r="Q113" s="40"/>
    </row>
    <row r="114">
      <c r="A114" s="13"/>
      <c r="B114" s="13"/>
      <c r="C114" s="13"/>
      <c r="D114" s="13"/>
      <c r="E114" s="13"/>
      <c r="F114" s="13"/>
      <c r="G114" s="13"/>
      <c r="H114" s="13"/>
      <c r="I114" s="13"/>
      <c r="J114" s="13"/>
      <c r="K114" s="105"/>
      <c r="L114" s="105"/>
      <c r="M114" s="13"/>
      <c r="N114" s="105"/>
      <c r="O114" s="105"/>
      <c r="P114" s="13"/>
      <c r="Q114" s="13"/>
    </row>
    <row r="115">
      <c r="J115" s="71"/>
      <c r="M115" s="71"/>
      <c r="P115" s="71"/>
    </row>
  </sheetData>
  <mergeCells count="21">
    <mergeCell ref="A1:B1"/>
    <mergeCell ref="A2:B2"/>
    <mergeCell ref="A4:B4"/>
    <mergeCell ref="H4:N4"/>
    <mergeCell ref="P4:Q4"/>
    <mergeCell ref="A5:B5"/>
    <mergeCell ref="A6:B6"/>
    <mergeCell ref="A33:C34"/>
    <mergeCell ref="A54:C55"/>
    <mergeCell ref="P54:Q55"/>
    <mergeCell ref="A75:C76"/>
    <mergeCell ref="E75:N76"/>
    <mergeCell ref="A96:E113"/>
    <mergeCell ref="F96:H97"/>
    <mergeCell ref="A7:B7"/>
    <mergeCell ref="H7:N7"/>
    <mergeCell ref="P7:Q7"/>
    <mergeCell ref="A8:B8"/>
    <mergeCell ref="A9:B9"/>
    <mergeCell ref="A10:B10"/>
    <mergeCell ref="A12:C13"/>
  </mergeCells>
  <conditionalFormatting sqref="C5:C9">
    <cfRule type="colorScale" priority="1">
      <colorScale>
        <cfvo type="min"/>
        <cfvo type="percentile" val="50"/>
        <cfvo type="max"/>
        <color rgb="FFF4CCCC"/>
        <color rgb="FFFFF2CC"/>
        <color rgb="FFD9EAD3"/>
      </colorScale>
    </cfRule>
  </conditionalFormatting>
  <conditionalFormatting sqref="D5:D9">
    <cfRule type="colorScale" priority="2">
      <colorScale>
        <cfvo type="min"/>
        <cfvo type="percentile" val="50"/>
        <cfvo type="max"/>
        <color rgb="FFF4CCCC"/>
        <color rgb="FFFFF2CC"/>
        <color rgb="FFD9EAD3"/>
      </colorScale>
    </cfRule>
  </conditionalFormatting>
  <conditionalFormatting sqref="E5:E9">
    <cfRule type="colorScale" priority="3">
      <colorScale>
        <cfvo type="min"/>
        <cfvo type="percentile" val="50"/>
        <cfvo type="max"/>
        <color rgb="FFF4CCCC"/>
        <color rgb="FFFFF2CC"/>
        <color rgb="FFD9EAD3"/>
      </colorScale>
    </cfRule>
  </conditionalFormatting>
  <conditionalFormatting sqref="F5:F9">
    <cfRule type="colorScale" priority="4">
      <colorScale>
        <cfvo type="min"/>
        <cfvo type="percentile" val="50"/>
        <cfvo type="max"/>
        <color rgb="FFF4CCCC"/>
        <color rgb="FFFFF2CC"/>
        <color rgb="FFD9EAD3"/>
      </colorScale>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2.63"/>
  </cols>
  <sheetData>
    <row r="1">
      <c r="A1" s="69" t="s">
        <v>263</v>
      </c>
      <c r="H1" s="13"/>
      <c r="I1" s="13"/>
      <c r="J1" s="13"/>
      <c r="K1" s="13"/>
      <c r="L1" s="13"/>
      <c r="M1" s="13"/>
      <c r="N1" s="13"/>
    </row>
    <row r="2">
      <c r="A2" s="70" t="s">
        <v>264</v>
      </c>
      <c r="H2" s="71"/>
      <c r="I2" s="13"/>
      <c r="J2" s="13"/>
      <c r="K2" s="13"/>
      <c r="L2" s="13"/>
      <c r="M2" s="13"/>
      <c r="N2" s="13"/>
    </row>
    <row r="3">
      <c r="J3" s="13"/>
      <c r="K3" s="13"/>
      <c r="L3" s="13"/>
      <c r="M3" s="13"/>
      <c r="N3" s="13"/>
    </row>
    <row r="4">
      <c r="A4" s="72" t="s">
        <v>265</v>
      </c>
      <c r="B4" s="18"/>
      <c r="C4" s="73" t="s">
        <v>266</v>
      </c>
      <c r="D4" s="73" t="s">
        <v>267</v>
      </c>
      <c r="E4" s="73" t="s">
        <v>268</v>
      </c>
      <c r="F4" s="74" t="s">
        <v>269</v>
      </c>
      <c r="H4" s="75" t="s">
        <v>270</v>
      </c>
      <c r="I4" s="18"/>
      <c r="J4" s="18"/>
      <c r="K4" s="18"/>
      <c r="L4" s="18"/>
      <c r="M4" s="18"/>
      <c r="N4" s="19"/>
      <c r="O4" s="13"/>
      <c r="P4" s="76" t="s">
        <v>271</v>
      </c>
      <c r="Q4" s="19"/>
    </row>
    <row r="5">
      <c r="A5" s="77" t="s">
        <v>272</v>
      </c>
      <c r="C5" s="25">
        <f>COUNTIFS('F DB'!D:D, $A$2, 'F DB'!E:E, "PG")
</f>
        <v>0</v>
      </c>
      <c r="D5" s="78">
        <f>IF(COUNTIF('F DB'!D:D, $A$2)=0, 0, (COUNTIFS('F DB'!D:D, $A$2, 'F DB'!E:E, "PG") / COUNTIF('F DB'!D:D, $A$2)))
</f>
        <v>0</v>
      </c>
      <c r="E5" s="25">
        <f>COUNTIFS('F DB'!D:D, $A$2, 'F DB'!E:E, "PG", 'F DB'!V:V, "W")
</f>
        <v>0</v>
      </c>
      <c r="F5" s="32">
        <f>IF(COUNTIFS('F DB'!D:D, $A$2, 'F DB'!E:E, "PG")=0, 0, (COUNTIFS('F DB'!D:D, $A$2, 'F DB'!E:E, "PG", 'F DB'!V:V, "W") / COUNTIFS('F DB'!D:D, $A$2, 'F DB'!E:E, "PG")))
</f>
        <v>0</v>
      </c>
      <c r="H5" s="79" t="s">
        <v>273</v>
      </c>
      <c r="I5" s="9" t="s">
        <v>274</v>
      </c>
      <c r="J5" s="9" t="s">
        <v>275</v>
      </c>
      <c r="K5" s="9" t="s">
        <v>276</v>
      </c>
      <c r="L5" s="9" t="s">
        <v>277</v>
      </c>
      <c r="M5" s="9" t="s">
        <v>278</v>
      </c>
      <c r="N5" s="80" t="s">
        <v>279</v>
      </c>
      <c r="P5" s="79" t="s">
        <v>280</v>
      </c>
      <c r="Q5" s="80" t="s">
        <v>5</v>
      </c>
    </row>
    <row r="6">
      <c r="A6" s="77" t="s">
        <v>281</v>
      </c>
      <c r="C6" s="25">
        <f>COUNTIFS('F DB'!D:D, $A$2, 'F DB'!E:E, "SG")
</f>
        <v>0</v>
      </c>
      <c r="D6" s="78">
        <f>IF(COUNTIF('F DB'!D:D, $A$2)=0, 0, (COUNTIFS('F DB'!D:D, $A$2, 'F DB'!E:E, "SG") / COUNTIF('F DB'!D:D, $A$2)))
</f>
        <v>0</v>
      </c>
      <c r="E6" s="25">
        <f>COUNTIFS('F DB'!D:D, $A$2, 'F DB'!E:E, "SG", 'F DB'!V:V, "W")
</f>
        <v>0</v>
      </c>
      <c r="F6" s="32">
        <f>IF(COUNTIFS('F DB'!D:D, $A$2, 'F DB'!E:E, "SG")=0, 0, (COUNTIFS('F DB'!D:D, $A$2, 'F DB'!E:E, "SG", 'F DB'!V:V, "W") / COUNTIFS('F DB'!D:D, $A$2, 'F DB'!E:E, "SG")))
</f>
        <v>0</v>
      </c>
      <c r="H6" s="81">
        <f>J31</f>
        <v>0</v>
      </c>
      <c r="I6" s="71">
        <f>P31</f>
        <v>0</v>
      </c>
      <c r="J6" s="71">
        <f>M31</f>
        <v>0</v>
      </c>
      <c r="K6" s="71">
        <f>IFERROR(EFGP(H31, K31, I31), 0)</f>
        <v>0</v>
      </c>
      <c r="L6" s="71">
        <f>IFERROR(TSP(A31, I31, S31), 0)</f>
        <v>0</v>
      </c>
      <c r="M6" s="71">
        <f>IFERROR((Q31 / S31) / I31, 0)</f>
        <v>0</v>
      </c>
      <c r="N6" s="82">
        <f>IFERROR(L31 / I31, 0)</f>
        <v>0</v>
      </c>
      <c r="P6" s="83">
        <f>IFERROR(GPA($A$2), 0)</f>
        <v>0</v>
      </c>
      <c r="Q6" s="38" t="str">
        <f>GRADE($P$6)</f>
        <v>F</v>
      </c>
    </row>
    <row r="7">
      <c r="A7" s="77" t="s">
        <v>282</v>
      </c>
      <c r="C7" s="25">
        <f>COUNTIFS('F DB'!D:D, $A$2, 'F DB'!E:E, "SF")
</f>
        <v>0</v>
      </c>
      <c r="D7" s="78">
        <f>IF(COUNTIF('F DB'!D:D, $A$2)=0, 0, (COUNTIFS('F DB'!D:D, $A$2, 'F DB'!E:E, "SF") / COUNTIF('F DB'!D:D, $A$2)))
</f>
        <v>0</v>
      </c>
      <c r="E7" s="25">
        <f>COUNTIFS('F DB'!D:D, $A$2, 'F DB'!E:E, "SF", 'F DB'!V:V, "W")
</f>
        <v>0</v>
      </c>
      <c r="F7" s="32">
        <f>IF(COUNTIFS('F DB'!D:D, $A$2, 'F DB'!E:E, "SF")=0, 0, (COUNTIFS('F DB'!D:D, $A$2, 'F DB'!E:E, "SF", 'F DB'!V:V, "W") / COUNTIFS('F DB'!D:D, $A$2, 'F DB'!E:E, "SF")))
</f>
        <v>0</v>
      </c>
      <c r="H7" s="84" t="s">
        <v>283</v>
      </c>
      <c r="N7" s="85"/>
      <c r="P7" s="86" t="s">
        <v>284</v>
      </c>
      <c r="Q7" s="85"/>
    </row>
    <row r="8">
      <c r="A8" s="77" t="s">
        <v>251</v>
      </c>
      <c r="C8" s="25">
        <f>COUNTIFS('F DB'!D:D, $A$2, 'F DB'!E:E, "PF")
</f>
        <v>0</v>
      </c>
      <c r="D8" s="78">
        <f>IF(COUNTIF('F DB'!D:D, $A$2)=0, 0, (COUNTIFS('F DB'!D:D, $A$2, 'F DB'!E:E, "PF") / COUNTIF('F DB'!D:D, $A$2)))
</f>
        <v>0</v>
      </c>
      <c r="E8" s="25">
        <f>COUNTIFS('F DB'!D:D, $A$2, 'F DB'!E:E, "PF", 'F DB'!V:V, "W")
</f>
        <v>0</v>
      </c>
      <c r="F8" s="32">
        <f>IF(COUNTIFS('F DB'!D:D, $A$2, 'F DB'!E:E, "PF")=0, 0, (COUNTIFS('F DB'!D:D, $A$2, 'F DB'!E:E, "PF", 'F DB'!V:V, "W") / COUNTIFS('F DB'!D:D, $A$2, 'F DB'!E:E, "PF")))
</f>
        <v>0</v>
      </c>
      <c r="H8" s="79" t="s">
        <v>273</v>
      </c>
      <c r="I8" s="9" t="s">
        <v>274</v>
      </c>
      <c r="J8" s="9" t="s">
        <v>275</v>
      </c>
      <c r="K8" s="9" t="s">
        <v>276</v>
      </c>
      <c r="L8" s="9" t="s">
        <v>277</v>
      </c>
      <c r="M8" s="9" t="s">
        <v>278</v>
      </c>
      <c r="N8" s="80" t="s">
        <v>279</v>
      </c>
      <c r="P8" s="79" t="s">
        <v>280</v>
      </c>
      <c r="Q8" s="80" t="s">
        <v>5</v>
      </c>
    </row>
    <row r="9">
      <c r="A9" s="77" t="s">
        <v>285</v>
      </c>
      <c r="C9" s="25">
        <f>COUNTIFS('F DB'!D:D, $A$2, 'F DB'!E:E, "C")
</f>
        <v>0</v>
      </c>
      <c r="D9" s="78">
        <f>IF(COUNTIF('F DB'!D:D, $A$2)=0, 0, (COUNTIFS('F DB'!D:D, $A$2, 'F DB'!E:E, "C") / COUNTIF('F DB'!D:D, $A$2)))
</f>
        <v>0</v>
      </c>
      <c r="E9" s="25">
        <f>COUNTIFS('F DB'!D:D, $A$2, 'F DB'!E:E, "C", 'F DB'!V:V, "W")
</f>
        <v>0</v>
      </c>
      <c r="F9" s="32">
        <f>IF(COUNTIFS('F DB'!D:D, $A$2, 'F DB'!E:E, "C")=0, 0, (COUNTIFS('F DB'!D:D, $A$2, 'F DB'!E:E, "C", 'F DB'!V:V, "W") / COUNTIFS('F DB'!D:D, $A$2, 'F DB'!E:E, "C")))
</f>
        <v>0</v>
      </c>
      <c r="H9" s="87">
        <f>IFERROR(SUM('F DB'!N2:N1560, 'O DB'!N2:N1560) / SUM('F DB'!O2:O1560, 'O DB'!O2:O1560), 0)
</f>
        <v>0</v>
      </c>
      <c r="I9" s="88">
        <f>IFERROR((SUM('F DB'!N2:N1560, 'O DB'!N2:N1560) - SUM('F DB'!P2:P1560, 'O DB'!P2:P1560)) / (SUM('F DB'!O2:O1560, 'O DB'!O2:O1560) - SUM('F DB'!Q2:Q1560, 'O DB'!Q2:Q1560)), 0)
</f>
        <v>0</v>
      </c>
      <c r="J9" s="88">
        <f>IFERROR(SUM('F DB'!P2:P1560, 'O DB'!P2:P1560) / SUM('F DB'!Q2:Q1560, 'O DB'!Q2:Q1560), 0)
</f>
        <v>0</v>
      </c>
      <c r="K9" s="88">
        <f>IFERROR((SUM('F DB'!N2:N1560, 'O DB'!N2:N1560) + 0.5 * SUM('F DB'!P2:P1560, 'O DB'!P2:P1560)) / SUM('F DB'!O2:O1560, 'O DB'!O2:O1560), 0)
</f>
        <v>0</v>
      </c>
      <c r="L9" s="88">
        <f>IFERROR(SUM('F DB'!G2:G1560, 'O DB'!G2:G1560) / (2 * (SUM('F DB'!O2:O1560, 'O DB'!O2:O1560) + 0.44 * (SUM('F DB'!U2:U1560, 'O DB'!U2:U1560)))), 0)
</f>
        <v>0</v>
      </c>
      <c r="M9" s="88" t="str">
        <f>SUM('F DB'!U2:U1560, 'O DB'!U2:U1560) / SUM('F DB'!O2:O1560, 'O DB'!O2:O1560)
</f>
        <v>#DIV/0!</v>
      </c>
      <c r="N9" s="89" t="str">
        <f>SUM('F DB'!Q2:Q1560, 'O DB'!Q2:Q1560) / SUM('F DB'!O2:O1560, 'O DB'!O2:O1560)
</f>
        <v>#DIV/0!</v>
      </c>
      <c r="P9" s="90" t="str">
        <f>LEAGUE_GPA()</f>
        <v>#DIV/0!</v>
      </c>
      <c r="Q9" s="40" t="str">
        <f>GRADE($P$9)</f>
        <v>#DIV/0!</v>
      </c>
    </row>
    <row r="10">
      <c r="A10" s="91" t="s">
        <v>266</v>
      </c>
      <c r="B10" s="21"/>
      <c r="C10" s="28">
        <f>COUNTIF('F DB'!D:D, $A$2)
</f>
        <v>0</v>
      </c>
      <c r="D10" s="28"/>
      <c r="E10" s="28">
        <f>COUNTIFS('F DB'!D:D, $A$2, 'F DB'!V:V, "W")
</f>
        <v>0</v>
      </c>
      <c r="F10" s="33">
        <f>IF(COUNTIFS('F DB'!D:D, $A$2)=0, 0, (COUNTIFS('F DB'!D:D, $A$2, 'F DB'!V:V, "W") / COUNTIFS('F DB'!D:D, $A$2)))
</f>
        <v>0</v>
      </c>
    </row>
    <row r="12">
      <c r="A12" s="92" t="s">
        <v>244</v>
      </c>
      <c r="B12" s="18"/>
      <c r="C12" s="18"/>
      <c r="D12" s="93"/>
      <c r="E12" s="93"/>
      <c r="F12" s="93"/>
      <c r="G12" s="93"/>
      <c r="H12" s="93"/>
      <c r="I12" s="93"/>
      <c r="J12" s="93"/>
      <c r="K12" s="93"/>
      <c r="L12" s="93"/>
      <c r="M12" s="93"/>
      <c r="N12" s="93"/>
      <c r="O12" s="93"/>
      <c r="P12" s="93"/>
      <c r="Q12" s="93"/>
      <c r="R12" s="93"/>
      <c r="S12" s="94"/>
    </row>
    <row r="13">
      <c r="S13" s="38"/>
    </row>
    <row r="14">
      <c r="A14" s="9" t="s">
        <v>272</v>
      </c>
      <c r="S14" s="38"/>
    </row>
    <row r="15">
      <c r="A15" s="9" t="s">
        <v>245</v>
      </c>
      <c r="B15" s="9" t="s">
        <v>246</v>
      </c>
      <c r="C15" s="9" t="s">
        <v>247</v>
      </c>
      <c r="D15" s="9" t="s">
        <v>248</v>
      </c>
      <c r="E15" s="9" t="s">
        <v>249</v>
      </c>
      <c r="F15" s="9" t="s">
        <v>250</v>
      </c>
      <c r="G15" s="9" t="s">
        <v>251</v>
      </c>
      <c r="H15" s="9" t="s">
        <v>13</v>
      </c>
      <c r="I15" s="9" t="s">
        <v>14</v>
      </c>
      <c r="J15" s="9" t="s">
        <v>252</v>
      </c>
      <c r="K15" s="95" t="s">
        <v>15</v>
      </c>
      <c r="L15" s="95" t="s">
        <v>16</v>
      </c>
      <c r="M15" s="9" t="s">
        <v>253</v>
      </c>
      <c r="N15" s="95" t="s">
        <v>17</v>
      </c>
      <c r="O15" s="95" t="s">
        <v>18</v>
      </c>
      <c r="P15" s="9" t="s">
        <v>254</v>
      </c>
      <c r="Q15" s="9" t="s">
        <v>19</v>
      </c>
      <c r="R15" s="9" t="s">
        <v>20</v>
      </c>
      <c r="S15" s="80" t="s">
        <v>286</v>
      </c>
    </row>
    <row r="16">
      <c r="A16" s="12">
        <f>POS_AVG_STAT('F DB'!G:G, $A$2, INDIRECT(ADDRESS(ROW()-2,COLUMN(A1))))</f>
        <v>0</v>
      </c>
      <c r="B16" s="12">
        <f>POS_AVG_STAT('F DB'!H:H, $A$2, INDIRECT(ADDRESS(ROW()-2,COLUMN(A1))))</f>
        <v>0</v>
      </c>
      <c r="C16" s="12">
        <f>POS_AVG_STAT('F DB'!I:I, $A$2, INDIRECT(ADDRESS(ROW()-2,COLUMN(A1))))</f>
        <v>0</v>
      </c>
      <c r="D16" s="12">
        <f>POS_AVG_STAT('F DB'!J:J, $A$2, INDIRECT(ADDRESS(ROW()-2,COLUMN(A1))))</f>
        <v>0</v>
      </c>
      <c r="E16" s="12">
        <f>POS_AVG_STAT('F DB'!K:K, $A$2, INDIRECT(ADDRESS(ROW()-2,COLUMN(A1))))</f>
        <v>0</v>
      </c>
      <c r="F16" s="12">
        <f>POS_AVG_STAT('F DB'!M:M, $A$2, INDIRECT(ADDRESS(ROW()-2,COLUMN(A1))))</f>
        <v>0</v>
      </c>
      <c r="G16" s="12">
        <f>POS_AVG_STAT('F DB'!L:L, $A$2, INDIRECT(ADDRESS(ROW()-2,COLUMN(A1))))</f>
        <v>0</v>
      </c>
      <c r="H16" s="12">
        <f>POS_AVG_STAT('F DB'!N:N, $A$2, INDIRECT(ADDRESS(ROW()-2,COLUMN(A1))))</f>
        <v>0</v>
      </c>
      <c r="I16" s="12">
        <f>POS_AVG_STAT('F DB'!O:O, $A$2, INDIRECT(ADDRESS(ROW()-2,COLUMN(A1))))</f>
        <v>0</v>
      </c>
      <c r="J16" s="96">
        <f>IF(INDIRECT(ADDRESS(ROW(), COLUMN()-1)) &gt; 0, INDIRECT(ADDRESS(ROW(), COLUMN()-2)) / INDIRECT(ADDRESS(ROW(), COLUMN()-1)), 0)
</f>
        <v>0</v>
      </c>
      <c r="K16" s="12">
        <f>POS_AVG_STAT('F DB'!P:P, $A$2, INDIRECT(ADDRESS(ROW()-2,COLUMN(A1))))</f>
        <v>0</v>
      </c>
      <c r="L16" s="12">
        <f>POS_AVG_STAT('F DB'!Q:Q, $A$2, INDIRECT(ADDRESS(ROW()-2,COLUMN(A1))))</f>
        <v>0</v>
      </c>
      <c r="M16" s="71">
        <f>IF(INDIRECT(ADDRESS(ROW(), COLUMN()-1)) &gt; 0, INDIRECT(ADDRESS(ROW(), COLUMN()-2)) / INDIRECT(ADDRESS(ROW(), COLUMN()-1)), 0)
</f>
        <v>0</v>
      </c>
      <c r="N16" s="12">
        <f>POS_AVG_STAT('F DB'!R:R, $A$2, INDIRECT(ADDRESS(ROW()-2,COLUMN(A1))))</f>
        <v>0</v>
      </c>
      <c r="O16" s="12">
        <f>POS_AVG_STAT('F DB'!S:S, $A$2, INDIRECT(ADDRESS(ROW()-2,COLUMN(A1))))</f>
        <v>0</v>
      </c>
      <c r="P16" s="97">
        <f>IF(INDIRECT(ADDRESS(ROW(), COLUMN()-1)) &gt; 0, INDIRECT(ADDRESS(ROW(), COLUMN()-2)) / INDIRECT(ADDRESS(ROW(), COLUMN()-1)), 0)
</f>
        <v>0</v>
      </c>
      <c r="Q16" s="12">
        <f>POS_AVG_STAT('F DB'!T:T, $A$2, INDIRECT(ADDRESS(ROW()-2,COLUMN(A1))))</f>
        <v>0</v>
      </c>
      <c r="R16" s="12">
        <f>POS_AVG_STAT('F DB'!U:U, $A$2, INDIRECT(ADDRESS(ROW()-2,COLUMN(A1))))</f>
        <v>0</v>
      </c>
      <c r="S16" s="82">
        <f>IF(INDIRECT(ADDRESS(ROW(), COLUMN()-1)) &gt; 0, INDIRECT(ADDRESS(ROW(), COLUMN()-2)) / INDIRECT(ADDRESS(ROW(), COLUMN()-1)), 0)
</f>
        <v>0</v>
      </c>
    </row>
    <row r="17">
      <c r="A17" s="9" t="s">
        <v>281</v>
      </c>
      <c r="S17" s="38"/>
    </row>
    <row r="18">
      <c r="A18" s="9" t="s">
        <v>245</v>
      </c>
      <c r="B18" s="9" t="s">
        <v>246</v>
      </c>
      <c r="C18" s="9" t="s">
        <v>247</v>
      </c>
      <c r="D18" s="9" t="s">
        <v>248</v>
      </c>
      <c r="E18" s="9" t="s">
        <v>249</v>
      </c>
      <c r="F18" s="9" t="s">
        <v>250</v>
      </c>
      <c r="G18" s="9" t="s">
        <v>251</v>
      </c>
      <c r="H18" s="9" t="s">
        <v>13</v>
      </c>
      <c r="I18" s="9" t="s">
        <v>14</v>
      </c>
      <c r="J18" s="9" t="s">
        <v>252</v>
      </c>
      <c r="K18" s="95" t="s">
        <v>15</v>
      </c>
      <c r="L18" s="95" t="s">
        <v>16</v>
      </c>
      <c r="M18" s="9" t="s">
        <v>253</v>
      </c>
      <c r="N18" s="95" t="s">
        <v>17</v>
      </c>
      <c r="O18" s="95" t="s">
        <v>18</v>
      </c>
      <c r="P18" s="9" t="s">
        <v>254</v>
      </c>
      <c r="Q18" s="9" t="s">
        <v>19</v>
      </c>
      <c r="R18" s="9" t="s">
        <v>20</v>
      </c>
      <c r="S18" s="80" t="s">
        <v>286</v>
      </c>
    </row>
    <row r="19">
      <c r="A19" s="12">
        <f>POS_AVG_STAT('F DB'!G:G, $A$2, INDIRECT(ADDRESS(ROW()-2,COLUMN(A4))))</f>
        <v>0</v>
      </c>
      <c r="B19" s="12">
        <f>POS_AVG_STAT('F DB'!H:H, $A$2, INDIRECT(ADDRESS(ROW()-2,COLUMN(A4))))</f>
        <v>0</v>
      </c>
      <c r="C19" s="12">
        <f>POS_AVG_STAT('F DB'!I:I, $A$2, INDIRECT(ADDRESS(ROW()-2,COLUMN(A4))))</f>
        <v>0</v>
      </c>
      <c r="D19" s="12">
        <f>POS_AVG_STAT('F DB'!J:J, $A$2, INDIRECT(ADDRESS(ROW()-2,COLUMN(A4))))</f>
        <v>0</v>
      </c>
      <c r="E19" s="12">
        <f>POS_AVG_STAT('F DB'!K:K, $A$2, INDIRECT(ADDRESS(ROW()-2,COLUMN(A4))))</f>
        <v>0</v>
      </c>
      <c r="F19" s="12">
        <f>POS_AVG_STAT('F DB'!M:M, $A$2, INDIRECT(ADDRESS(ROW()-2,COLUMN(A4))))</f>
        <v>0</v>
      </c>
      <c r="G19" s="12">
        <f>POS_AVG_STAT('F DB'!L:L, $A$2, INDIRECT(ADDRESS(ROW()-2,COLUMN(A4))))</f>
        <v>0</v>
      </c>
      <c r="H19" s="12">
        <f>POS_AVG_STAT('F DB'!N:N, $A$2, INDIRECT(ADDRESS(ROW()-2,COLUMN(A4))))</f>
        <v>0</v>
      </c>
      <c r="I19" s="12">
        <f>POS_AVG_STAT('F DB'!O:O, $A$2, INDIRECT(ADDRESS(ROW()-2,COLUMN(A4))))</f>
        <v>0</v>
      </c>
      <c r="J19" s="96">
        <f>IF(INDIRECT(ADDRESS(ROW(), COLUMN()-1)) &gt; 0, INDIRECT(ADDRESS(ROW(), COLUMN()-2)) / INDIRECT(ADDRESS(ROW(), COLUMN()-1)), 0)
</f>
        <v>0</v>
      </c>
      <c r="K19" s="12">
        <f>POS_AVG_STAT('F DB'!P:P, $A$2, INDIRECT(ADDRESS(ROW()-2,COLUMN(A4))))</f>
        <v>0</v>
      </c>
      <c r="L19" s="12">
        <f>POS_AVG_STAT('F DB'!Q:Q, $A$2, INDIRECT(ADDRESS(ROW()-2,COLUMN(A4))))</f>
        <v>0</v>
      </c>
      <c r="M19" s="71">
        <f>IF(INDIRECT(ADDRESS(ROW(), COLUMN()-1)) &gt; 0, INDIRECT(ADDRESS(ROW(), COLUMN()-2)) / INDIRECT(ADDRESS(ROW(), COLUMN()-1)), 0)
</f>
        <v>0</v>
      </c>
      <c r="N19" s="12">
        <f>POS_AVG_STAT('F DB'!R:R, $A$2, INDIRECT(ADDRESS(ROW()-2,COLUMN(A4))))</f>
        <v>0</v>
      </c>
      <c r="O19" s="12">
        <f>POS_AVG_STAT('F DB'!S:S, $A$2, INDIRECT(ADDRESS(ROW()-2,COLUMN(A4))))</f>
        <v>0</v>
      </c>
      <c r="P19" s="97">
        <f>IF(INDIRECT(ADDRESS(ROW(), COLUMN()-1)) &gt; 0, INDIRECT(ADDRESS(ROW(), COLUMN()-2)) / INDIRECT(ADDRESS(ROW(), COLUMN()-1)), 0)
</f>
        <v>0</v>
      </c>
      <c r="Q19" s="12">
        <f>POS_AVG_STAT('F DB'!T:T, $A$2, INDIRECT(ADDRESS(ROW()-2,COLUMN(A4))))</f>
        <v>0</v>
      </c>
      <c r="R19" s="12">
        <f>POS_AVG_STAT('F DB'!U:U, $A$2, INDIRECT(ADDRESS(ROW()-2,COLUMN(A4))))</f>
        <v>0</v>
      </c>
      <c r="S19" s="82">
        <f>IF(INDIRECT(ADDRESS(ROW(), COLUMN()-1)) &gt; 0, INDIRECT(ADDRESS(ROW(), COLUMN()-2)) / INDIRECT(ADDRESS(ROW(), COLUMN()-1)), 0)
</f>
        <v>0</v>
      </c>
    </row>
    <row r="20">
      <c r="A20" s="9" t="s">
        <v>282</v>
      </c>
      <c r="S20" s="38"/>
    </row>
    <row r="21">
      <c r="A21" s="9" t="s">
        <v>245</v>
      </c>
      <c r="B21" s="9" t="s">
        <v>246</v>
      </c>
      <c r="C21" s="9" t="s">
        <v>247</v>
      </c>
      <c r="D21" s="9" t="s">
        <v>248</v>
      </c>
      <c r="E21" s="9" t="s">
        <v>249</v>
      </c>
      <c r="F21" s="9" t="s">
        <v>250</v>
      </c>
      <c r="G21" s="9" t="s">
        <v>251</v>
      </c>
      <c r="H21" s="9" t="s">
        <v>13</v>
      </c>
      <c r="I21" s="9" t="s">
        <v>14</v>
      </c>
      <c r="J21" s="9" t="s">
        <v>252</v>
      </c>
      <c r="K21" s="95" t="s">
        <v>15</v>
      </c>
      <c r="L21" s="95" t="s">
        <v>16</v>
      </c>
      <c r="M21" s="9" t="s">
        <v>253</v>
      </c>
      <c r="N21" s="95" t="s">
        <v>17</v>
      </c>
      <c r="O21" s="95" t="s">
        <v>18</v>
      </c>
      <c r="P21" s="9" t="s">
        <v>254</v>
      </c>
      <c r="Q21" s="9" t="s">
        <v>19</v>
      </c>
      <c r="R21" s="9" t="s">
        <v>20</v>
      </c>
      <c r="S21" s="80" t="s">
        <v>286</v>
      </c>
    </row>
    <row r="22">
      <c r="A22" s="12">
        <f>POS_AVG_STAT('F DB'!G:G, $A$2, INDIRECT(ADDRESS(ROW()-2,COLUMN(A7))))</f>
        <v>0</v>
      </c>
      <c r="B22" s="12">
        <f>POS_AVG_STAT('F DB'!H:H, $A$2, INDIRECT(ADDRESS(ROW()-2,COLUMN(A7))))</f>
        <v>0</v>
      </c>
      <c r="C22" s="12">
        <f>POS_AVG_STAT('F DB'!I:I, $A$2, INDIRECT(ADDRESS(ROW()-2,COLUMN(A7))))</f>
        <v>0</v>
      </c>
      <c r="D22" s="12">
        <f>POS_AVG_STAT('F DB'!J:J, $A$2, INDIRECT(ADDRESS(ROW()-2,COLUMN(A7))))</f>
        <v>0</v>
      </c>
      <c r="E22" s="12">
        <f>POS_AVG_STAT('F DB'!K:K, $A$2, INDIRECT(ADDRESS(ROW()-2,COLUMN(A7))))</f>
        <v>0</v>
      </c>
      <c r="F22" s="12">
        <f>POS_AVG_STAT('F DB'!M:M, $A$2, INDIRECT(ADDRESS(ROW()-2,COLUMN(A7))))</f>
        <v>0</v>
      </c>
      <c r="G22" s="12">
        <f>POS_AVG_STAT('F DB'!L:L, $A$2, INDIRECT(ADDRESS(ROW()-2,COLUMN(A7))))</f>
        <v>0</v>
      </c>
      <c r="H22" s="12">
        <f>POS_AVG_STAT('F DB'!N:N, $A$2, INDIRECT(ADDRESS(ROW()-2,COLUMN(A7))))</f>
        <v>0</v>
      </c>
      <c r="I22" s="12">
        <f>POS_AVG_STAT('F DB'!O:O, $A$2, INDIRECT(ADDRESS(ROW()-2,COLUMN(A7))))</f>
        <v>0</v>
      </c>
      <c r="J22" s="96">
        <f>IF(INDIRECT(ADDRESS(ROW(), COLUMN()-1)) &gt; 0, INDIRECT(ADDRESS(ROW(), COLUMN()-2)) / INDIRECT(ADDRESS(ROW(), COLUMN()-1)), 0)
</f>
        <v>0</v>
      </c>
      <c r="K22" s="12">
        <f>POS_AVG_STAT('F DB'!P:P, $A$2, INDIRECT(ADDRESS(ROW()-2,COLUMN(A7))))</f>
        <v>0</v>
      </c>
      <c r="L22" s="12">
        <f>POS_AVG_STAT('F DB'!Q:Q, $A$2, INDIRECT(ADDRESS(ROW()-2,COLUMN(A7))))</f>
        <v>0</v>
      </c>
      <c r="M22" s="71">
        <f>IF(INDIRECT(ADDRESS(ROW(), COLUMN()-1)) &gt; 0, INDIRECT(ADDRESS(ROW(), COLUMN()-2)) / INDIRECT(ADDRESS(ROW(), COLUMN()-1)), 0)
</f>
        <v>0</v>
      </c>
      <c r="N22" s="12">
        <f>POS_AVG_STAT('F DB'!R:R, $A$2, INDIRECT(ADDRESS(ROW()-2,COLUMN(A7))))</f>
        <v>0</v>
      </c>
      <c r="O22" s="12">
        <f>POS_AVG_STAT('F DB'!S:S, $A$2, INDIRECT(ADDRESS(ROW()-2,COLUMN(A7))))</f>
        <v>0</v>
      </c>
      <c r="P22" s="97">
        <f>IF(INDIRECT(ADDRESS(ROW(), COLUMN()-1)) &gt; 0, INDIRECT(ADDRESS(ROW(), COLUMN()-2)) / INDIRECT(ADDRESS(ROW(), COLUMN()-1)), 0)
</f>
        <v>0</v>
      </c>
      <c r="Q22" s="12">
        <f>POS_AVG_STAT('F DB'!T:T, $A$2, INDIRECT(ADDRESS(ROW()-2,COLUMN(A7))))</f>
        <v>0</v>
      </c>
      <c r="R22" s="12">
        <f>POS_AVG_STAT('F DB'!U:U, $A$2, INDIRECT(ADDRESS(ROW()-2,COLUMN(A7))))</f>
        <v>0</v>
      </c>
      <c r="S22" s="82">
        <f>IF(INDIRECT(ADDRESS(ROW(), COLUMN()-1)) &gt; 0, INDIRECT(ADDRESS(ROW(), COLUMN()-2)) / INDIRECT(ADDRESS(ROW(), COLUMN()-1)), 0)
</f>
        <v>0</v>
      </c>
    </row>
    <row r="23">
      <c r="A23" s="9" t="s">
        <v>251</v>
      </c>
      <c r="S23" s="38"/>
    </row>
    <row r="24">
      <c r="A24" s="9" t="s">
        <v>245</v>
      </c>
      <c r="B24" s="9" t="s">
        <v>246</v>
      </c>
      <c r="C24" s="9" t="s">
        <v>247</v>
      </c>
      <c r="D24" s="9" t="s">
        <v>248</v>
      </c>
      <c r="E24" s="9" t="s">
        <v>249</v>
      </c>
      <c r="F24" s="9" t="s">
        <v>250</v>
      </c>
      <c r="G24" s="9" t="s">
        <v>251</v>
      </c>
      <c r="H24" s="9" t="s">
        <v>13</v>
      </c>
      <c r="I24" s="9" t="s">
        <v>14</v>
      </c>
      <c r="J24" s="9" t="s">
        <v>252</v>
      </c>
      <c r="K24" s="95" t="s">
        <v>15</v>
      </c>
      <c r="L24" s="95" t="s">
        <v>16</v>
      </c>
      <c r="M24" s="9" t="s">
        <v>253</v>
      </c>
      <c r="N24" s="95" t="s">
        <v>17</v>
      </c>
      <c r="O24" s="95" t="s">
        <v>18</v>
      </c>
      <c r="P24" s="9" t="s">
        <v>254</v>
      </c>
      <c r="Q24" s="9" t="s">
        <v>19</v>
      </c>
      <c r="R24" s="9" t="s">
        <v>20</v>
      </c>
      <c r="S24" s="80" t="s">
        <v>286</v>
      </c>
    </row>
    <row r="25">
      <c r="A25" s="12">
        <f>POS_AVG_STAT('F DB'!G:G, $A$2, INDIRECT(ADDRESS(ROW()-2,COLUMN(A10))))</f>
        <v>0</v>
      </c>
      <c r="B25" s="12">
        <f>POS_AVG_STAT('F DB'!H:H, $A$2, INDIRECT(ADDRESS(ROW()-2,COLUMN(A10))))</f>
        <v>0</v>
      </c>
      <c r="C25" s="12">
        <f>POS_AVG_STAT('F DB'!I:I, $A$2, INDIRECT(ADDRESS(ROW()-2,COLUMN(A10))))</f>
        <v>0</v>
      </c>
      <c r="D25" s="12">
        <f>POS_AVG_STAT('F DB'!J:J, $A$2, INDIRECT(ADDRESS(ROW()-2,COLUMN(A10))))</f>
        <v>0</v>
      </c>
      <c r="E25" s="12">
        <f>POS_AVG_STAT('F DB'!K:K, $A$2, INDIRECT(ADDRESS(ROW()-2,COLUMN(A10))))</f>
        <v>0</v>
      </c>
      <c r="F25" s="12">
        <f>POS_AVG_STAT('F DB'!M:M, $A$2, INDIRECT(ADDRESS(ROW()-2,COLUMN(A10))))</f>
        <v>0</v>
      </c>
      <c r="G25" s="12">
        <f>POS_AVG_STAT('F DB'!L:L, $A$2, INDIRECT(ADDRESS(ROW()-2,COLUMN(A10))))</f>
        <v>0</v>
      </c>
      <c r="H25" s="12">
        <f>POS_AVG_STAT('F DB'!N:N, $A$2, INDIRECT(ADDRESS(ROW()-2,COLUMN(A10))))</f>
        <v>0</v>
      </c>
      <c r="I25" s="12">
        <f>POS_AVG_STAT('F DB'!O:O, $A$2, INDIRECT(ADDRESS(ROW()-2,COLUMN(A10))))</f>
        <v>0</v>
      </c>
      <c r="J25" s="96">
        <f>IF(INDIRECT(ADDRESS(ROW(), COLUMN()-1)) &gt; 0, INDIRECT(ADDRESS(ROW(), COLUMN()-2)) / INDIRECT(ADDRESS(ROW(), COLUMN()-1)), 0)
</f>
        <v>0</v>
      </c>
      <c r="K25" s="12">
        <f>POS_AVG_STAT('F DB'!P:P, $A$2, INDIRECT(ADDRESS(ROW()-2,COLUMN(A10))))</f>
        <v>0</v>
      </c>
      <c r="L25" s="12">
        <f>POS_AVG_STAT('F DB'!Q:Q, $A$2, INDIRECT(ADDRESS(ROW()-2,COLUMN(A10))))</f>
        <v>0</v>
      </c>
      <c r="M25" s="71">
        <f>IF(INDIRECT(ADDRESS(ROW(), COLUMN()-1)) &gt; 0, INDIRECT(ADDRESS(ROW(), COLUMN()-2)) / INDIRECT(ADDRESS(ROW(), COLUMN()-1)), 0)
</f>
        <v>0</v>
      </c>
      <c r="N25" s="12">
        <f>POS_AVG_STAT('F DB'!R:R, $A$2, INDIRECT(ADDRESS(ROW()-2,COLUMN(A10))))</f>
        <v>0</v>
      </c>
      <c r="O25" s="12">
        <f>POS_AVG_STAT('F DB'!S:S, $A$2, INDIRECT(ADDRESS(ROW()-2,COLUMN(A10))))</f>
        <v>0</v>
      </c>
      <c r="P25" s="97">
        <f>IF(INDIRECT(ADDRESS(ROW(), COLUMN()-1)) &gt; 0, INDIRECT(ADDRESS(ROW(), COLUMN()-2)) / INDIRECT(ADDRESS(ROW(), COLUMN()-1)), 0)
</f>
        <v>0</v>
      </c>
      <c r="Q25" s="12">
        <f>POS_AVG_STAT('F DB'!T:T, $A$2, INDIRECT(ADDRESS(ROW()-2,COLUMN(A10))))</f>
        <v>0</v>
      </c>
      <c r="R25" s="12">
        <f>POS_AVG_STAT('F DB'!U:U, $A$2, INDIRECT(ADDRESS(ROW()-2,COLUMN(A10))))</f>
        <v>0</v>
      </c>
      <c r="S25" s="82">
        <f>IF(INDIRECT(ADDRESS(ROW(), COLUMN()-1)) &gt; 0, INDIRECT(ADDRESS(ROW(), COLUMN()-2)) / INDIRECT(ADDRESS(ROW(), COLUMN()-1)), 0)
</f>
        <v>0</v>
      </c>
    </row>
    <row r="26">
      <c r="A26" s="9" t="s">
        <v>285</v>
      </c>
      <c r="S26" s="38"/>
    </row>
    <row r="27">
      <c r="A27" s="9" t="s">
        <v>245</v>
      </c>
      <c r="B27" s="9" t="s">
        <v>246</v>
      </c>
      <c r="C27" s="9" t="s">
        <v>247</v>
      </c>
      <c r="D27" s="9" t="s">
        <v>248</v>
      </c>
      <c r="E27" s="9" t="s">
        <v>249</v>
      </c>
      <c r="F27" s="9" t="s">
        <v>250</v>
      </c>
      <c r="G27" s="9" t="s">
        <v>251</v>
      </c>
      <c r="H27" s="9" t="s">
        <v>13</v>
      </c>
      <c r="I27" s="9" t="s">
        <v>14</v>
      </c>
      <c r="J27" s="9" t="s">
        <v>252</v>
      </c>
      <c r="K27" s="95" t="s">
        <v>15</v>
      </c>
      <c r="L27" s="95" t="s">
        <v>16</v>
      </c>
      <c r="M27" s="9" t="s">
        <v>253</v>
      </c>
      <c r="N27" s="95" t="s">
        <v>17</v>
      </c>
      <c r="O27" s="95" t="s">
        <v>18</v>
      </c>
      <c r="P27" s="9" t="s">
        <v>254</v>
      </c>
      <c r="Q27" s="9" t="s">
        <v>19</v>
      </c>
      <c r="R27" s="9" t="s">
        <v>20</v>
      </c>
      <c r="S27" s="80" t="s">
        <v>286</v>
      </c>
    </row>
    <row r="28">
      <c r="A28" s="12">
        <f>POS_AVG_STAT('F DB'!G:G, $A$2, INDIRECT(ADDRESS(ROW()-2,COLUMN(A13))))</f>
        <v>0</v>
      </c>
      <c r="B28" s="12">
        <f>POS_AVG_STAT('F DB'!H:H, $A$2, INDIRECT(ADDRESS(ROW()-2,COLUMN(A13))))</f>
        <v>0</v>
      </c>
      <c r="C28" s="12">
        <f>POS_AVG_STAT('F DB'!I:I, $A$2, INDIRECT(ADDRESS(ROW()-2,COLUMN(A13))))</f>
        <v>0</v>
      </c>
      <c r="D28" s="12">
        <f>POS_AVG_STAT('F DB'!J:J, $A$2, INDIRECT(ADDRESS(ROW()-2,COLUMN(A13))))</f>
        <v>0</v>
      </c>
      <c r="E28" s="12">
        <f>POS_AVG_STAT('F DB'!K:K, $A$2, INDIRECT(ADDRESS(ROW()-2,COLUMN(A13))))</f>
        <v>0</v>
      </c>
      <c r="F28" s="12">
        <f>POS_AVG_STAT('F DB'!M:M, $A$2, INDIRECT(ADDRESS(ROW()-2,COLUMN(A13))))</f>
        <v>0</v>
      </c>
      <c r="G28" s="12">
        <f>POS_AVG_STAT('F DB'!L:L, $A$2, INDIRECT(ADDRESS(ROW()-2,COLUMN(A13))))</f>
        <v>0</v>
      </c>
      <c r="H28" s="12">
        <f>POS_AVG_STAT('F DB'!N:N, $A$2, INDIRECT(ADDRESS(ROW()-2,COLUMN(A13))))</f>
        <v>0</v>
      </c>
      <c r="I28" s="12">
        <f>POS_AVG_STAT('F DB'!O:O, $A$2, INDIRECT(ADDRESS(ROW()-2,COLUMN(A13))))</f>
        <v>0</v>
      </c>
      <c r="J28" s="96">
        <f>IF(INDIRECT(ADDRESS(ROW(), COLUMN()-1)) &gt; 0, INDIRECT(ADDRESS(ROW(), COLUMN()-2)) / INDIRECT(ADDRESS(ROW(), COLUMN()-1)), 0)
</f>
        <v>0</v>
      </c>
      <c r="K28" s="12">
        <f>POS_AVG_STAT('F DB'!P:P, $A$2, INDIRECT(ADDRESS(ROW()-2,COLUMN(A13))))</f>
        <v>0</v>
      </c>
      <c r="L28" s="12">
        <f>POS_AVG_STAT('F DB'!Q:Q, $A$2, INDIRECT(ADDRESS(ROW()-2,COLUMN(A13))))</f>
        <v>0</v>
      </c>
      <c r="M28" s="71">
        <f>IF(INDIRECT(ADDRESS(ROW(), COLUMN()-1)) &gt; 0, INDIRECT(ADDRESS(ROW(), COLUMN()-2)) / INDIRECT(ADDRESS(ROW(), COLUMN()-1)), 0)
</f>
        <v>0</v>
      </c>
      <c r="N28" s="12">
        <f>POS_AVG_STAT('F DB'!R:R, $A$2, INDIRECT(ADDRESS(ROW()-2,COLUMN(A13))))</f>
        <v>0</v>
      </c>
      <c r="O28" s="12">
        <f>POS_AVG_STAT('F DB'!S:S, $A$2, INDIRECT(ADDRESS(ROW()-2,COLUMN(A13))))</f>
        <v>0</v>
      </c>
      <c r="P28" s="97">
        <f>IF(INDIRECT(ADDRESS(ROW(), COLUMN()-1)) &gt; 0, INDIRECT(ADDRESS(ROW(), COLUMN()-2)) / INDIRECT(ADDRESS(ROW(), COLUMN()-1)), 0)
</f>
        <v>0</v>
      </c>
      <c r="Q28" s="12">
        <f>POS_AVG_STAT('F DB'!T:T, $A$2, INDIRECT(ADDRESS(ROW()-2,COLUMN(A13))))</f>
        <v>0</v>
      </c>
      <c r="R28" s="12">
        <f>POS_AVG_STAT('F DB'!U:U, $A$2, INDIRECT(ADDRESS(ROW()-2,COLUMN(A13))))</f>
        <v>0</v>
      </c>
      <c r="S28" s="82">
        <f>IF(INDIRECT(ADDRESS(ROW(), COLUMN()-1)) &gt; 0, INDIRECT(ADDRESS(ROW(), COLUMN()-2)) / INDIRECT(ADDRESS(ROW(), COLUMN()-1)), 0)
</f>
        <v>0</v>
      </c>
    </row>
    <row r="29">
      <c r="A29" s="9" t="s">
        <v>287</v>
      </c>
      <c r="S29" s="38"/>
    </row>
    <row r="30">
      <c r="A30" s="9" t="s">
        <v>245</v>
      </c>
      <c r="B30" s="9" t="s">
        <v>246</v>
      </c>
      <c r="C30" s="9" t="s">
        <v>247</v>
      </c>
      <c r="D30" s="9" t="s">
        <v>248</v>
      </c>
      <c r="E30" s="9" t="s">
        <v>249</v>
      </c>
      <c r="F30" s="9" t="s">
        <v>250</v>
      </c>
      <c r="G30" s="9" t="s">
        <v>251</v>
      </c>
      <c r="H30" s="9" t="s">
        <v>13</v>
      </c>
      <c r="I30" s="9" t="s">
        <v>14</v>
      </c>
      <c r="J30" s="9" t="s">
        <v>252</v>
      </c>
      <c r="K30" s="95" t="s">
        <v>15</v>
      </c>
      <c r="L30" s="95" t="s">
        <v>16</v>
      </c>
      <c r="M30" s="9" t="s">
        <v>253</v>
      </c>
      <c r="N30" s="95" t="s">
        <v>17</v>
      </c>
      <c r="O30" s="95" t="s">
        <v>18</v>
      </c>
      <c r="P30" s="9" t="s">
        <v>254</v>
      </c>
      <c r="Q30" s="9" t="s">
        <v>19</v>
      </c>
      <c r="R30" s="9" t="s">
        <v>20</v>
      </c>
      <c r="S30" s="80" t="s">
        <v>286</v>
      </c>
    </row>
    <row r="31">
      <c r="A31" s="12">
        <f>IFERROR(AVERAGEIFS('F DB'!G:G, 'F DB'!D:D, $A$2), 0)
</f>
        <v>0</v>
      </c>
      <c r="B31" s="12">
        <f>IFERROR(AVERAGEIFS('F DB'!H:H, 'F DB'!D:D, $A$2), 0)
</f>
        <v>0</v>
      </c>
      <c r="C31" s="12">
        <f>IFERROR(AVERAGEIFS('F DB'!I:I, 'F DB'!D:D, $A$2), 0)
</f>
        <v>0</v>
      </c>
      <c r="D31" s="12">
        <f>IFERROR(AVERAGEIFS('F DB'!J:J, 'F DB'!D:D, $A$2), 0)
</f>
        <v>0</v>
      </c>
      <c r="E31" s="12">
        <f>IFERROR(AVERAGEIFS('F DB'!K:K, 'F DB'!D:D, $A$2), 0)
</f>
        <v>0</v>
      </c>
      <c r="F31" s="12">
        <f>IFERROR(AVERAGEIFS('F DB'!M:M, 'F DB'!D:D, $A$2), 0)
</f>
        <v>0</v>
      </c>
      <c r="G31" s="12">
        <f>IFERROR(AVERAGEIFS('F DB'!L:L, 'F DB'!D:D, $A$2), 0)
</f>
        <v>0</v>
      </c>
      <c r="H31" s="12">
        <f>IFERROR(AVERAGEIFS('F DB'!N:N, 'F DB'!D:D, $A$2), 0)
</f>
        <v>0</v>
      </c>
      <c r="I31" s="12">
        <f>IFERROR(AVERAGEIFS('F DB'!O:O, 'F DB'!D:D, $A$2), 0)
</f>
        <v>0</v>
      </c>
      <c r="J31" s="71">
        <f>IF(INDIRECT(ADDRESS(ROW(), COLUMN()-1)) &gt; 0, INDIRECT(ADDRESS(ROW(), COLUMN()-2)) / INDIRECT(ADDRESS(ROW(), COLUMN()-1)), 0)
</f>
        <v>0</v>
      </c>
      <c r="K31" s="12">
        <f>IFERROR(AVERAGEIFS('F DB'!P:P, 'F DB'!D:D, $A$2), 0)
</f>
        <v>0</v>
      </c>
      <c r="L31" s="12">
        <f>IFERROR(AVERAGEIFS('F DB'!Q:Q, 'F DB'!D:D, $A$2), 0)
</f>
        <v>0</v>
      </c>
      <c r="M31" s="71">
        <f>IF(INDIRECT(ADDRESS(ROW(), COLUMN()-1)) &gt; 0, INDIRECT(ADDRESS(ROW(), COLUMN()-2)) / INDIRECT(ADDRESS(ROW(), COLUMN()-1)), 0)
</f>
        <v>0</v>
      </c>
      <c r="N31" s="12">
        <f>IFERROR(AVERAGEIFS('F DB'!R:R, 'F DB'!D:D, $A$2), 0)
</f>
        <v>0</v>
      </c>
      <c r="O31" s="12">
        <f>IFERROR(AVERAGEIFS('F DB'!S:S, 'F DB'!D:D, $A$2), 0)
</f>
        <v>0</v>
      </c>
      <c r="P31" s="71">
        <f>IF(INDIRECT(ADDRESS(ROW(), COLUMN()-1)) &gt; 0, INDIRECT(ADDRESS(ROW(), COLUMN()-2)) / INDIRECT(ADDRESS(ROW(), COLUMN()-1)), 0)
</f>
        <v>0</v>
      </c>
      <c r="Q31" s="12">
        <f>IFERROR(AVERAGEIFS('F DB'!T:T, 'F DB'!D:D, $A$2), 0)
</f>
        <v>0</v>
      </c>
      <c r="R31" s="12">
        <f>IFERROR(AVERAGEIFS('F DB'!U:U, 'F DB'!D:D, $A$2), 0)
</f>
        <v>0</v>
      </c>
      <c r="S31" s="82">
        <f>IF(INDIRECT(ADDRESS(ROW(), COLUMN()-1)) &gt; 0, INDIRECT(ADDRESS(ROW(), COLUMN()-2)) / INDIRECT(ADDRESS(ROW(), COLUMN()-1)), 0)
</f>
        <v>0</v>
      </c>
    </row>
    <row r="32">
      <c r="A32" s="28"/>
      <c r="B32" s="28"/>
      <c r="C32" s="28"/>
      <c r="D32" s="28"/>
      <c r="E32" s="28"/>
      <c r="F32" s="28"/>
      <c r="G32" s="28"/>
      <c r="H32" s="28"/>
      <c r="I32" s="28"/>
      <c r="J32" s="28"/>
      <c r="K32" s="28"/>
      <c r="L32" s="28"/>
      <c r="M32" s="28"/>
      <c r="N32" s="28"/>
      <c r="O32" s="28"/>
      <c r="P32" s="28"/>
      <c r="Q32" s="28"/>
      <c r="R32" s="28"/>
      <c r="S32" s="40"/>
    </row>
    <row r="33">
      <c r="A33" s="16" t="s">
        <v>255</v>
      </c>
      <c r="S33" s="38"/>
    </row>
    <row r="34">
      <c r="S34" s="38"/>
    </row>
    <row r="35">
      <c r="A35" s="9" t="s">
        <v>272</v>
      </c>
      <c r="S35" s="38"/>
    </row>
    <row r="36">
      <c r="A36" s="9" t="s">
        <v>245</v>
      </c>
      <c r="B36" s="9" t="s">
        <v>246</v>
      </c>
      <c r="C36" s="9" t="s">
        <v>247</v>
      </c>
      <c r="D36" s="9" t="s">
        <v>248</v>
      </c>
      <c r="E36" s="9" t="s">
        <v>249</v>
      </c>
      <c r="F36" s="9" t="s">
        <v>250</v>
      </c>
      <c r="G36" s="9" t="s">
        <v>251</v>
      </c>
      <c r="H36" s="9" t="s">
        <v>13</v>
      </c>
      <c r="I36" s="9" t="s">
        <v>14</v>
      </c>
      <c r="J36" s="9" t="s">
        <v>252</v>
      </c>
      <c r="K36" s="95" t="s">
        <v>15</v>
      </c>
      <c r="L36" s="95" t="s">
        <v>16</v>
      </c>
      <c r="M36" s="9" t="s">
        <v>253</v>
      </c>
      <c r="N36" s="95" t="s">
        <v>17</v>
      </c>
      <c r="O36" s="95" t="s">
        <v>18</v>
      </c>
      <c r="P36" s="9" t="s">
        <v>254</v>
      </c>
      <c r="Q36" s="9" t="s">
        <v>19</v>
      </c>
      <c r="R36" s="9" t="s">
        <v>20</v>
      </c>
      <c r="S36" s="80" t="s">
        <v>286</v>
      </c>
    </row>
    <row r="37">
      <c r="A37" s="25">
        <f>POS_TOTAL_STAT('F DB'!G:G, $A$2, INDIRECT(ADDRESS(ROW()-2,COLUMN(A1))))</f>
        <v>0</v>
      </c>
      <c r="B37" s="25">
        <f>POS_TOTAL_STAT('F DB'!H:H, $A$2, INDIRECT(ADDRESS(ROW()-2,COLUMN(A1))))</f>
        <v>0</v>
      </c>
      <c r="C37" s="25">
        <f>POS_TOTAL_STAT('F DB'!I:I, $A$2, INDIRECT(ADDRESS(ROW()-2,COLUMN(A1))))</f>
        <v>0</v>
      </c>
      <c r="D37" s="25">
        <f>POS_TOTAL_STAT('F DB'!J:J, $A$2, INDIRECT(ADDRESS(ROW()-2,COLUMN(A1))))</f>
        <v>0</v>
      </c>
      <c r="E37" s="25">
        <f>POS_TOTAL_STAT('F DB'!K:K, $A$2, INDIRECT(ADDRESS(ROW()-2,COLUMN(A1))))</f>
        <v>0</v>
      </c>
      <c r="F37" s="25">
        <f>POS_TOTAL_STAT('F DB'!M:M, $A$2, INDIRECT(ADDRESS(ROW()-2,COLUMN(A1))))</f>
        <v>0</v>
      </c>
      <c r="G37" s="25">
        <f>POS_TOTAL_STAT('F DB'!L:L, $A$2, INDIRECT(ADDRESS(ROW()-2,COLUMN(A1))))</f>
        <v>0</v>
      </c>
      <c r="H37" s="25">
        <f>POS_TOTAL_STAT('F DB'!N:N, $A$2, INDIRECT(ADDRESS(ROW()-2,COLUMN(A1))))</f>
        <v>0</v>
      </c>
      <c r="I37" s="25">
        <f>POS_TOTAL_STAT('F DB'!O:O, $A$2, INDIRECT(ADDRESS(ROW()-2,COLUMN(A1))))</f>
        <v>0</v>
      </c>
      <c r="J37" s="71">
        <f>POS_TOTAL_FGPERCENT($A$2, INDIRECT(ADDRESS(ROW()-2,COLUMN(A22))))</f>
        <v>0</v>
      </c>
      <c r="K37" s="25">
        <f>POS_TOTAL_STAT('F DB'!P:P, $A$2, INDIRECT(ADDRESS(ROW()-2,COLUMN(A1))))</f>
        <v>0</v>
      </c>
      <c r="L37" s="25">
        <f>POS_TOTAL_STAT('F DB'!Q:Q, $A$2, INDIRECT(ADDRESS(ROW()-2,COLUMN(A1))))</f>
        <v>0</v>
      </c>
      <c r="M37" s="71">
        <f>POS_TOTAL_3PPERCENT($A$2, INDIRECT(ADDRESS(ROW()-2,COLUMN(A22))))</f>
        <v>0</v>
      </c>
      <c r="N37" s="25">
        <f>POS_TOTAL_STAT('F DB'!R:R, $A$2, INDIRECT(ADDRESS(ROW()-2,COLUMN(A1))))</f>
        <v>0</v>
      </c>
      <c r="O37" s="25">
        <f>POS_TOTAL_STAT('F DB'!S:S, $A$2, INDIRECT(ADDRESS(ROW()-2,COLUMN(A1))))</f>
        <v>0</v>
      </c>
      <c r="P37" s="97">
        <f>POS_TOTAL_2PPERCENT($A$2, INDIRECT(ADDRESS(ROW()-2,COLUMN(A22))))</f>
        <v>0</v>
      </c>
      <c r="Q37" s="12">
        <f>POS_TOTAL_STAT('F DB'!T:T, $A$2, INDIRECT(ADDRESS(ROW()-2,COLUMN(A1))))</f>
        <v>0</v>
      </c>
      <c r="R37" s="12">
        <f>POS_TOTAL_STAT('F DB'!U:U, $A$2, INDIRECT(ADDRESS(ROW()-2,COLUMN(A1))))</f>
        <v>0</v>
      </c>
      <c r="S37" s="82">
        <f>IF(INDIRECT(ADDRESS(ROW(), COLUMN()-1)) &gt; 0, INDIRECT(ADDRESS(ROW(), COLUMN()-2)) / INDIRECT(ADDRESS(ROW(), COLUMN()-1)), 0)
</f>
        <v>0</v>
      </c>
    </row>
    <row r="38">
      <c r="A38" s="9" t="s">
        <v>281</v>
      </c>
      <c r="S38" s="38"/>
    </row>
    <row r="39">
      <c r="A39" s="9" t="s">
        <v>245</v>
      </c>
      <c r="B39" s="9" t="s">
        <v>246</v>
      </c>
      <c r="C39" s="9" t="s">
        <v>247</v>
      </c>
      <c r="D39" s="9" t="s">
        <v>248</v>
      </c>
      <c r="E39" s="9" t="s">
        <v>249</v>
      </c>
      <c r="F39" s="9" t="s">
        <v>250</v>
      </c>
      <c r="G39" s="9" t="s">
        <v>251</v>
      </c>
      <c r="H39" s="9" t="s">
        <v>13</v>
      </c>
      <c r="I39" s="9" t="s">
        <v>14</v>
      </c>
      <c r="J39" s="9" t="s">
        <v>252</v>
      </c>
      <c r="K39" s="95" t="s">
        <v>15</v>
      </c>
      <c r="L39" s="95" t="s">
        <v>16</v>
      </c>
      <c r="M39" s="9" t="s">
        <v>253</v>
      </c>
      <c r="N39" s="95" t="s">
        <v>17</v>
      </c>
      <c r="O39" s="95" t="s">
        <v>18</v>
      </c>
      <c r="P39" s="9" t="s">
        <v>254</v>
      </c>
      <c r="Q39" s="9" t="s">
        <v>19</v>
      </c>
      <c r="R39" s="9" t="s">
        <v>20</v>
      </c>
      <c r="S39" s="80" t="s">
        <v>286</v>
      </c>
    </row>
    <row r="40">
      <c r="A40" s="25">
        <f>POS_TOTAL_STAT('F DB'!G:G, $A$2, INDIRECT(ADDRESS(ROW()-2,COLUMN(A4))))</f>
        <v>0</v>
      </c>
      <c r="B40" s="25">
        <f>POS_TOTAL_STAT('F DB'!H:H, $A$2, INDIRECT(ADDRESS(ROW()-2,COLUMN(A4))))</f>
        <v>0</v>
      </c>
      <c r="C40" s="25">
        <f>POS_TOTAL_STAT('F DB'!I:I, $A$2, INDIRECT(ADDRESS(ROW()-2,COLUMN(A4))))</f>
        <v>0</v>
      </c>
      <c r="D40" s="25">
        <f>POS_TOTAL_STAT('F DB'!J:J, $A$2, INDIRECT(ADDRESS(ROW()-2,COLUMN(A4))))</f>
        <v>0</v>
      </c>
      <c r="E40" s="25">
        <f>POS_TOTAL_STAT('F DB'!K:K, $A$2, INDIRECT(ADDRESS(ROW()-2,COLUMN(A4))))</f>
        <v>0</v>
      </c>
      <c r="F40" s="25">
        <f>POS_TOTAL_STAT('F DB'!M:M, $A$2, INDIRECT(ADDRESS(ROW()-2,COLUMN(A4))))</f>
        <v>0</v>
      </c>
      <c r="G40" s="25">
        <f>POS_TOTAL_STAT('F DB'!L:L, $A$2, INDIRECT(ADDRESS(ROW()-2,COLUMN(A4))))</f>
        <v>0</v>
      </c>
      <c r="H40" s="25">
        <f>POS_TOTAL_STAT('F DB'!N:N, $A$2, INDIRECT(ADDRESS(ROW()-2,COLUMN(A4))))</f>
        <v>0</v>
      </c>
      <c r="I40" s="25">
        <f>POS_TOTAL_STAT('F DB'!O:O, $A$2, INDIRECT(ADDRESS(ROW()-2,COLUMN(A4))))</f>
        <v>0</v>
      </c>
      <c r="J40" s="71">
        <f>POS_TOTAL_FGPERCENT($A$2, INDIRECT(ADDRESS(ROW()-2,COLUMN(A25))))</f>
        <v>0</v>
      </c>
      <c r="K40" s="25">
        <f>POS_TOTAL_STAT('F DB'!P:P, $A$2, INDIRECT(ADDRESS(ROW()-2,COLUMN(A4))))</f>
        <v>0</v>
      </c>
      <c r="L40" s="25">
        <f>POS_TOTAL_STAT('F DB'!Q:Q, $A$2, INDIRECT(ADDRESS(ROW()-2,COLUMN(A4))))</f>
        <v>0</v>
      </c>
      <c r="M40" s="71">
        <f>POS_TOTAL_3PPERCENT($A$2, INDIRECT(ADDRESS(ROW()-2,COLUMN(A25))))</f>
        <v>0</v>
      </c>
      <c r="N40" s="25">
        <f>POS_TOTAL_STAT('F DB'!R:R, $A$2, INDIRECT(ADDRESS(ROW()-2,COLUMN(A4))))</f>
        <v>0</v>
      </c>
      <c r="O40" s="25">
        <f>POS_TOTAL_STAT('F DB'!S:S, $A$2, INDIRECT(ADDRESS(ROW()-2,COLUMN(A4))))</f>
        <v>0</v>
      </c>
      <c r="P40" s="97">
        <f>POS_TOTAL_2PPERCENT($A$2, INDIRECT(ADDRESS(ROW()-2,COLUMN(A25))))</f>
        <v>0</v>
      </c>
      <c r="Q40" s="12">
        <f>POS_TOTAL_STAT('F DB'!T:T, $A$2, INDIRECT(ADDRESS(ROW()-2,COLUMN(A4))))</f>
        <v>0</v>
      </c>
      <c r="R40" s="12">
        <f>POS_TOTAL_STAT('F DB'!U:U, $A$2, INDIRECT(ADDRESS(ROW()-2,COLUMN(A4))))</f>
        <v>0</v>
      </c>
      <c r="S40" s="82">
        <f>IF(INDIRECT(ADDRESS(ROW(), COLUMN()-1)) &gt; 0, INDIRECT(ADDRESS(ROW(), COLUMN()-2)) / INDIRECT(ADDRESS(ROW(), COLUMN()-1)), 0)
</f>
        <v>0</v>
      </c>
    </row>
    <row r="41">
      <c r="A41" s="9" t="s">
        <v>282</v>
      </c>
      <c r="S41" s="38"/>
    </row>
    <row r="42">
      <c r="A42" s="9" t="s">
        <v>245</v>
      </c>
      <c r="B42" s="9" t="s">
        <v>246</v>
      </c>
      <c r="C42" s="9" t="s">
        <v>247</v>
      </c>
      <c r="D42" s="9" t="s">
        <v>248</v>
      </c>
      <c r="E42" s="9" t="s">
        <v>249</v>
      </c>
      <c r="F42" s="9" t="s">
        <v>250</v>
      </c>
      <c r="G42" s="9" t="s">
        <v>251</v>
      </c>
      <c r="H42" s="9" t="s">
        <v>13</v>
      </c>
      <c r="I42" s="9" t="s">
        <v>14</v>
      </c>
      <c r="J42" s="9" t="s">
        <v>252</v>
      </c>
      <c r="K42" s="95" t="s">
        <v>15</v>
      </c>
      <c r="L42" s="95" t="s">
        <v>16</v>
      </c>
      <c r="M42" s="9" t="s">
        <v>253</v>
      </c>
      <c r="N42" s="95" t="s">
        <v>17</v>
      </c>
      <c r="O42" s="95" t="s">
        <v>18</v>
      </c>
      <c r="P42" s="9" t="s">
        <v>254</v>
      </c>
      <c r="Q42" s="9" t="s">
        <v>19</v>
      </c>
      <c r="R42" s="9" t="s">
        <v>20</v>
      </c>
      <c r="S42" s="80" t="s">
        <v>286</v>
      </c>
    </row>
    <row r="43">
      <c r="A43" s="25">
        <f>POS_TOTAL_STAT('F DB'!G:G, $A$2, INDIRECT(ADDRESS(ROW()-2,COLUMN(A7))))</f>
        <v>0</v>
      </c>
      <c r="B43" s="25">
        <f>POS_TOTAL_STAT('F DB'!H:H, $A$2, INDIRECT(ADDRESS(ROW()-2,COLUMN(A7))))</f>
        <v>0</v>
      </c>
      <c r="C43" s="25">
        <f>POS_TOTAL_STAT('F DB'!I:I, $A$2, INDIRECT(ADDRESS(ROW()-2,COLUMN(A7))))</f>
        <v>0</v>
      </c>
      <c r="D43" s="25">
        <f>POS_TOTAL_STAT('F DB'!J:J, $A$2, INDIRECT(ADDRESS(ROW()-2,COLUMN(A7))))</f>
        <v>0</v>
      </c>
      <c r="E43" s="25">
        <f>POS_TOTAL_STAT('F DB'!K:K, $A$2, INDIRECT(ADDRESS(ROW()-2,COLUMN(A7))))</f>
        <v>0</v>
      </c>
      <c r="F43" s="25">
        <f>POS_TOTAL_STAT('F DB'!M:M, $A$2, INDIRECT(ADDRESS(ROW()-2,COLUMN(A7))))</f>
        <v>0</v>
      </c>
      <c r="G43" s="25">
        <f>POS_TOTAL_STAT('F DB'!L:L, $A$2, INDIRECT(ADDRESS(ROW()-2,COLUMN(A7))))</f>
        <v>0</v>
      </c>
      <c r="H43" s="25">
        <f>POS_TOTAL_STAT('F DB'!N:N, $A$2, INDIRECT(ADDRESS(ROW()-2,COLUMN(A7))))</f>
        <v>0</v>
      </c>
      <c r="I43" s="25">
        <f>POS_TOTAL_STAT('F DB'!O:O, $A$2, INDIRECT(ADDRESS(ROW()-2,COLUMN(A7))))</f>
        <v>0</v>
      </c>
      <c r="J43" s="71">
        <f>POS_TOTAL_FGPERCENT($A$2, INDIRECT(ADDRESS(ROW()-2,COLUMN(A28))))</f>
        <v>0</v>
      </c>
      <c r="K43" s="25">
        <f>POS_TOTAL_STAT('F DB'!P:P, $A$2, INDIRECT(ADDRESS(ROW()-2,COLUMN(A7))))</f>
        <v>0</v>
      </c>
      <c r="L43" s="25">
        <f>POS_TOTAL_STAT('F DB'!Q:Q, $A$2, INDIRECT(ADDRESS(ROW()-2,COLUMN(A7))))</f>
        <v>0</v>
      </c>
      <c r="M43" s="71">
        <f>POS_TOTAL_3PPERCENT($A$2, INDIRECT(ADDRESS(ROW()-2,COLUMN(A28))))</f>
        <v>0</v>
      </c>
      <c r="N43" s="25">
        <f>POS_TOTAL_STAT('F DB'!R:R, $A$2, INDIRECT(ADDRESS(ROW()-2,COLUMN(A7))))</f>
        <v>0</v>
      </c>
      <c r="O43" s="25">
        <f>POS_TOTAL_STAT('F DB'!S:S, $A$2, INDIRECT(ADDRESS(ROW()-2,COLUMN(A7))))</f>
        <v>0</v>
      </c>
      <c r="P43" s="97">
        <f>POS_TOTAL_2PPERCENT($A$2, INDIRECT(ADDRESS(ROW()-2,COLUMN(A28))))</f>
        <v>0</v>
      </c>
      <c r="Q43" s="12">
        <f>POS_TOTAL_STAT('F DB'!T:T, $A$2, INDIRECT(ADDRESS(ROW()-2,COLUMN(A7))))</f>
        <v>0</v>
      </c>
      <c r="R43" s="12">
        <f>POS_TOTAL_STAT('F DB'!U:U, $A$2, INDIRECT(ADDRESS(ROW()-2,COLUMN(A7))))</f>
        <v>0</v>
      </c>
      <c r="S43" s="82">
        <f>IF(INDIRECT(ADDRESS(ROW(), COLUMN()-1)) &gt; 0, INDIRECT(ADDRESS(ROW(), COLUMN()-2)) / INDIRECT(ADDRESS(ROW(), COLUMN()-1)), 0)
</f>
        <v>0</v>
      </c>
    </row>
    <row r="44">
      <c r="A44" s="9" t="s">
        <v>251</v>
      </c>
      <c r="S44" s="38"/>
    </row>
    <row r="45">
      <c r="A45" s="9" t="s">
        <v>245</v>
      </c>
      <c r="B45" s="9" t="s">
        <v>246</v>
      </c>
      <c r="C45" s="9" t="s">
        <v>247</v>
      </c>
      <c r="D45" s="9" t="s">
        <v>248</v>
      </c>
      <c r="E45" s="9" t="s">
        <v>249</v>
      </c>
      <c r="F45" s="9" t="s">
        <v>250</v>
      </c>
      <c r="G45" s="9" t="s">
        <v>251</v>
      </c>
      <c r="H45" s="9" t="s">
        <v>13</v>
      </c>
      <c r="I45" s="9" t="s">
        <v>14</v>
      </c>
      <c r="J45" s="9" t="s">
        <v>252</v>
      </c>
      <c r="K45" s="95" t="s">
        <v>15</v>
      </c>
      <c r="L45" s="95" t="s">
        <v>16</v>
      </c>
      <c r="M45" s="9" t="s">
        <v>253</v>
      </c>
      <c r="N45" s="95" t="s">
        <v>17</v>
      </c>
      <c r="O45" s="95" t="s">
        <v>18</v>
      </c>
      <c r="P45" s="9" t="s">
        <v>254</v>
      </c>
      <c r="Q45" s="9" t="s">
        <v>19</v>
      </c>
      <c r="R45" s="9" t="s">
        <v>20</v>
      </c>
      <c r="S45" s="80" t="s">
        <v>286</v>
      </c>
    </row>
    <row r="46">
      <c r="A46" s="25">
        <f>POS_TOTAL_STAT('F DB'!G:G, $A$2, INDIRECT(ADDRESS(ROW()-2,COLUMN(A10))))</f>
        <v>0</v>
      </c>
      <c r="B46" s="25">
        <f>POS_TOTAL_STAT('F DB'!H:H, $A$2, INDIRECT(ADDRESS(ROW()-2,COLUMN(A10))))</f>
        <v>0</v>
      </c>
      <c r="C46" s="25">
        <f>POS_TOTAL_STAT('F DB'!I:I, $A$2, INDIRECT(ADDRESS(ROW()-2,COLUMN(A10))))</f>
        <v>0</v>
      </c>
      <c r="D46" s="25">
        <f>POS_TOTAL_STAT('F DB'!J:J, $A$2, INDIRECT(ADDRESS(ROW()-2,COLUMN(A10))))</f>
        <v>0</v>
      </c>
      <c r="E46" s="25">
        <f>POS_TOTAL_STAT('F DB'!K:K, $A$2, INDIRECT(ADDRESS(ROW()-2,COLUMN(A10))))</f>
        <v>0</v>
      </c>
      <c r="F46" s="25">
        <f>POS_TOTAL_STAT('F DB'!M:M, $A$2, INDIRECT(ADDRESS(ROW()-2,COLUMN(A10))))</f>
        <v>0</v>
      </c>
      <c r="G46" s="25">
        <f>POS_TOTAL_STAT('F DB'!L:L, $A$2, INDIRECT(ADDRESS(ROW()-2,COLUMN(A10))))</f>
        <v>0</v>
      </c>
      <c r="H46" s="25">
        <f>POS_TOTAL_STAT('F DB'!N:N, $A$2, INDIRECT(ADDRESS(ROW()-2,COLUMN(A10))))</f>
        <v>0</v>
      </c>
      <c r="I46" s="25">
        <f>POS_TOTAL_STAT('F DB'!O:O, $A$2, INDIRECT(ADDRESS(ROW()-2,COLUMN(A10))))</f>
        <v>0</v>
      </c>
      <c r="J46" s="71">
        <f>POS_TOTAL_FGPERCENT($A$2, INDIRECT(ADDRESS(ROW()-2,COLUMN(A31))))</f>
        <v>0</v>
      </c>
      <c r="K46" s="25">
        <f>POS_TOTAL_STAT('F DB'!P:P, $A$2, INDIRECT(ADDRESS(ROW()-2,COLUMN(A10))))</f>
        <v>0</v>
      </c>
      <c r="L46" s="25">
        <f>POS_TOTAL_STAT('F DB'!Q:Q, $A$2, INDIRECT(ADDRESS(ROW()-2,COLUMN(A10))))</f>
        <v>0</v>
      </c>
      <c r="M46" s="71">
        <f>POS_TOTAL_3PPERCENT($A$2, INDIRECT(ADDRESS(ROW()-2,COLUMN(A31))))</f>
        <v>0</v>
      </c>
      <c r="N46" s="25">
        <f>POS_TOTAL_STAT('F DB'!R:R, $A$2, INDIRECT(ADDRESS(ROW()-2,COLUMN(A10))))</f>
        <v>0</v>
      </c>
      <c r="O46" s="25">
        <f>POS_TOTAL_STAT('F DB'!S:S, $A$2, INDIRECT(ADDRESS(ROW()-2,COLUMN(A10))))</f>
        <v>0</v>
      </c>
      <c r="P46" s="97">
        <f>POS_TOTAL_2PPERCENT($A$2, INDIRECT(ADDRESS(ROW()-2,COLUMN(A31))))</f>
        <v>0</v>
      </c>
      <c r="Q46" s="12">
        <f>POS_TOTAL_STAT('F DB'!T:T, $A$2, INDIRECT(ADDRESS(ROW()-2,COLUMN(A10))))</f>
        <v>0</v>
      </c>
      <c r="R46" s="12">
        <f>POS_TOTAL_STAT('F DB'!U:U, $A$2, INDIRECT(ADDRESS(ROW()-2,COLUMN(A10))))</f>
        <v>0</v>
      </c>
      <c r="S46" s="82">
        <f>IF(INDIRECT(ADDRESS(ROW(), COLUMN()-1)) &gt; 0, INDIRECT(ADDRESS(ROW(), COLUMN()-2)) / INDIRECT(ADDRESS(ROW(), COLUMN()-1)), 0)
</f>
        <v>0</v>
      </c>
    </row>
    <row r="47">
      <c r="A47" s="9" t="s">
        <v>285</v>
      </c>
      <c r="S47" s="38"/>
    </row>
    <row r="48">
      <c r="A48" s="9" t="s">
        <v>245</v>
      </c>
      <c r="B48" s="9" t="s">
        <v>246</v>
      </c>
      <c r="C48" s="9" t="s">
        <v>247</v>
      </c>
      <c r="D48" s="9" t="s">
        <v>248</v>
      </c>
      <c r="E48" s="9" t="s">
        <v>249</v>
      </c>
      <c r="F48" s="9" t="s">
        <v>250</v>
      </c>
      <c r="G48" s="9" t="s">
        <v>251</v>
      </c>
      <c r="H48" s="9" t="s">
        <v>13</v>
      </c>
      <c r="I48" s="9" t="s">
        <v>14</v>
      </c>
      <c r="J48" s="9" t="s">
        <v>252</v>
      </c>
      <c r="K48" s="95" t="s">
        <v>15</v>
      </c>
      <c r="L48" s="95" t="s">
        <v>16</v>
      </c>
      <c r="M48" s="9" t="s">
        <v>253</v>
      </c>
      <c r="N48" s="95" t="s">
        <v>17</v>
      </c>
      <c r="O48" s="95" t="s">
        <v>18</v>
      </c>
      <c r="P48" s="9" t="s">
        <v>254</v>
      </c>
      <c r="Q48" s="9" t="s">
        <v>19</v>
      </c>
      <c r="R48" s="9" t="s">
        <v>20</v>
      </c>
      <c r="S48" s="80" t="s">
        <v>286</v>
      </c>
    </row>
    <row r="49">
      <c r="A49" s="25">
        <f>POS_TOTAL_STAT('F DB'!G:G, $A$2, INDIRECT(ADDRESS(ROW()-2,COLUMN(A13))))</f>
        <v>0</v>
      </c>
      <c r="B49" s="25">
        <f>POS_TOTAL_STAT('F DB'!H:H, $A$2, INDIRECT(ADDRESS(ROW()-2,COLUMN(A13))))</f>
        <v>0</v>
      </c>
      <c r="C49" s="25">
        <f>POS_TOTAL_STAT('F DB'!I:I, $A$2, INDIRECT(ADDRESS(ROW()-2,COLUMN(A13))))</f>
        <v>0</v>
      </c>
      <c r="D49" s="25">
        <f>POS_TOTAL_STAT('F DB'!J:J, $A$2, INDIRECT(ADDRESS(ROW()-2,COLUMN(A13))))</f>
        <v>0</v>
      </c>
      <c r="E49" s="25">
        <f>POS_TOTAL_STAT('F DB'!K:K, $A$2, INDIRECT(ADDRESS(ROW()-2,COLUMN(A13))))</f>
        <v>0</v>
      </c>
      <c r="F49" s="25">
        <f>POS_TOTAL_STAT('F DB'!M:M, $A$2, INDIRECT(ADDRESS(ROW()-2,COLUMN(A13))))</f>
        <v>0</v>
      </c>
      <c r="G49" s="25">
        <f>POS_TOTAL_STAT('F DB'!L:L, $A$2, INDIRECT(ADDRESS(ROW()-2,COLUMN(A13))))</f>
        <v>0</v>
      </c>
      <c r="H49" s="25">
        <f>POS_TOTAL_STAT('F DB'!N:N, $A$2, INDIRECT(ADDRESS(ROW()-2,COLUMN(A13))))</f>
        <v>0</v>
      </c>
      <c r="I49" s="25">
        <f>POS_TOTAL_STAT('F DB'!O:O, $A$2, INDIRECT(ADDRESS(ROW()-2,COLUMN(A13))))</f>
        <v>0</v>
      </c>
      <c r="J49" s="71">
        <f>POS_TOTAL_FGPERCENT($A$2, INDIRECT(ADDRESS(ROW()-2,COLUMN(A34))))</f>
        <v>0</v>
      </c>
      <c r="K49" s="25">
        <f>POS_TOTAL_STAT('F DB'!P:P, $A$2, INDIRECT(ADDRESS(ROW()-2,COLUMN(A13))))</f>
        <v>0</v>
      </c>
      <c r="L49" s="25">
        <f>POS_TOTAL_STAT('F DB'!Q:Q, $A$2, INDIRECT(ADDRESS(ROW()-2,COLUMN(A13))))</f>
        <v>0</v>
      </c>
      <c r="M49" s="71">
        <f>POS_TOTAL_3PPERCENT($A$2, INDIRECT(ADDRESS(ROW()-2,COLUMN(A34))))</f>
        <v>0</v>
      </c>
      <c r="N49" s="25">
        <f>POS_TOTAL_STAT('F DB'!R:R, $A$2, INDIRECT(ADDRESS(ROW()-2,COLUMN(A13))))</f>
        <v>0</v>
      </c>
      <c r="O49" s="25">
        <f>POS_TOTAL_STAT('F DB'!S:S, $A$2, INDIRECT(ADDRESS(ROW()-2,COLUMN(A13))))</f>
        <v>0</v>
      </c>
      <c r="P49" s="97">
        <f>POS_TOTAL_2PPERCENT($A$2, INDIRECT(ADDRESS(ROW()-2,COLUMN(A34))))</f>
        <v>0</v>
      </c>
      <c r="Q49" s="12">
        <f>POS_TOTAL_STAT('F DB'!T:T, $A$2, INDIRECT(ADDRESS(ROW()-2,COLUMN(A13))))</f>
        <v>0</v>
      </c>
      <c r="R49" s="12">
        <f>POS_TOTAL_STAT('F DB'!U:U, $A$2, INDIRECT(ADDRESS(ROW()-2,COLUMN(A13))))</f>
        <v>0</v>
      </c>
      <c r="S49" s="82">
        <f>IF(INDIRECT(ADDRESS(ROW(), COLUMN()-1)) &gt; 0, INDIRECT(ADDRESS(ROW(), COLUMN()-2)) / INDIRECT(ADDRESS(ROW(), COLUMN()-1)), 0)
</f>
        <v>0</v>
      </c>
    </row>
    <row r="50">
      <c r="A50" s="9" t="s">
        <v>287</v>
      </c>
      <c r="S50" s="38"/>
    </row>
    <row r="51">
      <c r="A51" s="9" t="s">
        <v>245</v>
      </c>
      <c r="B51" s="9" t="s">
        <v>246</v>
      </c>
      <c r="C51" s="9" t="s">
        <v>247</v>
      </c>
      <c r="D51" s="9" t="s">
        <v>248</v>
      </c>
      <c r="E51" s="9" t="s">
        <v>249</v>
      </c>
      <c r="F51" s="9" t="s">
        <v>250</v>
      </c>
      <c r="G51" s="9" t="s">
        <v>251</v>
      </c>
      <c r="H51" s="9" t="s">
        <v>13</v>
      </c>
      <c r="I51" s="9" t="s">
        <v>14</v>
      </c>
      <c r="J51" s="9" t="s">
        <v>252</v>
      </c>
      <c r="K51" s="95" t="s">
        <v>15</v>
      </c>
      <c r="L51" s="95" t="s">
        <v>16</v>
      </c>
      <c r="M51" s="9" t="s">
        <v>253</v>
      </c>
      <c r="N51" s="95" t="s">
        <v>17</v>
      </c>
      <c r="O51" s="95" t="s">
        <v>18</v>
      </c>
      <c r="P51" s="9" t="s">
        <v>254</v>
      </c>
      <c r="Q51" s="9" t="s">
        <v>19</v>
      </c>
      <c r="R51" s="9" t="s">
        <v>20</v>
      </c>
      <c r="S51" s="80" t="s">
        <v>286</v>
      </c>
    </row>
    <row r="52">
      <c r="A52" s="25">
        <f>TOTAL_STAT('F DB'!G:G, $A$2)</f>
        <v>0</v>
      </c>
      <c r="B52" s="25">
        <f>TOTAL_STAT('F DB'!H:H, $A$2)</f>
        <v>0</v>
      </c>
      <c r="C52" s="25">
        <f>TOTAL_STAT('F DB'!I:I, $A$2)</f>
        <v>0</v>
      </c>
      <c r="D52" s="25">
        <f>TOTAL_STAT('F DB'!J:J, $A$2)</f>
        <v>0</v>
      </c>
      <c r="E52" s="25">
        <f>TOTAL_STAT('F DB'!K:K, $A$2)</f>
        <v>0</v>
      </c>
      <c r="F52" s="25">
        <f>TOTAL_STAT('F DB'!M:M, $A$2)</f>
        <v>0</v>
      </c>
      <c r="G52" s="25">
        <f>TOTAL_STAT('F DB'!L:L, $A$2)</f>
        <v>0</v>
      </c>
      <c r="H52" s="25">
        <f>TOTAL_STAT('F DB'!N:N, $A$2)</f>
        <v>0</v>
      </c>
      <c r="I52" s="25">
        <f>TOTAL_STAT('F DB'!O:O, $A$2)</f>
        <v>0</v>
      </c>
      <c r="J52" s="71">
        <f>IF(INDIRECT(ADDRESS(ROW(), COLUMN()-1)) &gt; 0, INDIRECT(ADDRESS(ROW(), COLUMN()-2)) / INDIRECT(ADDRESS(ROW(), COLUMN()-1)), 0)
</f>
        <v>0</v>
      </c>
      <c r="K52" s="25">
        <f>TOTAL_STAT('F DB'!P:P, $A$2)</f>
        <v>0</v>
      </c>
      <c r="L52" s="25">
        <f>TOTAL_STAT('F DB'!Q:Q, $A$2)</f>
        <v>0</v>
      </c>
      <c r="M52" s="71">
        <f>IF(INDIRECT(ADDRESS(ROW(), COLUMN()-1)) &gt; 0, INDIRECT(ADDRESS(ROW(), COLUMN()-2)) / INDIRECT(ADDRESS(ROW(), COLUMN()-1)), 0)
</f>
        <v>0</v>
      </c>
      <c r="N52" s="25">
        <f>TOTAL_STAT('F DB'!R:R, $A$2)</f>
        <v>0</v>
      </c>
      <c r="O52" s="25">
        <f>TOTAL_STAT('F DB'!S:S, $A$2)</f>
        <v>0</v>
      </c>
      <c r="P52" s="71">
        <f>IF(INDIRECT(ADDRESS(ROW(), COLUMN()-1)) &gt; 0, INDIRECT(ADDRESS(ROW(), COLUMN()-2)) / INDIRECT(ADDRESS(ROW(), COLUMN()-1)), 0)
</f>
        <v>0</v>
      </c>
      <c r="Q52" s="12">
        <f>TOTAL_STAT('F DB'!T:T, $A$2)</f>
        <v>0</v>
      </c>
      <c r="R52" s="12">
        <f>POS_TOTAL_STAT('F DB'!U:U, $A$2, INDIRECT(ADDRESS(ROW()-2,COLUMN(A16))))</f>
        <v>0</v>
      </c>
      <c r="S52" s="82">
        <f>IF(INDIRECT(ADDRESS(ROW(), COLUMN()-1)) &gt; 0, INDIRECT(ADDRESS(ROW(), COLUMN()-2)) / INDIRECT(ADDRESS(ROW(), COLUMN()-1)), 0)
</f>
        <v>0</v>
      </c>
    </row>
    <row r="53">
      <c r="A53" s="28"/>
      <c r="B53" s="28"/>
      <c r="C53" s="28"/>
      <c r="D53" s="28"/>
      <c r="E53" s="28"/>
      <c r="F53" s="28"/>
      <c r="G53" s="28"/>
      <c r="H53" s="28"/>
      <c r="I53" s="28"/>
      <c r="J53" s="28"/>
      <c r="K53" s="28"/>
      <c r="L53" s="28"/>
      <c r="M53" s="28"/>
      <c r="N53" s="28"/>
      <c r="O53" s="28"/>
      <c r="P53" s="28"/>
      <c r="Q53" s="28"/>
      <c r="S53" s="40"/>
    </row>
    <row r="54">
      <c r="A54" s="16" t="s">
        <v>258</v>
      </c>
      <c r="P54" s="98" t="s">
        <v>288</v>
      </c>
      <c r="R54" s="94"/>
    </row>
    <row r="55">
      <c r="P55" s="99"/>
      <c r="R55" s="38"/>
    </row>
    <row r="56">
      <c r="A56" s="9" t="s">
        <v>272</v>
      </c>
      <c r="P56" s="79" t="s">
        <v>272</v>
      </c>
      <c r="R56" s="38"/>
    </row>
    <row r="57">
      <c r="A57" s="9" t="s">
        <v>245</v>
      </c>
      <c r="B57" s="9" t="s">
        <v>246</v>
      </c>
      <c r="C57" s="9" t="s">
        <v>247</v>
      </c>
      <c r="D57" s="9" t="s">
        <v>248</v>
      </c>
      <c r="E57" s="9" t="s">
        <v>249</v>
      </c>
      <c r="F57" s="9" t="s">
        <v>250</v>
      </c>
      <c r="G57" s="9" t="s">
        <v>251</v>
      </c>
      <c r="H57" s="9" t="s">
        <v>13</v>
      </c>
      <c r="I57" s="9" t="s">
        <v>14</v>
      </c>
      <c r="J57" s="95" t="s">
        <v>15</v>
      </c>
      <c r="K57" s="95" t="s">
        <v>16</v>
      </c>
      <c r="L57" s="95" t="s">
        <v>17</v>
      </c>
      <c r="M57" s="95" t="s">
        <v>18</v>
      </c>
      <c r="N57" s="9" t="s">
        <v>19</v>
      </c>
      <c r="O57" s="80" t="s">
        <v>20</v>
      </c>
      <c r="P57" s="100" t="s">
        <v>289</v>
      </c>
      <c r="Q57" s="9" t="s">
        <v>290</v>
      </c>
      <c r="R57" s="80" t="s">
        <v>291</v>
      </c>
    </row>
    <row r="58">
      <c r="A58" s="13">
        <f>POS_CAREER_HIGH('F DB'!G:G, $A$2, INDIRECT(ADDRESS(ROW()-2,COLUMN(A1))))
</f>
        <v>0</v>
      </c>
      <c r="B58" s="13">
        <f>POS_CAREER_HIGH('F DB'!H:H, $A$2, INDIRECT(ADDRESS(ROW()-2,COLUMN(A1))))
</f>
        <v>0</v>
      </c>
      <c r="C58" s="13">
        <f>POS_CAREER_HIGH('F DB'!I:I, $A$2, INDIRECT(ADDRESS(ROW()-2,COLUMN(A1))))</f>
        <v>0</v>
      </c>
      <c r="D58" s="13">
        <f>POS_CAREER_HIGH('F DB'!J:J, $A$2, INDIRECT(ADDRESS(ROW()-2,COLUMN(A1))))
</f>
        <v>0</v>
      </c>
      <c r="E58" s="13">
        <f>POS_CAREER_HIGH('F DB'!K:K, $A$2, INDIRECT(ADDRESS(ROW()-2,COLUMN(A1))))
</f>
        <v>0</v>
      </c>
      <c r="F58" s="13">
        <f>POS_CAREER_HIGH('F DB'!M:M, $A$2, INDIRECT(ADDRESS(ROW()-2,COLUMN(A1))))</f>
        <v>0</v>
      </c>
      <c r="G58" s="13">
        <f>POS_CAREER_HIGH('F DB'!L:L, $A$2, INDIRECT(ADDRESS(ROW()-2,COLUMN(A1))))</f>
        <v>0</v>
      </c>
      <c r="H58" s="13">
        <f>POS_CAREER_HIGH('F DB'!N:N, $A$2, INDIRECT(ADDRESS(ROW()-2,COLUMN(A1))))
</f>
        <v>0</v>
      </c>
      <c r="I58" s="13">
        <f>POS_CAREER_HIGH('F DB'!O:O, $A$2, INDIRECT(ADDRESS(ROW()-2,COLUMN(A1))))
</f>
        <v>0</v>
      </c>
      <c r="J58" s="13">
        <f>POS_CAREER_HIGH('F DB'!P:P, $A$2, INDIRECT(ADDRESS(ROW()-2,COLUMN(A1))))
</f>
        <v>0</v>
      </c>
      <c r="K58" s="13">
        <f>POS_CAREER_HIGH('F DB'!Q:Q, $A$2, INDIRECT(ADDRESS(ROW()-2,COLUMN(A1))))</f>
        <v>0</v>
      </c>
      <c r="L58" s="13">
        <f>POS_CAREER_HIGH('F DB'!R:R, $A$2, INDIRECT(ADDRESS(ROW()-2,COLUMN(A1))))</f>
        <v>0</v>
      </c>
      <c r="M58" s="13">
        <f>POS_CAREER_HIGH('F DB'!S:S, $A$2, INDIRECT(ADDRESS(ROW()-2,COLUMN(A1))))</f>
        <v>0</v>
      </c>
      <c r="N58" s="13">
        <f>POS_CAREER_HIGH('F DB'!T:T, $A$2, INDIRECT(ADDRESS(ROW()-2,COLUMN(A1))))
</f>
        <v>0</v>
      </c>
      <c r="O58" s="25">
        <f>POS_CAREER_HIGH('F DB'!U:U, $A$2, INDIRECT(ADDRESS(ROW()-2,COLUMN(A1))))</f>
        <v>0</v>
      </c>
      <c r="P58" s="27">
        <f>POS_TD($A$2, INDIRECT(ADDRESS(ROW()-2,COLUMN(A1))))</f>
        <v>0</v>
      </c>
      <c r="Q58" s="13">
        <f>POS_DD($A$2, INDIRECT(ADDRESS(ROW()-2,COLUMN(A1))))</f>
        <v>0</v>
      </c>
      <c r="R58" s="38">
        <f>POS_TWTW($A$2, INDIRECT(ADDRESS(ROW()-2,COLUMN(A1))))</f>
        <v>0</v>
      </c>
    </row>
    <row r="59">
      <c r="A59" s="9" t="s">
        <v>281</v>
      </c>
      <c r="P59" s="79" t="s">
        <v>281</v>
      </c>
      <c r="R59" s="38"/>
    </row>
    <row r="60">
      <c r="A60" s="9" t="s">
        <v>245</v>
      </c>
      <c r="B60" s="9" t="s">
        <v>246</v>
      </c>
      <c r="C60" s="9" t="s">
        <v>247</v>
      </c>
      <c r="D60" s="9" t="s">
        <v>248</v>
      </c>
      <c r="E60" s="9" t="s">
        <v>249</v>
      </c>
      <c r="F60" s="9" t="s">
        <v>250</v>
      </c>
      <c r="G60" s="9" t="s">
        <v>251</v>
      </c>
      <c r="H60" s="9" t="s">
        <v>13</v>
      </c>
      <c r="I60" s="9" t="s">
        <v>14</v>
      </c>
      <c r="J60" s="95" t="s">
        <v>15</v>
      </c>
      <c r="K60" s="95" t="s">
        <v>16</v>
      </c>
      <c r="L60" s="95" t="s">
        <v>17</v>
      </c>
      <c r="M60" s="95" t="s">
        <v>18</v>
      </c>
      <c r="N60" s="9" t="s">
        <v>19</v>
      </c>
      <c r="O60" s="80" t="s">
        <v>20</v>
      </c>
      <c r="P60" s="100" t="s">
        <v>289</v>
      </c>
      <c r="Q60" s="9" t="s">
        <v>290</v>
      </c>
      <c r="R60" s="80" t="s">
        <v>291</v>
      </c>
    </row>
    <row r="61">
      <c r="A61" s="13">
        <f>POS_CAREER_HIGH('F DB'!G:G, $A$2, INDIRECT(ADDRESS(ROW()-2,COLUMN(A4))))
</f>
        <v>0</v>
      </c>
      <c r="B61" s="13">
        <f>POS_CAREER_HIGH('F DB'!H:H, $A$2, INDIRECT(ADDRESS(ROW()-2,COLUMN(A4))))
</f>
        <v>0</v>
      </c>
      <c r="C61" s="13">
        <f>POS_CAREER_HIGH('F DB'!I:I, $A$2, INDIRECT(ADDRESS(ROW()-2,COLUMN(A4))))
</f>
        <v>0</v>
      </c>
      <c r="D61" s="13">
        <f>POS_CAREER_HIGH('F DB'!J:J, $A$2, INDIRECT(ADDRESS(ROW()-2,COLUMN(A4))))
</f>
        <v>0</v>
      </c>
      <c r="E61" s="13">
        <f>POS_CAREER_HIGH('F DB'!K:K, $A$2, INDIRECT(ADDRESS(ROW()-2,COLUMN(A4))))</f>
        <v>0</v>
      </c>
      <c r="F61" s="13">
        <f>POS_CAREER_HIGH('F DB'!M:M, $A$2, INDIRECT(ADDRESS(ROW()-2,COLUMN(A4))))</f>
        <v>0</v>
      </c>
      <c r="G61" s="13">
        <f>POS_CAREER_HIGH('F DB'!L:L, $A$2, INDIRECT(ADDRESS(ROW()-2,COLUMN(A4))))</f>
        <v>0</v>
      </c>
      <c r="H61" s="13">
        <f>POS_CAREER_HIGH('F DB'!N:N, $A$2, INDIRECT(ADDRESS(ROW()-2,COLUMN(A4))))
</f>
        <v>0</v>
      </c>
      <c r="I61" s="13">
        <f>POS_CAREER_HIGH('F DB'!O:O, $A$2, INDIRECT(ADDRESS(ROW()-2,COLUMN(A4))))
</f>
        <v>0</v>
      </c>
      <c r="J61" s="13">
        <f>POS_CAREER_HIGH('F DB'!P:P, $A$2, INDIRECT(ADDRESS(ROW()-2,COLUMN(A4))))
</f>
        <v>0</v>
      </c>
      <c r="K61" s="13">
        <f>POS_CAREER_HIGH('F DB'!Q:Q, $A$2, INDIRECT(ADDRESS(ROW()-2,COLUMN(A4))))</f>
        <v>0</v>
      </c>
      <c r="L61" s="13">
        <f>POS_CAREER_HIGH('F DB'!R:R, $A$2, INDIRECT(ADDRESS(ROW()-2,COLUMN(A4))))</f>
        <v>0</v>
      </c>
      <c r="M61" s="13">
        <f>POS_CAREER_HIGH('F DB'!S:S, $A$2, INDIRECT(ADDRESS(ROW()-2,COLUMN(A4))))</f>
        <v>0</v>
      </c>
      <c r="N61" s="13">
        <f>POS_CAREER_HIGH('F DB'!T:T, $A$2, INDIRECT(ADDRESS(ROW()-2,COLUMN(A4))))
</f>
        <v>0</v>
      </c>
      <c r="O61" s="25">
        <f>POS_CAREER_HIGH('F DB'!U:U, $A$2, INDIRECT(ADDRESS(ROW()-2,COLUMN(A4))))</f>
        <v>0</v>
      </c>
      <c r="P61" s="27">
        <f>POS_TD($A$2, INDIRECT(ADDRESS(ROW()-2,COLUMN(A1))))</f>
        <v>0</v>
      </c>
      <c r="Q61" s="13">
        <f>POS_DD($A$2, INDIRECT(ADDRESS(ROW()-2,COLUMN(A4))))</f>
        <v>0</v>
      </c>
      <c r="R61" s="38">
        <f>POS_TWTW($A$2, INDIRECT(ADDRESS(ROW()-2,COLUMN(A4))))</f>
        <v>0</v>
      </c>
    </row>
    <row r="62">
      <c r="A62" s="9" t="s">
        <v>282</v>
      </c>
      <c r="P62" s="79" t="s">
        <v>282</v>
      </c>
      <c r="R62" s="38"/>
    </row>
    <row r="63">
      <c r="A63" s="9" t="s">
        <v>245</v>
      </c>
      <c r="B63" s="9" t="s">
        <v>246</v>
      </c>
      <c r="C63" s="9" t="s">
        <v>247</v>
      </c>
      <c r="D63" s="9" t="s">
        <v>248</v>
      </c>
      <c r="E63" s="9" t="s">
        <v>249</v>
      </c>
      <c r="F63" s="9" t="s">
        <v>250</v>
      </c>
      <c r="G63" s="9" t="s">
        <v>251</v>
      </c>
      <c r="H63" s="9" t="s">
        <v>13</v>
      </c>
      <c r="I63" s="9" t="s">
        <v>14</v>
      </c>
      <c r="J63" s="95" t="s">
        <v>15</v>
      </c>
      <c r="K63" s="95" t="s">
        <v>16</v>
      </c>
      <c r="L63" s="95" t="s">
        <v>17</v>
      </c>
      <c r="M63" s="95" t="s">
        <v>18</v>
      </c>
      <c r="N63" s="9" t="s">
        <v>19</v>
      </c>
      <c r="O63" s="80" t="s">
        <v>20</v>
      </c>
      <c r="P63" s="100" t="s">
        <v>289</v>
      </c>
      <c r="Q63" s="9" t="s">
        <v>290</v>
      </c>
      <c r="R63" s="80" t="s">
        <v>291</v>
      </c>
    </row>
    <row r="64">
      <c r="A64" s="13">
        <f>POS_CAREER_HIGH('F DB'!G:G, $A$2, INDIRECT(ADDRESS(ROW()-2,COLUMN(A7))))
</f>
        <v>0</v>
      </c>
      <c r="B64" s="13">
        <f>POS_CAREER_HIGH('F DB'!H:H, $A$2, INDIRECT(ADDRESS(ROW()-2,COLUMN(A7))))
</f>
        <v>0</v>
      </c>
      <c r="C64" s="13">
        <f>POS_CAREER_HIGH('F DB'!I:I, $A$2, INDIRECT(ADDRESS(ROW()-2,COLUMN(A7))))
</f>
        <v>0</v>
      </c>
      <c r="D64" s="13">
        <f>POS_CAREER_HIGH('F DB'!J:J, $A$2, INDIRECT(ADDRESS(ROW()-2,COLUMN(A7))))
</f>
        <v>0</v>
      </c>
      <c r="E64" s="13">
        <f>POS_CAREER_HIGH('F DB'!K:K, $A$2, INDIRECT(ADDRESS(ROW()-2,COLUMN(A7))))
</f>
        <v>0</v>
      </c>
      <c r="F64" s="13">
        <f>POS_CAREER_HIGH('F DB'!M:M, $A$2, INDIRECT(ADDRESS(ROW()-2,COLUMN(A7))))</f>
        <v>0</v>
      </c>
      <c r="G64" s="13">
        <f>POS_CAREER_HIGH('F DB'!L:L, $A$2, INDIRECT(ADDRESS(ROW()-2,COLUMN(A7))))</f>
        <v>0</v>
      </c>
      <c r="H64" s="13">
        <f>POS_CAREER_HIGH('F DB'!N:N, $A$2, INDIRECT(ADDRESS(ROW()-2,COLUMN(A7))))
</f>
        <v>0</v>
      </c>
      <c r="I64" s="13">
        <f>POS_CAREER_HIGH('F DB'!O:O, $A$2, INDIRECT(ADDRESS(ROW()-2,COLUMN(A7))))
</f>
        <v>0</v>
      </c>
      <c r="J64" s="13">
        <f>POS_CAREER_HIGH('F DB'!P:P, $A$2, INDIRECT(ADDRESS(ROW()-2,COLUMN(A7))))
</f>
        <v>0</v>
      </c>
      <c r="K64" s="13">
        <f>POS_CAREER_HIGH('F DB'!Q:Q, $A$2, INDIRECT(ADDRESS(ROW()-2,COLUMN(A7))))</f>
        <v>0</v>
      </c>
      <c r="L64" s="13">
        <f>POS_CAREER_HIGH('F DB'!R:R, $A$2, INDIRECT(ADDRESS(ROW()-2,COLUMN(A7))))</f>
        <v>0</v>
      </c>
      <c r="M64" s="13">
        <f>POS_CAREER_HIGH('F DB'!S:S, $A$2, INDIRECT(ADDRESS(ROW()-2,COLUMN(A7))))</f>
        <v>0</v>
      </c>
      <c r="N64" s="13">
        <f>POS_CAREER_HIGH('F DB'!T:T, $A$2, INDIRECT(ADDRESS(ROW()-2,COLUMN(A7))))
</f>
        <v>0</v>
      </c>
      <c r="O64" s="25">
        <f>POS_CAREER_HIGH('F DB'!U:U, $A$2, INDIRECT(ADDRESS(ROW()-2,COLUMN(A7))))</f>
        <v>0</v>
      </c>
      <c r="P64" s="27">
        <f>POS_TD($A$2, INDIRECT(ADDRESS(ROW()-2,COLUMN(A1))))</f>
        <v>0</v>
      </c>
      <c r="Q64" s="13">
        <f>POS_DD($A$2, INDIRECT(ADDRESS(ROW()-2,COLUMN(A7))))</f>
        <v>0</v>
      </c>
      <c r="R64" s="38">
        <f>POS_TWTW($A$2, INDIRECT(ADDRESS(ROW()-2,COLUMN(A7))))</f>
        <v>0</v>
      </c>
    </row>
    <row r="65">
      <c r="A65" s="9" t="s">
        <v>251</v>
      </c>
      <c r="P65" s="79" t="s">
        <v>251</v>
      </c>
      <c r="R65" s="38"/>
    </row>
    <row r="66">
      <c r="A66" s="9" t="s">
        <v>245</v>
      </c>
      <c r="B66" s="9" t="s">
        <v>246</v>
      </c>
      <c r="C66" s="9" t="s">
        <v>247</v>
      </c>
      <c r="D66" s="9" t="s">
        <v>248</v>
      </c>
      <c r="E66" s="9" t="s">
        <v>249</v>
      </c>
      <c r="F66" s="9" t="s">
        <v>250</v>
      </c>
      <c r="G66" s="9" t="s">
        <v>251</v>
      </c>
      <c r="H66" s="9" t="s">
        <v>13</v>
      </c>
      <c r="I66" s="9" t="s">
        <v>14</v>
      </c>
      <c r="J66" s="95" t="s">
        <v>15</v>
      </c>
      <c r="K66" s="95" t="s">
        <v>16</v>
      </c>
      <c r="L66" s="95" t="s">
        <v>17</v>
      </c>
      <c r="M66" s="95" t="s">
        <v>18</v>
      </c>
      <c r="N66" s="9" t="s">
        <v>19</v>
      </c>
      <c r="O66" s="80" t="s">
        <v>20</v>
      </c>
      <c r="P66" s="100" t="s">
        <v>289</v>
      </c>
      <c r="Q66" s="9" t="s">
        <v>290</v>
      </c>
      <c r="R66" s="80" t="s">
        <v>291</v>
      </c>
    </row>
    <row r="67">
      <c r="A67" s="13">
        <f>POS_CAREER_HIGH('F DB'!G:G, $A$2, INDIRECT(ADDRESS(ROW()-2,COLUMN(A10))))
</f>
        <v>0</v>
      </c>
      <c r="B67" s="13">
        <f>POS_CAREER_HIGH('F DB'!H:H, $A$2, INDIRECT(ADDRESS(ROW()-2,COLUMN(A10))))
</f>
        <v>0</v>
      </c>
      <c r="C67" s="13">
        <f>POS_CAREER_HIGH('F DB'!I:I, $A$2, INDIRECT(ADDRESS(ROW()-2,COLUMN(A10))))
</f>
        <v>0</v>
      </c>
      <c r="D67" s="13">
        <f>POS_CAREER_HIGH('F DB'!J:J, $A$2, INDIRECT(ADDRESS(ROW()-2,COLUMN(A10))))
</f>
        <v>0</v>
      </c>
      <c r="E67" s="13">
        <f>POS_CAREER_HIGH('F DB'!K:K, $A$2, INDIRECT(ADDRESS(ROW()-2,COLUMN(A10))))
</f>
        <v>0</v>
      </c>
      <c r="F67" s="13">
        <f>POS_CAREER_HIGH('F DB'!M:M, $A$2, INDIRECT(ADDRESS(ROW()-2,COLUMN(A10))))</f>
        <v>0</v>
      </c>
      <c r="G67" s="13">
        <f>POS_CAREER_HIGH('F DB'!L:L, $A$2, INDIRECT(ADDRESS(ROW()-2,COLUMN(A10))))</f>
        <v>0</v>
      </c>
      <c r="H67" s="13">
        <f>POS_CAREER_HIGH('F DB'!N:N, $A$2, INDIRECT(ADDRESS(ROW()-2,COLUMN(A10))))
</f>
        <v>0</v>
      </c>
      <c r="I67" s="13">
        <f>POS_CAREER_HIGH('F DB'!O:O, $A$2, INDIRECT(ADDRESS(ROW()-2,COLUMN(A10))))
</f>
        <v>0</v>
      </c>
      <c r="J67" s="13">
        <f>POS_CAREER_HIGH('F DB'!P:P, $A$2, INDIRECT(ADDRESS(ROW()-2,COLUMN(A10))))
</f>
        <v>0</v>
      </c>
      <c r="K67" s="13">
        <f>POS_CAREER_HIGH('F DB'!Q:Q, $A$2, INDIRECT(ADDRESS(ROW()-2,COLUMN(A10))))</f>
        <v>0</v>
      </c>
      <c r="L67" s="13">
        <f>POS_CAREER_HIGH('F DB'!R:R, $A$2, INDIRECT(ADDRESS(ROW()-2,COLUMN(A10))))</f>
        <v>0</v>
      </c>
      <c r="M67" s="13">
        <f>POS_CAREER_HIGH('F DB'!S:S, $A$2, INDIRECT(ADDRESS(ROW()-2,COLUMN(A10))))</f>
        <v>0</v>
      </c>
      <c r="N67" s="13">
        <f>POS_CAREER_HIGH('F DB'!T:T, $A$2, INDIRECT(ADDRESS(ROW()-2,COLUMN(A10))))
</f>
        <v>0</v>
      </c>
      <c r="O67" s="25">
        <f>POS_CAREER_HIGH('F DB'!U:U, $A$2, INDIRECT(ADDRESS(ROW()-2,COLUMN(A10))))</f>
        <v>0</v>
      </c>
      <c r="P67" s="27">
        <f>POS_TD($A$2, INDIRECT(ADDRESS(ROW()-2,COLUMN(A1))))</f>
        <v>0</v>
      </c>
      <c r="Q67" s="13">
        <f>POS_DD($A$2, INDIRECT(ADDRESS(ROW()-2,COLUMN(A10))))</f>
        <v>0</v>
      </c>
      <c r="R67" s="38">
        <f>POS_TWTW($A$2, INDIRECT(ADDRESS(ROW()-2,COLUMN(A10))))</f>
        <v>0</v>
      </c>
    </row>
    <row r="68">
      <c r="A68" s="9" t="s">
        <v>285</v>
      </c>
      <c r="P68" s="79" t="s">
        <v>285</v>
      </c>
      <c r="R68" s="38"/>
    </row>
    <row r="69">
      <c r="A69" s="9" t="s">
        <v>245</v>
      </c>
      <c r="B69" s="9" t="s">
        <v>246</v>
      </c>
      <c r="C69" s="9" t="s">
        <v>247</v>
      </c>
      <c r="D69" s="9" t="s">
        <v>248</v>
      </c>
      <c r="E69" s="9" t="s">
        <v>249</v>
      </c>
      <c r="F69" s="9" t="s">
        <v>250</v>
      </c>
      <c r="G69" s="9" t="s">
        <v>251</v>
      </c>
      <c r="H69" s="9" t="s">
        <v>13</v>
      </c>
      <c r="I69" s="9" t="s">
        <v>14</v>
      </c>
      <c r="J69" s="95" t="s">
        <v>15</v>
      </c>
      <c r="K69" s="95" t="s">
        <v>16</v>
      </c>
      <c r="L69" s="95" t="s">
        <v>17</v>
      </c>
      <c r="M69" s="95" t="s">
        <v>18</v>
      </c>
      <c r="N69" s="9" t="s">
        <v>19</v>
      </c>
      <c r="O69" s="80" t="s">
        <v>20</v>
      </c>
      <c r="P69" s="100" t="s">
        <v>289</v>
      </c>
      <c r="Q69" s="9" t="s">
        <v>290</v>
      </c>
      <c r="R69" s="80" t="s">
        <v>291</v>
      </c>
    </row>
    <row r="70">
      <c r="A70" s="13">
        <f>POS_CAREER_HIGH('F DB'!G:G, $A$2, INDIRECT(ADDRESS(ROW()-2,COLUMN(A13))))
</f>
        <v>0</v>
      </c>
      <c r="B70" s="13">
        <f>POS_CAREER_HIGH('F DB'!H:H, $A$2, INDIRECT(ADDRESS(ROW()-2,COLUMN(A13))))
</f>
        <v>0</v>
      </c>
      <c r="C70" s="13">
        <f>POS_CAREER_HIGH('F DB'!I:I, $A$2, INDIRECT(ADDRESS(ROW()-2,COLUMN(A13))))
</f>
        <v>0</v>
      </c>
      <c r="D70" s="13">
        <f>POS_CAREER_HIGH('F DB'!J:J, $A$2, INDIRECT(ADDRESS(ROW()-2,COLUMN(A13))))
</f>
        <v>0</v>
      </c>
      <c r="E70" s="13">
        <f>POS_CAREER_HIGH('F DB'!K:K, $A$2, INDIRECT(ADDRESS(ROW()-2,COLUMN(A13))))
</f>
        <v>0</v>
      </c>
      <c r="F70" s="13">
        <f>POS_CAREER_HIGH('F DB'!M:M, $A$2, INDIRECT(ADDRESS(ROW()-2,COLUMN(A13))))</f>
        <v>0</v>
      </c>
      <c r="G70" s="13">
        <f>POS_CAREER_HIGH('F DB'!L:L, $A$2, INDIRECT(ADDRESS(ROW()-2,COLUMN(A13))))</f>
        <v>0</v>
      </c>
      <c r="H70" s="13">
        <f>POS_CAREER_HIGH('F DB'!N:N, $A$2, INDIRECT(ADDRESS(ROW()-2,COLUMN(A13))))
</f>
        <v>0</v>
      </c>
      <c r="I70" s="13">
        <f>POS_CAREER_HIGH('F DB'!O:O, $A$2, INDIRECT(ADDRESS(ROW()-2,COLUMN(A13))))
</f>
        <v>0</v>
      </c>
      <c r="J70" s="13">
        <f>POS_CAREER_HIGH('F DB'!P:P, $A$2, INDIRECT(ADDRESS(ROW()-2,COLUMN(A13))))
</f>
        <v>0</v>
      </c>
      <c r="K70" s="13">
        <f>POS_CAREER_HIGH('F DB'!Q:Q, $A$2, INDIRECT(ADDRESS(ROW()-2,COLUMN(A13))))</f>
        <v>0</v>
      </c>
      <c r="L70" s="13">
        <f>POS_CAREER_HIGH('F DB'!R:R, $A$2, INDIRECT(ADDRESS(ROW()-2,COLUMN(A13))))</f>
        <v>0</v>
      </c>
      <c r="M70" s="13">
        <f>POS_CAREER_HIGH('F DB'!S:S, $A$2, INDIRECT(ADDRESS(ROW()-2,COLUMN(A13))))</f>
        <v>0</v>
      </c>
      <c r="N70" s="13">
        <f>POS_CAREER_HIGH('F DB'!T:T, $A$2, INDIRECT(ADDRESS(ROW()-2,COLUMN(A13))))
</f>
        <v>0</v>
      </c>
      <c r="O70" s="25">
        <f>POS_CAREER_HIGH('F DB'!U:U, $A$2, INDIRECT(ADDRESS(ROW()-2,COLUMN(A13))))</f>
        <v>0</v>
      </c>
      <c r="P70" s="27">
        <f>POS_TD($A$2, INDIRECT(ADDRESS(ROW()-2,COLUMN(A1))))</f>
        <v>0</v>
      </c>
      <c r="Q70" s="13">
        <f>POS_DD($A$2, INDIRECT(ADDRESS(ROW()-2,COLUMN(A13))))</f>
        <v>0</v>
      </c>
      <c r="R70" s="38">
        <f>POS_TWTW($A$2, INDIRECT(ADDRESS(ROW()-2,COLUMN(A13))))</f>
        <v>0</v>
      </c>
    </row>
    <row r="71">
      <c r="A71" s="9" t="s">
        <v>287</v>
      </c>
      <c r="P71" s="79" t="s">
        <v>266</v>
      </c>
      <c r="R71" s="38"/>
    </row>
    <row r="72">
      <c r="A72" s="9" t="s">
        <v>245</v>
      </c>
      <c r="B72" s="9" t="s">
        <v>246</v>
      </c>
      <c r="C72" s="9" t="s">
        <v>247</v>
      </c>
      <c r="D72" s="9" t="s">
        <v>248</v>
      </c>
      <c r="E72" s="9" t="s">
        <v>249</v>
      </c>
      <c r="F72" s="9" t="s">
        <v>250</v>
      </c>
      <c r="G72" s="9" t="s">
        <v>251</v>
      </c>
      <c r="H72" s="9" t="s">
        <v>13</v>
      </c>
      <c r="I72" s="9" t="s">
        <v>14</v>
      </c>
      <c r="J72" s="95" t="s">
        <v>15</v>
      </c>
      <c r="K72" s="95" t="s">
        <v>16</v>
      </c>
      <c r="L72" s="95" t="s">
        <v>17</v>
      </c>
      <c r="M72" s="95" t="s">
        <v>18</v>
      </c>
      <c r="N72" s="9" t="s">
        <v>19</v>
      </c>
      <c r="O72" s="80" t="s">
        <v>20</v>
      </c>
      <c r="P72" s="100" t="s">
        <v>289</v>
      </c>
      <c r="Q72" s="9" t="s">
        <v>290</v>
      </c>
      <c r="R72" s="80" t="s">
        <v>291</v>
      </c>
    </row>
    <row r="73">
      <c r="A73" s="13">
        <f t="shared" ref="A73:O73" si="1">INDEX(A58:A70, MATCH(MAX(A58,A61,A64,A67,A70), A58:A70, 0))
</f>
        <v>0</v>
      </c>
      <c r="B73" s="13">
        <f t="shared" si="1"/>
        <v>0</v>
      </c>
      <c r="C73" s="13">
        <f t="shared" si="1"/>
        <v>0</v>
      </c>
      <c r="D73" s="13">
        <f t="shared" si="1"/>
        <v>0</v>
      </c>
      <c r="E73" s="13">
        <f t="shared" si="1"/>
        <v>0</v>
      </c>
      <c r="F73" s="13">
        <f t="shared" si="1"/>
        <v>0</v>
      </c>
      <c r="G73" s="13">
        <f t="shared" si="1"/>
        <v>0</v>
      </c>
      <c r="H73" s="13">
        <f t="shared" si="1"/>
        <v>0</v>
      </c>
      <c r="I73" s="13">
        <f t="shared" si="1"/>
        <v>0</v>
      </c>
      <c r="J73" s="13">
        <f t="shared" si="1"/>
        <v>0</v>
      </c>
      <c r="K73" s="13">
        <f t="shared" si="1"/>
        <v>0</v>
      </c>
      <c r="L73" s="13">
        <f t="shared" si="1"/>
        <v>0</v>
      </c>
      <c r="M73" s="13">
        <f t="shared" si="1"/>
        <v>0</v>
      </c>
      <c r="N73" s="13">
        <f t="shared" si="1"/>
        <v>0</v>
      </c>
      <c r="O73" s="25">
        <f t="shared" si="1"/>
        <v>0</v>
      </c>
      <c r="P73" s="27">
        <f>TD($A$2)</f>
        <v>0</v>
      </c>
      <c r="Q73" s="25">
        <f>DD($A$2)</f>
        <v>0</v>
      </c>
      <c r="R73" s="38">
        <f>TWTW($A$2)</f>
        <v>0</v>
      </c>
    </row>
    <row r="74">
      <c r="A74" s="28"/>
      <c r="B74" s="28"/>
      <c r="C74" s="28"/>
      <c r="D74" s="28"/>
      <c r="E74" s="28"/>
      <c r="F74" s="28"/>
      <c r="G74" s="28"/>
      <c r="H74" s="28"/>
      <c r="I74" s="28"/>
      <c r="J74" s="28"/>
      <c r="K74" s="28"/>
      <c r="L74" s="28"/>
      <c r="M74" s="28"/>
      <c r="N74" s="28"/>
      <c r="P74" s="79" t="s">
        <v>292</v>
      </c>
      <c r="Q74" s="9" t="s">
        <v>293</v>
      </c>
      <c r="R74" s="80" t="s">
        <v>294</v>
      </c>
    </row>
    <row r="75">
      <c r="A75" s="16" t="s">
        <v>295</v>
      </c>
      <c r="E75" s="101" t="s">
        <v>296</v>
      </c>
      <c r="N75" s="85"/>
      <c r="P75" s="27">
        <f>QUADD($A$2)</f>
        <v>0</v>
      </c>
      <c r="Q75" s="25">
        <f>QUINTD($A$2)</f>
        <v>0</v>
      </c>
      <c r="R75" s="38">
        <f>FIVEBYFIVE($A$2)</f>
        <v>0</v>
      </c>
    </row>
    <row r="76">
      <c r="E76" s="102"/>
      <c r="F76" s="21"/>
      <c r="G76" s="21"/>
      <c r="H76" s="21"/>
      <c r="I76" s="21"/>
      <c r="J76" s="21"/>
      <c r="K76" s="21"/>
      <c r="L76" s="21"/>
      <c r="M76" s="21"/>
      <c r="N76" s="22"/>
      <c r="P76" s="27"/>
      <c r="R76" s="38"/>
    </row>
    <row r="77">
      <c r="A77" s="9" t="s">
        <v>272</v>
      </c>
      <c r="O77" s="93"/>
      <c r="P77" s="93"/>
      <c r="Q77" s="93"/>
      <c r="R77" s="93"/>
      <c r="S77" s="94"/>
    </row>
    <row r="78">
      <c r="A78" s="9" t="s">
        <v>245</v>
      </c>
      <c r="B78" s="9" t="s">
        <v>246</v>
      </c>
      <c r="C78" s="9" t="s">
        <v>247</v>
      </c>
      <c r="D78" s="9" t="s">
        <v>248</v>
      </c>
      <c r="E78" s="9" t="s">
        <v>249</v>
      </c>
      <c r="F78" s="9" t="s">
        <v>250</v>
      </c>
      <c r="G78" s="9" t="s">
        <v>251</v>
      </c>
      <c r="H78" s="9" t="s">
        <v>13</v>
      </c>
      <c r="I78" s="9" t="s">
        <v>14</v>
      </c>
      <c r="J78" s="9" t="s">
        <v>252</v>
      </c>
      <c r="K78" s="95" t="s">
        <v>15</v>
      </c>
      <c r="L78" s="95" t="s">
        <v>16</v>
      </c>
      <c r="M78" s="9" t="s">
        <v>253</v>
      </c>
      <c r="N78" s="95" t="s">
        <v>17</v>
      </c>
      <c r="O78" s="95" t="s">
        <v>18</v>
      </c>
      <c r="P78" s="9" t="s">
        <v>254</v>
      </c>
      <c r="Q78" s="9" t="s">
        <v>19</v>
      </c>
      <c r="R78" s="9" t="s">
        <v>20</v>
      </c>
      <c r="S78" s="80" t="s">
        <v>286</v>
      </c>
    </row>
    <row r="79">
      <c r="A79" s="12">
        <f>POS_MU_AVG_STAT('O DB'!$G$2:$G1560, INDIRECT(ADDRESS(ROW()-2,COLUMN(A1))), $A$2)</f>
        <v>0</v>
      </c>
      <c r="B79" s="12">
        <f>POS_MU_AVG_STAT('O DB'!$H$2:$H1560, INDIRECT(ADDRESS(ROW()-2,COLUMN(A1))), $A$2)</f>
        <v>0</v>
      </c>
      <c r="C79" s="12">
        <f>POS_MU_AVG_STAT('O DB'!$I$2:$I1560, INDIRECT(ADDRESS(ROW()-2,COLUMN(A1))), $A$2)</f>
        <v>0</v>
      </c>
      <c r="D79" s="12">
        <f>POS_MU_AVG_STAT('O DB'!$J$2:$J1560, INDIRECT(ADDRESS(ROW()-2,COLUMN(A1))), $A$2)</f>
        <v>0</v>
      </c>
      <c r="E79" s="12">
        <f>POS_MU_AVG_STAT('O DB'!$K$2:$K1560, INDIRECT(ADDRESS(ROW()-2,COLUMN(A1))), $A$2)</f>
        <v>0</v>
      </c>
      <c r="F79" s="12">
        <f>POS_MU_AVG_STAT('O DB'!$M$2:$M1560, INDIRECT(ADDRESS(ROW()-2,COLUMN(A1))), $A$2)</f>
        <v>0</v>
      </c>
      <c r="G79" s="12">
        <f>POS_MU_AVG_STAT('O DB'!$L$2:$L1560, INDIRECT(ADDRESS(ROW()-2,COLUMN(A1))), $A$2)</f>
        <v>0</v>
      </c>
      <c r="H79" s="12">
        <f>POS_MU_AVG_STAT('O DB'!$N$2:$N1560, INDIRECT(ADDRESS(ROW()-2,COLUMN(A1))), $A$2)</f>
        <v>0</v>
      </c>
      <c r="I79" s="12">
        <f>POS_MU_AVG_STAT('O DB'!$O$2:$O1560, INDIRECT(ADDRESS(ROW()-2,COLUMN(A1))), $A$2)</f>
        <v>0</v>
      </c>
      <c r="J79" s="71">
        <f>IF(INDIRECT(ADDRESS(ROW(), COLUMN()-1)) &gt; 0, INDIRECT(ADDRESS(ROW(), COLUMN()-2)) / INDIRECT(ADDRESS(ROW(), COLUMN()-1)), 0)
</f>
        <v>0</v>
      </c>
      <c r="K79" s="12">
        <f>POS_MU_AVG_STAT('O DB'!$P$2:$P1560, INDIRECT(ADDRESS(ROW()-2,COLUMN(A1))), $A$2)</f>
        <v>0</v>
      </c>
      <c r="L79" s="12">
        <f>POS_MU_AVG_STAT('O DB'!$Q$2:$Q1560, INDIRECT(ADDRESS(ROW()-2,COLUMN(A1))), $A$2)</f>
        <v>0</v>
      </c>
      <c r="M79" s="71">
        <f>IF(INDIRECT(ADDRESS(ROW(), COLUMN()-1)) &gt; 0, INDIRECT(ADDRESS(ROW(), COLUMN()-2)) / INDIRECT(ADDRESS(ROW(), COLUMN()-1)), 0)
</f>
        <v>0</v>
      </c>
      <c r="N79" s="12">
        <f>POS_MU_AVG_STAT('O DB'!$R$2:$R1560, INDIRECT(ADDRESS(ROW()-2,COLUMN(A1))), $A$2)</f>
        <v>0</v>
      </c>
      <c r="O79" s="12">
        <f>POS_MU_AVG_STAT('O DB'!$S$2:$S1560, INDIRECT(ADDRESS(ROW()-2,COLUMN(A1))), $A$2)</f>
        <v>0</v>
      </c>
      <c r="P79" s="97">
        <f>IF(INDIRECT(ADDRESS(ROW(), COLUMN()-1)) &gt; 0, INDIRECT(ADDRESS(ROW(), COLUMN()-2)) / INDIRECT(ADDRESS(ROW(), COLUMN()-1)), 0)
</f>
        <v>0</v>
      </c>
      <c r="Q79" s="12">
        <f>POS_MU_AVG_STAT('O DB'!$T$2:$T1560, INDIRECT(ADDRESS(ROW()-2,COLUMN(A1))), $A$2)</f>
        <v>0</v>
      </c>
      <c r="R79" s="12">
        <f>POS_MU_AVG_STAT('O DB'!$U$2:$U1560, INDIRECT(ADDRESS(ROW()-2,COLUMN(A1))), $A$2)</f>
        <v>0</v>
      </c>
      <c r="S79" s="82">
        <f>IF(INDIRECT(ADDRESS(ROW(), COLUMN()-1)) &gt; 0, INDIRECT(ADDRESS(ROW(), COLUMN()-2)) / INDIRECT(ADDRESS(ROW(), COLUMN()-1)), 0)
</f>
        <v>0</v>
      </c>
    </row>
    <row r="80">
      <c r="A80" s="9" t="s">
        <v>281</v>
      </c>
      <c r="S80" s="38"/>
    </row>
    <row r="81">
      <c r="A81" s="9" t="s">
        <v>245</v>
      </c>
      <c r="B81" s="9" t="s">
        <v>246</v>
      </c>
      <c r="C81" s="9" t="s">
        <v>247</v>
      </c>
      <c r="D81" s="9" t="s">
        <v>248</v>
      </c>
      <c r="E81" s="9" t="s">
        <v>249</v>
      </c>
      <c r="F81" s="9" t="s">
        <v>250</v>
      </c>
      <c r="G81" s="9" t="s">
        <v>251</v>
      </c>
      <c r="H81" s="9" t="s">
        <v>13</v>
      </c>
      <c r="I81" s="9" t="s">
        <v>14</v>
      </c>
      <c r="J81" s="9" t="s">
        <v>252</v>
      </c>
      <c r="K81" s="95" t="s">
        <v>15</v>
      </c>
      <c r="L81" s="95" t="s">
        <v>16</v>
      </c>
      <c r="M81" s="9" t="s">
        <v>253</v>
      </c>
      <c r="N81" s="95" t="s">
        <v>17</v>
      </c>
      <c r="O81" s="95" t="s">
        <v>18</v>
      </c>
      <c r="P81" s="9" t="s">
        <v>254</v>
      </c>
      <c r="Q81" s="9" t="s">
        <v>19</v>
      </c>
      <c r="R81" s="9" t="s">
        <v>20</v>
      </c>
      <c r="S81" s="80" t="s">
        <v>286</v>
      </c>
    </row>
    <row r="82">
      <c r="A82" s="12">
        <f>POS_MU_AVG_STAT('O DB'!$G$2:$G1560, INDIRECT(ADDRESS(ROW()-2,COLUMN(A4))), $A$2)</f>
        <v>0</v>
      </c>
      <c r="B82" s="12">
        <f>POS_MU_AVG_STAT('O DB'!$H$2:$H1560, INDIRECT(ADDRESS(ROW()-2,COLUMN(A4))), $A$2)</f>
        <v>0</v>
      </c>
      <c r="C82" s="12">
        <f>POS_MU_AVG_STAT('O DB'!$I$2:$I1560, INDIRECT(ADDRESS(ROW()-2,COLUMN(A4))), $A$2)</f>
        <v>0</v>
      </c>
      <c r="D82" s="12">
        <f>POS_MU_AVG_STAT('O DB'!$J$2:$J1560, INDIRECT(ADDRESS(ROW()-2,COLUMN(A4))), $A$2)</f>
        <v>0</v>
      </c>
      <c r="E82" s="12">
        <f>POS_MU_AVG_STAT('O DB'!$K$2:$K1560, INDIRECT(ADDRESS(ROW()-2,COLUMN(A4))), $A$2)</f>
        <v>0</v>
      </c>
      <c r="F82" s="12">
        <f>POS_MU_AVG_STAT('O DB'!$M$2:$M1560, INDIRECT(ADDRESS(ROW()-2,COLUMN(A4))), $A$2)</f>
        <v>0</v>
      </c>
      <c r="G82" s="12">
        <f>POS_MU_AVG_STAT('O DB'!$L$2:$L1560, INDIRECT(ADDRESS(ROW()-2,COLUMN(A4))), $A$2)</f>
        <v>0</v>
      </c>
      <c r="H82" s="12">
        <f>POS_MU_AVG_STAT('O DB'!$N$2:$N1560, INDIRECT(ADDRESS(ROW()-2,COLUMN(A4))), $A$2)</f>
        <v>0</v>
      </c>
      <c r="I82" s="12">
        <f>POS_MU_AVG_STAT('O DB'!$O$2:$O1560, INDIRECT(ADDRESS(ROW()-2,COLUMN(A4))), $A$2)</f>
        <v>0</v>
      </c>
      <c r="J82" s="71">
        <f>IF(INDIRECT(ADDRESS(ROW(), COLUMN()-1)) &gt; 0, INDIRECT(ADDRESS(ROW(), COLUMN()-2)) / INDIRECT(ADDRESS(ROW(), COLUMN()-1)), 0)
</f>
        <v>0</v>
      </c>
      <c r="K82" s="12">
        <f>POS_MU_AVG_STAT('O DB'!$P$2:$P1560, INDIRECT(ADDRESS(ROW()-2,COLUMN(A4))), $A$2)</f>
        <v>0</v>
      </c>
      <c r="L82" s="12">
        <f>POS_MU_AVG_STAT('O DB'!$Q$2:$Q1560, INDIRECT(ADDRESS(ROW()-2,COLUMN(A4))), $A$2)</f>
        <v>0</v>
      </c>
      <c r="M82" s="71">
        <f>IF(INDIRECT(ADDRESS(ROW(), COLUMN()-1)) &gt; 0, INDIRECT(ADDRESS(ROW(), COLUMN()-2)) / INDIRECT(ADDRESS(ROW(), COLUMN()-1)), 0)
</f>
        <v>0</v>
      </c>
      <c r="N82" s="12">
        <f>POS_MU_AVG_STAT('O DB'!$R$2:$R1560, INDIRECT(ADDRESS(ROW()-2,COLUMN(A4))), $A$2)</f>
        <v>0</v>
      </c>
      <c r="O82" s="12">
        <f>POS_MU_AVG_STAT('O DB'!$S$2:$S1560, INDIRECT(ADDRESS(ROW()-2,COLUMN(A4))), $A$2)</f>
        <v>0</v>
      </c>
      <c r="P82" s="97">
        <f>IF(INDIRECT(ADDRESS(ROW(), COLUMN()-1)) &gt; 0, INDIRECT(ADDRESS(ROW(), COLUMN()-2)) / INDIRECT(ADDRESS(ROW(), COLUMN()-1)), 0)
</f>
        <v>0</v>
      </c>
      <c r="Q82" s="12">
        <f>POS_MU_AVG_STAT('O DB'!$T$2:$T1560, INDIRECT(ADDRESS(ROW()-2,COLUMN(A4))), $A$2)</f>
        <v>0</v>
      </c>
      <c r="R82" s="12">
        <f>POS_MU_AVG_STAT('O DB'!$U$2:$U1560, INDIRECT(ADDRESS(ROW()-2,COLUMN(A4))), $A$2)</f>
        <v>0</v>
      </c>
      <c r="S82" s="82">
        <f>IF(INDIRECT(ADDRESS(ROW(), COLUMN()-1)) &gt; 0, INDIRECT(ADDRESS(ROW(), COLUMN()-2)) / INDIRECT(ADDRESS(ROW(), COLUMN()-1)), 0)
</f>
        <v>0</v>
      </c>
    </row>
    <row r="83">
      <c r="A83" s="9" t="s">
        <v>282</v>
      </c>
      <c r="S83" s="38"/>
    </row>
    <row r="84">
      <c r="A84" s="9" t="s">
        <v>245</v>
      </c>
      <c r="B84" s="9" t="s">
        <v>246</v>
      </c>
      <c r="C84" s="9" t="s">
        <v>247</v>
      </c>
      <c r="D84" s="9" t="s">
        <v>248</v>
      </c>
      <c r="E84" s="9" t="s">
        <v>249</v>
      </c>
      <c r="F84" s="9" t="s">
        <v>250</v>
      </c>
      <c r="G84" s="9" t="s">
        <v>251</v>
      </c>
      <c r="H84" s="9" t="s">
        <v>13</v>
      </c>
      <c r="I84" s="9" t="s">
        <v>14</v>
      </c>
      <c r="J84" s="9" t="s">
        <v>252</v>
      </c>
      <c r="K84" s="95" t="s">
        <v>15</v>
      </c>
      <c r="L84" s="95" t="s">
        <v>16</v>
      </c>
      <c r="M84" s="9" t="s">
        <v>253</v>
      </c>
      <c r="N84" s="95" t="s">
        <v>17</v>
      </c>
      <c r="O84" s="95" t="s">
        <v>18</v>
      </c>
      <c r="P84" s="9" t="s">
        <v>254</v>
      </c>
      <c r="Q84" s="9" t="s">
        <v>19</v>
      </c>
      <c r="R84" s="9" t="s">
        <v>20</v>
      </c>
      <c r="S84" s="80" t="s">
        <v>286</v>
      </c>
    </row>
    <row r="85">
      <c r="A85" s="12">
        <f>POS_MU_AVG_STAT('O DB'!$G$2:$G1560, INDIRECT(ADDRESS(ROW()-2,COLUMN(A7))), $A$2)</f>
        <v>0</v>
      </c>
      <c r="B85" s="12">
        <f>POS_MU_AVG_STAT('O DB'!$H$2:$H1560, INDIRECT(ADDRESS(ROW()-2,COLUMN(A7))), $A$2)</f>
        <v>0</v>
      </c>
      <c r="C85" s="12">
        <f>POS_MU_AVG_STAT('O DB'!$I$2:$I1560, INDIRECT(ADDRESS(ROW()-2,COLUMN(A7))), $A$2)</f>
        <v>0</v>
      </c>
      <c r="D85" s="12">
        <f>POS_MU_AVG_STAT('O DB'!$J$2:$J1560, INDIRECT(ADDRESS(ROW()-2,COLUMN(A7))), $A$2)</f>
        <v>0</v>
      </c>
      <c r="E85" s="12">
        <f>POS_MU_AVG_STAT('O DB'!$K$2:$K1560, INDIRECT(ADDRESS(ROW()-2,COLUMN(A7))), $A$2)</f>
        <v>0</v>
      </c>
      <c r="F85" s="12">
        <f>POS_MU_AVG_STAT('O DB'!$M$2:$M1560, INDIRECT(ADDRESS(ROW()-2,COLUMN(A7))), $A$2)</f>
        <v>0</v>
      </c>
      <c r="G85" s="12">
        <f>POS_MU_AVG_STAT('O DB'!$L$2:$L1560, INDIRECT(ADDRESS(ROW()-2,COLUMN(A7))), $A$2)</f>
        <v>0</v>
      </c>
      <c r="H85" s="12">
        <f>POS_MU_AVG_STAT('O DB'!$N$2:$N1560, INDIRECT(ADDRESS(ROW()-2,COLUMN(A7))), $A$2)</f>
        <v>0</v>
      </c>
      <c r="I85" s="12">
        <f>POS_MU_AVG_STAT('O DB'!$O$2:$O1560, INDIRECT(ADDRESS(ROW()-2,COLUMN(A7))), $A$2)</f>
        <v>0</v>
      </c>
      <c r="J85" s="71">
        <f>IF(INDIRECT(ADDRESS(ROW(), COLUMN()-1)) &gt; 0, INDIRECT(ADDRESS(ROW(), COLUMN()-2)) / INDIRECT(ADDRESS(ROW(), COLUMN()-1)), 0)
</f>
        <v>0</v>
      </c>
      <c r="K85" s="12">
        <f>POS_MU_AVG_STAT('O DB'!$P$2:$P1560, INDIRECT(ADDRESS(ROW()-2,COLUMN(A7))), $A$2)</f>
        <v>0</v>
      </c>
      <c r="L85" s="12">
        <f>POS_MU_AVG_STAT('O DB'!$Q$2:$Q1560, INDIRECT(ADDRESS(ROW()-2,COLUMN(A7))), $A$2)</f>
        <v>0</v>
      </c>
      <c r="M85" s="71">
        <f>IF(INDIRECT(ADDRESS(ROW(), COLUMN()-1)) &gt; 0, INDIRECT(ADDRESS(ROW(), COLUMN()-2)) / INDIRECT(ADDRESS(ROW(), COLUMN()-1)), 0)
</f>
        <v>0</v>
      </c>
      <c r="N85" s="12">
        <f>POS_MU_AVG_STAT('O DB'!$R$2:$R1560, INDIRECT(ADDRESS(ROW()-2,COLUMN(A7))), $A$2)</f>
        <v>0</v>
      </c>
      <c r="O85" s="12">
        <f>POS_MU_AVG_STAT('O DB'!$S$2:$S1560, INDIRECT(ADDRESS(ROW()-2,COLUMN(A7))), $A$2)</f>
        <v>0</v>
      </c>
      <c r="P85" s="97">
        <f>IF(INDIRECT(ADDRESS(ROW(), COLUMN()-1)) &gt; 0, INDIRECT(ADDRESS(ROW(), COLUMN()-2)) / INDIRECT(ADDRESS(ROW(), COLUMN()-1)), 0)
</f>
        <v>0</v>
      </c>
      <c r="Q85" s="12">
        <f>POS_MU_AVG_STAT('O DB'!$T$2:$T1560, INDIRECT(ADDRESS(ROW()-2,COLUMN(A7))), $A$2)</f>
        <v>0</v>
      </c>
      <c r="R85" s="12">
        <f>POS_MU_AVG_STAT('O DB'!$U$2:$U1560, INDIRECT(ADDRESS(ROW()-2,COLUMN(A7))), $A$2)</f>
        <v>0</v>
      </c>
      <c r="S85" s="82">
        <f>IF(INDIRECT(ADDRESS(ROW(), COLUMN()-1)) &gt; 0, INDIRECT(ADDRESS(ROW(), COLUMN()-2)) / INDIRECT(ADDRESS(ROW(), COLUMN()-1)), 0)
</f>
        <v>0</v>
      </c>
    </row>
    <row r="86">
      <c r="A86" s="9" t="s">
        <v>251</v>
      </c>
      <c r="S86" s="38"/>
    </row>
    <row r="87">
      <c r="A87" s="9" t="s">
        <v>245</v>
      </c>
      <c r="B87" s="9" t="s">
        <v>246</v>
      </c>
      <c r="C87" s="9" t="s">
        <v>247</v>
      </c>
      <c r="D87" s="9" t="s">
        <v>248</v>
      </c>
      <c r="E87" s="9" t="s">
        <v>249</v>
      </c>
      <c r="F87" s="9" t="s">
        <v>250</v>
      </c>
      <c r="G87" s="9" t="s">
        <v>251</v>
      </c>
      <c r="H87" s="9" t="s">
        <v>13</v>
      </c>
      <c r="I87" s="9" t="s">
        <v>14</v>
      </c>
      <c r="J87" s="9" t="s">
        <v>252</v>
      </c>
      <c r="K87" s="95" t="s">
        <v>15</v>
      </c>
      <c r="L87" s="95" t="s">
        <v>16</v>
      </c>
      <c r="M87" s="9" t="s">
        <v>253</v>
      </c>
      <c r="N87" s="95" t="s">
        <v>17</v>
      </c>
      <c r="O87" s="95" t="s">
        <v>18</v>
      </c>
      <c r="P87" s="9" t="s">
        <v>254</v>
      </c>
      <c r="Q87" s="9" t="s">
        <v>19</v>
      </c>
      <c r="R87" s="9" t="s">
        <v>20</v>
      </c>
      <c r="S87" s="80" t="s">
        <v>286</v>
      </c>
    </row>
    <row r="88">
      <c r="A88" s="12">
        <f>POS_MU_AVG_STAT('O DB'!$G$2:$G1560, INDIRECT(ADDRESS(ROW()-2,COLUMN(A10))), $A$2)</f>
        <v>0</v>
      </c>
      <c r="B88" s="12">
        <f>POS_MU_AVG_STAT('O DB'!$H$2:$H1560, INDIRECT(ADDRESS(ROW()-2,COLUMN(A10))), $A$2)</f>
        <v>0</v>
      </c>
      <c r="C88" s="12">
        <f>POS_MU_AVG_STAT('O DB'!$I$2:$I1560, INDIRECT(ADDRESS(ROW()-2,COLUMN(A10))), $A$2)</f>
        <v>0</v>
      </c>
      <c r="D88" s="12">
        <f>POS_MU_AVG_STAT('O DB'!$J$2:$J1560, INDIRECT(ADDRESS(ROW()-2,COLUMN(A10))), $A$2)</f>
        <v>0</v>
      </c>
      <c r="E88" s="12">
        <f>POS_MU_AVG_STAT('O DB'!$K$2:$K1560, INDIRECT(ADDRESS(ROW()-2,COLUMN(A10))), $A$2)</f>
        <v>0</v>
      </c>
      <c r="F88" s="12">
        <f>POS_MU_AVG_STAT('O DB'!$M$2:$M1560, INDIRECT(ADDRESS(ROW()-2,COLUMN(A10))), $A$2)</f>
        <v>0</v>
      </c>
      <c r="G88" s="12">
        <f>POS_MU_AVG_STAT('O DB'!$L$2:$L1560, INDIRECT(ADDRESS(ROW()-2,COLUMN(A10))), $A$2)</f>
        <v>0</v>
      </c>
      <c r="H88" s="12">
        <f>POS_MU_AVG_STAT('O DB'!$N$2:$N1560, INDIRECT(ADDRESS(ROW()-2,COLUMN(A10))), $A$2)</f>
        <v>0</v>
      </c>
      <c r="I88" s="12">
        <f>POS_MU_AVG_STAT('O DB'!$O$2:$O1560, INDIRECT(ADDRESS(ROW()-2,COLUMN(A10))), $A$2)</f>
        <v>0</v>
      </c>
      <c r="J88" s="71">
        <f>IF(INDIRECT(ADDRESS(ROW(), COLUMN()-1)) &gt; 0, INDIRECT(ADDRESS(ROW(), COLUMN()-2)) / INDIRECT(ADDRESS(ROW(), COLUMN()-1)), 0)
</f>
        <v>0</v>
      </c>
      <c r="K88" s="12">
        <f>POS_MU_AVG_STAT('O DB'!$P$2:$P1560, INDIRECT(ADDRESS(ROW()-2,COLUMN(A10))), $A$2)</f>
        <v>0</v>
      </c>
      <c r="L88" s="12">
        <f>POS_MU_AVG_STAT('O DB'!$Q$2:$Q1560, INDIRECT(ADDRESS(ROW()-2,COLUMN(A10))), $A$2)</f>
        <v>0</v>
      </c>
      <c r="M88" s="71">
        <f>IF(INDIRECT(ADDRESS(ROW(), COLUMN()-1)) &gt; 0, INDIRECT(ADDRESS(ROW(), COLUMN()-2)) / INDIRECT(ADDRESS(ROW(), COLUMN()-1)), 0)
</f>
        <v>0</v>
      </c>
      <c r="N88" s="12">
        <f>POS_MU_AVG_STAT('O DB'!$R$2:$R1560, INDIRECT(ADDRESS(ROW()-2,COLUMN(A10))), $A$2)</f>
        <v>0</v>
      </c>
      <c r="O88" s="12">
        <f>POS_MU_AVG_STAT('O DB'!$S$2:$S1560, INDIRECT(ADDRESS(ROW()-2,COLUMN(A10))), $A$2)</f>
        <v>0</v>
      </c>
      <c r="P88" s="97">
        <f>IF(INDIRECT(ADDRESS(ROW(), COLUMN()-1)) &gt; 0, INDIRECT(ADDRESS(ROW(), COLUMN()-2)) / INDIRECT(ADDRESS(ROW(), COLUMN()-1)), 0)
</f>
        <v>0</v>
      </c>
      <c r="Q88" s="12">
        <f>POS_MU_AVG_STAT('O DB'!$T$2:$T1560, INDIRECT(ADDRESS(ROW()-2,COLUMN(A10))), $A$2)</f>
        <v>0</v>
      </c>
      <c r="R88" s="12">
        <f>POS_MU_AVG_STAT('O DB'!$U$2:$U1560, INDIRECT(ADDRESS(ROW()-2,COLUMN(A10))), $A$2)</f>
        <v>0</v>
      </c>
      <c r="S88" s="82">
        <f>IF(INDIRECT(ADDRESS(ROW(), COLUMN()-1)) &gt; 0, INDIRECT(ADDRESS(ROW(), COLUMN()-2)) / INDIRECT(ADDRESS(ROW(), COLUMN()-1)), 0)
</f>
        <v>0</v>
      </c>
    </row>
    <row r="89">
      <c r="A89" s="9" t="s">
        <v>285</v>
      </c>
      <c r="S89" s="38"/>
    </row>
    <row r="90">
      <c r="A90" s="9" t="s">
        <v>245</v>
      </c>
      <c r="B90" s="9" t="s">
        <v>246</v>
      </c>
      <c r="C90" s="9" t="s">
        <v>247</v>
      </c>
      <c r="D90" s="9" t="s">
        <v>248</v>
      </c>
      <c r="E90" s="9" t="s">
        <v>249</v>
      </c>
      <c r="F90" s="9" t="s">
        <v>250</v>
      </c>
      <c r="G90" s="9" t="s">
        <v>251</v>
      </c>
      <c r="H90" s="9" t="s">
        <v>13</v>
      </c>
      <c r="I90" s="9" t="s">
        <v>14</v>
      </c>
      <c r="J90" s="9" t="s">
        <v>252</v>
      </c>
      <c r="K90" s="95" t="s">
        <v>15</v>
      </c>
      <c r="L90" s="95" t="s">
        <v>16</v>
      </c>
      <c r="M90" s="9" t="s">
        <v>253</v>
      </c>
      <c r="N90" s="95" t="s">
        <v>17</v>
      </c>
      <c r="O90" s="95" t="s">
        <v>18</v>
      </c>
      <c r="P90" s="9" t="s">
        <v>254</v>
      </c>
      <c r="Q90" s="9" t="s">
        <v>19</v>
      </c>
      <c r="R90" s="9" t="s">
        <v>20</v>
      </c>
      <c r="S90" s="80" t="s">
        <v>286</v>
      </c>
    </row>
    <row r="91">
      <c r="A91" s="12">
        <f>POS_MU_AVG_STAT('O DB'!$G$2:$G1560, INDIRECT(ADDRESS(ROW()-2,COLUMN(A13))), $A$2)</f>
        <v>0</v>
      </c>
      <c r="B91" s="12">
        <f>POS_MU_AVG_STAT('O DB'!$H$2:$H1560, INDIRECT(ADDRESS(ROW()-2,COLUMN(A13))), $A$2)</f>
        <v>0</v>
      </c>
      <c r="C91" s="12">
        <f>POS_MU_AVG_STAT('O DB'!$I$2:$I1560, INDIRECT(ADDRESS(ROW()-2,COLUMN(A13))), $A$2)</f>
        <v>0</v>
      </c>
      <c r="D91" s="12">
        <f>POS_MU_AVG_STAT('O DB'!$J$2:$J1560, INDIRECT(ADDRESS(ROW()-2,COLUMN(A13))), $A$2)</f>
        <v>0</v>
      </c>
      <c r="E91" s="12">
        <f>POS_MU_AVG_STAT('O DB'!$K$2:$K1560, INDIRECT(ADDRESS(ROW()-2,COLUMN(A13))), $A$2)</f>
        <v>0</v>
      </c>
      <c r="F91" s="12">
        <f>POS_MU_AVG_STAT('O DB'!$M$2:$M1560, INDIRECT(ADDRESS(ROW()-2,COLUMN(A13))), $A$2)</f>
        <v>0</v>
      </c>
      <c r="G91" s="12">
        <f>POS_MU_AVG_STAT('O DB'!$L$2:$L1560, INDIRECT(ADDRESS(ROW()-2,COLUMN(A13))), $A$2)</f>
        <v>0</v>
      </c>
      <c r="H91" s="12">
        <f>POS_MU_AVG_STAT('O DB'!$N$2:$N1560, INDIRECT(ADDRESS(ROW()-2,COLUMN(A13))), $A$2)</f>
        <v>0</v>
      </c>
      <c r="I91" s="12">
        <f>POS_MU_AVG_STAT('O DB'!$O$2:$O1560, INDIRECT(ADDRESS(ROW()-2,COLUMN(A13))), $A$2)</f>
        <v>0</v>
      </c>
      <c r="J91" s="71">
        <f>IF(INDIRECT(ADDRESS(ROW(), COLUMN()-1)) &gt; 0, INDIRECT(ADDRESS(ROW(), COLUMN()-2)) / INDIRECT(ADDRESS(ROW(), COLUMN()-1)), 0)
</f>
        <v>0</v>
      </c>
      <c r="K91" s="12">
        <f>POS_MU_AVG_STAT('O DB'!$P$2:$P1560, INDIRECT(ADDRESS(ROW()-2,COLUMN(A13))), $A$2)</f>
        <v>0</v>
      </c>
      <c r="L91" s="12">
        <f>POS_MU_AVG_STAT('O DB'!$Q$2:$Q1560, INDIRECT(ADDRESS(ROW()-2,COLUMN(A13))), $A$2)</f>
        <v>0</v>
      </c>
      <c r="M91" s="71">
        <f>IF(INDIRECT(ADDRESS(ROW(), COLUMN()-1)) &gt; 0, INDIRECT(ADDRESS(ROW(), COLUMN()-2)) / INDIRECT(ADDRESS(ROW(), COLUMN()-1)), 0)
</f>
        <v>0</v>
      </c>
      <c r="N91" s="12">
        <f>POS_MU_AVG_STAT('O DB'!$R$2:$R1560, INDIRECT(ADDRESS(ROW()-2,COLUMN(A13))), $A$2)</f>
        <v>0</v>
      </c>
      <c r="O91" s="12">
        <f>POS_MU_AVG_STAT('O DB'!$S$2:$S1560, INDIRECT(ADDRESS(ROW()-2,COLUMN(A13))), $A$2)</f>
        <v>0</v>
      </c>
      <c r="P91" s="97">
        <f>IF(INDIRECT(ADDRESS(ROW(), COLUMN()-1)) &gt; 0, INDIRECT(ADDRESS(ROW(), COLUMN()-2)) / INDIRECT(ADDRESS(ROW(), COLUMN()-1)), 0)
</f>
        <v>0</v>
      </c>
      <c r="Q91" s="12">
        <f>POS_MU_AVG_STAT('O DB'!$T$2:$T1560, INDIRECT(ADDRESS(ROW()-2,COLUMN(A13))), $A$2)</f>
        <v>0</v>
      </c>
      <c r="R91" s="12">
        <f>POS_MU_AVG_STAT('O DB'!$U$2:$U1560, INDIRECT(ADDRESS(ROW()-2,COLUMN(A13))), $A$2)</f>
        <v>0</v>
      </c>
      <c r="S91" s="82">
        <f>IF(INDIRECT(ADDRESS(ROW(), COLUMN()-1)) &gt; 0, INDIRECT(ADDRESS(ROW(), COLUMN()-2)) / INDIRECT(ADDRESS(ROW(), COLUMN()-1)), 0)
</f>
        <v>0</v>
      </c>
    </row>
    <row r="92">
      <c r="A92" s="9" t="s">
        <v>287</v>
      </c>
      <c r="S92" s="38"/>
    </row>
    <row r="93">
      <c r="A93" s="9" t="s">
        <v>245</v>
      </c>
      <c r="B93" s="9" t="s">
        <v>246</v>
      </c>
      <c r="C93" s="9" t="s">
        <v>247</v>
      </c>
      <c r="D93" s="9" t="s">
        <v>248</v>
      </c>
      <c r="E93" s="9" t="s">
        <v>249</v>
      </c>
      <c r="F93" s="9" t="s">
        <v>250</v>
      </c>
      <c r="G93" s="9" t="s">
        <v>251</v>
      </c>
      <c r="H93" s="9" t="s">
        <v>13</v>
      </c>
      <c r="I93" s="9" t="s">
        <v>14</v>
      </c>
      <c r="J93" s="9" t="s">
        <v>252</v>
      </c>
      <c r="K93" s="95" t="s">
        <v>15</v>
      </c>
      <c r="L93" s="95" t="s">
        <v>16</v>
      </c>
      <c r="M93" s="9" t="s">
        <v>253</v>
      </c>
      <c r="N93" s="95" t="s">
        <v>17</v>
      </c>
      <c r="O93" s="95" t="s">
        <v>18</v>
      </c>
      <c r="P93" s="9" t="s">
        <v>254</v>
      </c>
      <c r="Q93" s="9" t="s">
        <v>19</v>
      </c>
      <c r="R93" s="9" t="s">
        <v>20</v>
      </c>
      <c r="S93" s="80" t="s">
        <v>286</v>
      </c>
    </row>
    <row r="94">
      <c r="A94" s="12">
        <f>MU_AVG_STAT('O DB'!$G$2:$G1560, $A$2)</f>
        <v>0</v>
      </c>
      <c r="B94" s="12">
        <f>MU_AVG_STAT('O DB'!$H$2:$H1560, $A$2)</f>
        <v>0</v>
      </c>
      <c r="C94" s="12">
        <f>MU_AVG_STAT('O DB'!$I$2:$I1560, $A$2)</f>
        <v>0</v>
      </c>
      <c r="D94" s="12">
        <f>MU_AVG_STAT('O DB'!$J$2:$J1560, $A$2)</f>
        <v>0</v>
      </c>
      <c r="E94" s="12">
        <f>MU_AVG_STAT('O DB'!$K$2:$K1560, $A$2)</f>
        <v>0</v>
      </c>
      <c r="F94" s="12">
        <f>MU_AVG_STAT('O DB'!$M$2:$M1560, $A$2)</f>
        <v>0</v>
      </c>
      <c r="G94" s="12">
        <f>MU_AVG_STAT('O DB'!$L$2:$L1560, $A$2)</f>
        <v>0</v>
      </c>
      <c r="H94" s="12">
        <f>MU_AVG_STAT('O DB'!$N$2:$N1560, $A$2)</f>
        <v>0</v>
      </c>
      <c r="I94" s="12">
        <f>MU_AVG_STAT('O DB'!$O$2:$O1560, $A$2)</f>
        <v>0</v>
      </c>
      <c r="J94" s="71">
        <f>IF(INDIRECT(ADDRESS(ROW(), COLUMN()-1)) &gt; 0, INDIRECT(ADDRESS(ROW(), COLUMN()-2)) / INDIRECT(ADDRESS(ROW(), COLUMN()-1)), 0)
</f>
        <v>0</v>
      </c>
      <c r="K94" s="12">
        <f>MU_AVG_STAT('O DB'!$P$2:$P1560, $A$2)</f>
        <v>0</v>
      </c>
      <c r="L94" s="12">
        <f>MU_AVG_STAT('O DB'!$Q$2:$Q1560, $A$2)</f>
        <v>0</v>
      </c>
      <c r="M94" s="71">
        <f>IF(INDIRECT(ADDRESS(ROW(), COLUMN()-1)) &gt; 0, INDIRECT(ADDRESS(ROW(), COLUMN()-2)) / INDIRECT(ADDRESS(ROW(), COLUMN()-1)), 0)
</f>
        <v>0</v>
      </c>
      <c r="N94" s="12">
        <f>MU_AVG_STAT('O DB'!$R$2:$R1560, $A$2)</f>
        <v>0</v>
      </c>
      <c r="O94" s="12">
        <f>MU_AVG_STAT('O DB'!$S$2:$S1560, $A$2)</f>
        <v>0</v>
      </c>
      <c r="P94" s="97">
        <f>IF(INDIRECT(ADDRESS(ROW(), COLUMN()-1)) &gt; 0, INDIRECT(ADDRESS(ROW(), COLUMN()-2)) / INDIRECT(ADDRESS(ROW(), COLUMN()-1)), 0)
</f>
        <v>0</v>
      </c>
      <c r="Q94" s="12">
        <f>MU_AVG_STAT('O DB'!$T$2:$T1560, $A$2)</f>
        <v>0</v>
      </c>
      <c r="R94" s="12">
        <f>POS_MU_AVG_STAT('O DB'!$U$2:$U1560, INDIRECT(ADDRESS(ROW()-2,COLUMN(A16))), $A$2)</f>
        <v>0</v>
      </c>
      <c r="S94" s="82">
        <f>IF(INDIRECT(ADDRESS(ROW(), COLUMN()-1)) &gt; 0, INDIRECT(ADDRESS(ROW(), COLUMN()-2)) / INDIRECT(ADDRESS(ROW(), COLUMN()-1)), 0)
</f>
        <v>0</v>
      </c>
    </row>
    <row r="95">
      <c r="A95" s="28"/>
      <c r="B95" s="28"/>
      <c r="C95" s="28"/>
      <c r="D95" s="28"/>
      <c r="E95" s="28"/>
      <c r="F95" s="28"/>
      <c r="G95" s="28"/>
      <c r="H95" s="28"/>
      <c r="I95" s="28"/>
      <c r="J95" s="28"/>
      <c r="K95" s="28"/>
      <c r="L95" s="28"/>
      <c r="M95" s="28"/>
      <c r="N95" s="28"/>
      <c r="O95" s="28"/>
      <c r="P95" s="28"/>
      <c r="Q95" s="28"/>
      <c r="R95" s="28"/>
      <c r="S95" s="40"/>
    </row>
    <row r="96">
      <c r="A96" s="103" t="s">
        <v>297</v>
      </c>
      <c r="E96" s="85"/>
      <c r="F96" s="16" t="s">
        <v>298</v>
      </c>
      <c r="Q96" s="38"/>
    </row>
    <row r="97">
      <c r="A97" s="99"/>
      <c r="E97" s="85"/>
      <c r="Q97" s="38"/>
    </row>
    <row r="98">
      <c r="A98" s="99"/>
      <c r="E98" s="85"/>
      <c r="F98" s="9" t="s">
        <v>272</v>
      </c>
      <c r="Q98" s="38"/>
    </row>
    <row r="99">
      <c r="A99" s="99"/>
      <c r="E99" s="85"/>
      <c r="F99" s="9" t="s">
        <v>299</v>
      </c>
      <c r="G99" s="9" t="s">
        <v>300</v>
      </c>
      <c r="H99" s="9" t="s">
        <v>301</v>
      </c>
      <c r="I99" s="9" t="s">
        <v>302</v>
      </c>
      <c r="J99" s="9" t="s">
        <v>303</v>
      </c>
      <c r="K99" s="9" t="s">
        <v>304</v>
      </c>
      <c r="L99" s="9" t="s">
        <v>305</v>
      </c>
      <c r="M99" s="9" t="s">
        <v>306</v>
      </c>
      <c r="N99" s="9" t="s">
        <v>307</v>
      </c>
      <c r="O99" s="9" t="s">
        <v>308</v>
      </c>
      <c r="P99" s="95" t="s">
        <v>309</v>
      </c>
      <c r="Q99" s="104" t="s">
        <v>310</v>
      </c>
      <c r="R99" s="13"/>
      <c r="S99" s="105"/>
      <c r="T99" s="105"/>
      <c r="U99" s="13"/>
      <c r="V99" s="13"/>
    </row>
    <row r="100">
      <c r="A100" s="99"/>
      <c r="E100" s="85"/>
      <c r="F100" s="106" t="str">
        <f>MONTH_SPLITS($A$2, INDIRECT(ADDRESS(ROW()-2,COLUMN(F7))), INDIRECT("R[-1]C", 0))</f>
        <v>.000 / .000 / .000</v>
      </c>
      <c r="G100" s="106" t="str">
        <f>MONTH_SPLITS($A$2, INDIRECT(ADDRESS(ROW()-2,COLUMN(F7))), INDIRECT("R[-1]C", 0))</f>
        <v>.000 / .000 / .000</v>
      </c>
      <c r="H100" s="106" t="str">
        <f>MONTH_SPLITS($A$2, INDIRECT(ADDRESS(ROW()-2,COLUMN(F7))), INDIRECT("R[-1]C", 0))</f>
        <v>.000 / .000 / .000</v>
      </c>
      <c r="I100" s="106" t="str">
        <f>MONTH_SPLITS($A$2, INDIRECT(ADDRESS(ROW()-2,COLUMN(F7))), INDIRECT("R[-1]C", 0))</f>
        <v>.000 / .000 / .000</v>
      </c>
      <c r="J100" s="107" t="str">
        <f>MONTH_SPLITS($A$2, INDIRECT(ADDRESS(ROW()-2,COLUMN(F7))), INDIRECT("R[-1]C", 0))</f>
        <v>.000 / .000 / .000</v>
      </c>
      <c r="K100" s="106" t="str">
        <f>MONTH_SPLITS($A$2, INDIRECT(ADDRESS(ROW()-2,COLUMN(F7))), INDIRECT("R[-1]C", 0))</f>
        <v>.000 / .000 / .000</v>
      </c>
      <c r="L100" s="106" t="str">
        <f>MONTH_SPLITS($A$2, INDIRECT(ADDRESS(ROW()-2,COLUMN(F7))), INDIRECT("R[-1]C", 0))</f>
        <v>.000 / .000 / .000</v>
      </c>
      <c r="M100" s="107" t="str">
        <f>MONTH_SPLITS($A$2, INDIRECT(ADDRESS(ROW()-2,COLUMN(F7))), INDIRECT("R[-1]C", 0))</f>
        <v>.000 / .000 / .000</v>
      </c>
      <c r="N100" s="106" t="str">
        <f>MONTH_SPLITS($A$2, INDIRECT(ADDRESS(ROW()-2,COLUMN(F7))), INDIRECT("R[-1]C", 0))</f>
        <v>.000 / .000 / .000</v>
      </c>
      <c r="O100" s="106" t="str">
        <f>MONTH_SPLITS($A$2, INDIRECT(ADDRESS(ROW()-2,COLUMN(F7))), INDIRECT("R[-1]C", 0))</f>
        <v>.000 / .000 / .000</v>
      </c>
      <c r="P100" s="107" t="str">
        <f>MONTH_SPLITS($A$2, INDIRECT(ADDRESS(ROW()-2,COLUMN(F7))), INDIRECT("R[-1]C", 0))</f>
        <v>.000 / .000 / .000</v>
      </c>
      <c r="Q100" s="108" t="str">
        <f>MONTH_SPLITS($A$2, INDIRECT(ADDRESS(ROW()-2,COLUMN(F7))), INDIRECT("R[-1]C", 0))</f>
        <v>.000 / .000 / .000</v>
      </c>
    </row>
    <row r="101">
      <c r="A101" s="99"/>
      <c r="E101" s="85"/>
      <c r="F101" s="9" t="s">
        <v>281</v>
      </c>
      <c r="Q101" s="38"/>
    </row>
    <row r="102">
      <c r="A102" s="99"/>
      <c r="E102" s="85"/>
      <c r="F102" s="9" t="s">
        <v>299</v>
      </c>
      <c r="G102" s="9" t="s">
        <v>300</v>
      </c>
      <c r="H102" s="9" t="s">
        <v>301</v>
      </c>
      <c r="I102" s="9" t="s">
        <v>302</v>
      </c>
      <c r="J102" s="9" t="s">
        <v>303</v>
      </c>
      <c r="K102" s="9" t="s">
        <v>304</v>
      </c>
      <c r="L102" s="9" t="s">
        <v>305</v>
      </c>
      <c r="M102" s="9" t="s">
        <v>306</v>
      </c>
      <c r="N102" s="9" t="s">
        <v>307</v>
      </c>
      <c r="O102" s="9" t="s">
        <v>308</v>
      </c>
      <c r="P102" s="95" t="s">
        <v>309</v>
      </c>
      <c r="Q102" s="104" t="s">
        <v>310</v>
      </c>
    </row>
    <row r="103">
      <c r="A103" s="99"/>
      <c r="E103" s="85"/>
      <c r="F103" s="106" t="str">
        <f>MONTH_SPLITS($A$2, INDIRECT(ADDRESS(ROW()-2,COLUMN(F10))), INDIRECT("R[-1]C", 0))</f>
        <v>.000 / .000 / .000</v>
      </c>
      <c r="G103" s="106" t="str">
        <f>MONTH_SPLITS($A$2, INDIRECT(ADDRESS(ROW()-2,COLUMN(F10))), INDIRECT("R[-1]C", 0))</f>
        <v>.000 / .000 / .000</v>
      </c>
      <c r="H103" s="106" t="str">
        <f>MONTH_SPLITS($A$2, INDIRECT(ADDRESS(ROW()-2,COLUMN(F10))), INDIRECT("R[-1]C", 0))</f>
        <v>.000 / .000 / .000</v>
      </c>
      <c r="I103" s="106" t="str">
        <f>MONTH_SPLITS($A$2, INDIRECT(ADDRESS(ROW()-2,COLUMN(F10))), INDIRECT("R[-1]C", 0))</f>
        <v>.000 / .000 / .000</v>
      </c>
      <c r="J103" s="107" t="str">
        <f>MONTH_SPLITS($A$2, INDIRECT(ADDRESS(ROW()-2,COLUMN(F10))), INDIRECT("R[-1]C", 0))</f>
        <v>.000 / .000 / .000</v>
      </c>
      <c r="K103" s="106" t="str">
        <f>MONTH_SPLITS($A$2, INDIRECT(ADDRESS(ROW()-2,COLUMN(F10))), INDIRECT("R[-1]C", 0))</f>
        <v>.000 / .000 / .000</v>
      </c>
      <c r="L103" s="106" t="str">
        <f>MONTH_SPLITS($A$2, INDIRECT(ADDRESS(ROW()-2,COLUMN(F10))), INDIRECT("R[-1]C", 0))</f>
        <v>.000 / .000 / .000</v>
      </c>
      <c r="M103" s="107" t="str">
        <f>MONTH_SPLITS($A$2, INDIRECT(ADDRESS(ROW()-2,COLUMN(F10))), INDIRECT("R[-1]C", 0))</f>
        <v>.000 / .000 / .000</v>
      </c>
      <c r="N103" s="106" t="str">
        <f>MONTH_SPLITS($A$2, INDIRECT(ADDRESS(ROW()-2,COLUMN(F10))), INDIRECT("R[-1]C", 0))</f>
        <v>.000 / .000 / .000</v>
      </c>
      <c r="O103" s="106" t="str">
        <f>MONTH_SPLITS($A$2, INDIRECT(ADDRESS(ROW()-2,COLUMN(F10))), INDIRECT("R[-1]C", 0))</f>
        <v>.000 / .000 / .000</v>
      </c>
      <c r="P103" s="107" t="str">
        <f>MONTH_SPLITS($A$2, INDIRECT(ADDRESS(ROW()-2,COLUMN(F10))), INDIRECT("R[-1]C", 0))</f>
        <v>.000 / .000 / .000</v>
      </c>
      <c r="Q103" s="108" t="str">
        <f>MONTH_SPLITS($A$2, INDIRECT(ADDRESS(ROW()-2,COLUMN(F10))), INDIRECT("R[-1]C", 0))</f>
        <v>.000 / .000 / .000</v>
      </c>
    </row>
    <row r="104">
      <c r="A104" s="99"/>
      <c r="E104" s="85"/>
      <c r="F104" s="9" t="s">
        <v>282</v>
      </c>
      <c r="Q104" s="38"/>
    </row>
    <row r="105">
      <c r="A105" s="99"/>
      <c r="E105" s="85"/>
      <c r="F105" s="9" t="s">
        <v>299</v>
      </c>
      <c r="G105" s="9" t="s">
        <v>300</v>
      </c>
      <c r="H105" s="9" t="s">
        <v>301</v>
      </c>
      <c r="I105" s="9" t="s">
        <v>302</v>
      </c>
      <c r="J105" s="9" t="s">
        <v>303</v>
      </c>
      <c r="K105" s="9" t="s">
        <v>304</v>
      </c>
      <c r="L105" s="9" t="s">
        <v>305</v>
      </c>
      <c r="M105" s="9" t="s">
        <v>306</v>
      </c>
      <c r="N105" s="9" t="s">
        <v>307</v>
      </c>
      <c r="O105" s="9" t="s">
        <v>308</v>
      </c>
      <c r="P105" s="95" t="s">
        <v>309</v>
      </c>
      <c r="Q105" s="104" t="s">
        <v>310</v>
      </c>
    </row>
    <row r="106">
      <c r="A106" s="99"/>
      <c r="E106" s="85"/>
      <c r="F106" s="106" t="str">
        <f>MONTH_SPLITS($A$2, INDIRECT(ADDRESS(ROW()-2,COLUMN(F13))), INDIRECT("R[-1]C", 0))</f>
        <v>.000 / .000 / .000</v>
      </c>
      <c r="G106" s="106" t="str">
        <f>MONTH_SPLITS($A$2, INDIRECT(ADDRESS(ROW()-2,COLUMN(F13))), INDIRECT("R[-1]C", 0))</f>
        <v>.000 / .000 / .000</v>
      </c>
      <c r="H106" s="106" t="str">
        <f>MONTH_SPLITS($A$2, INDIRECT(ADDRESS(ROW()-2,COLUMN(F13))), INDIRECT("R[-1]C", 0))</f>
        <v>.000 / .000 / .000</v>
      </c>
      <c r="I106" s="106" t="str">
        <f>MONTH_SPLITS($A$2, INDIRECT(ADDRESS(ROW()-2,COLUMN(F13))), INDIRECT("R[-1]C", 0))</f>
        <v>.000 / .000 / .000</v>
      </c>
      <c r="J106" s="107" t="str">
        <f>MONTH_SPLITS($A$2, INDIRECT(ADDRESS(ROW()-2,COLUMN(F13))), INDIRECT("R[-1]C", 0))</f>
        <v>.000 / .000 / .000</v>
      </c>
      <c r="K106" s="106" t="str">
        <f>MONTH_SPLITS($A$2, INDIRECT(ADDRESS(ROW()-2,COLUMN(F13))), INDIRECT("R[-1]C", 0))</f>
        <v>.000 / .000 / .000</v>
      </c>
      <c r="L106" s="106" t="str">
        <f>MONTH_SPLITS($A$2, INDIRECT(ADDRESS(ROW()-2,COLUMN(F13))), INDIRECT("R[-1]C", 0))</f>
        <v>.000 / .000 / .000</v>
      </c>
      <c r="M106" s="107" t="str">
        <f>MONTH_SPLITS($A$2, INDIRECT(ADDRESS(ROW()-2,COLUMN(F13))), INDIRECT("R[-1]C", 0))</f>
        <v>.000 / .000 / .000</v>
      </c>
      <c r="N106" s="106" t="str">
        <f>MONTH_SPLITS($A$2, INDIRECT(ADDRESS(ROW()-2,COLUMN(F13))), INDIRECT("R[-1]C", 0))</f>
        <v>.000 / .000 / .000</v>
      </c>
      <c r="O106" s="106" t="str">
        <f>MONTH_SPLITS($A$2, INDIRECT(ADDRESS(ROW()-2,COLUMN(F13))), INDIRECT("R[-1]C", 0))</f>
        <v>.000 / .000 / .000</v>
      </c>
      <c r="P106" s="107" t="str">
        <f>MONTH_SPLITS($A$2, INDIRECT(ADDRESS(ROW()-2,COLUMN(F13))), INDIRECT("R[-1]C", 0))</f>
        <v>.000 / .000 / .000</v>
      </c>
      <c r="Q106" s="108" t="str">
        <f>MONTH_SPLITS($A$2, INDIRECT(ADDRESS(ROW()-2,COLUMN(F13))), INDIRECT("R[-1]C", 0))</f>
        <v>.000 / .000 / .000</v>
      </c>
    </row>
    <row r="107">
      <c r="A107" s="99"/>
      <c r="E107" s="85"/>
      <c r="F107" s="9" t="s">
        <v>251</v>
      </c>
      <c r="Q107" s="38"/>
    </row>
    <row r="108">
      <c r="A108" s="99"/>
      <c r="E108" s="85"/>
      <c r="F108" s="9" t="s">
        <v>299</v>
      </c>
      <c r="G108" s="9" t="s">
        <v>300</v>
      </c>
      <c r="H108" s="9" t="s">
        <v>301</v>
      </c>
      <c r="I108" s="9" t="s">
        <v>302</v>
      </c>
      <c r="J108" s="9" t="s">
        <v>303</v>
      </c>
      <c r="K108" s="9" t="s">
        <v>304</v>
      </c>
      <c r="L108" s="9" t="s">
        <v>305</v>
      </c>
      <c r="M108" s="9" t="s">
        <v>306</v>
      </c>
      <c r="N108" s="9" t="s">
        <v>307</v>
      </c>
      <c r="O108" s="9" t="s">
        <v>308</v>
      </c>
      <c r="P108" s="95" t="s">
        <v>309</v>
      </c>
      <c r="Q108" s="104" t="s">
        <v>310</v>
      </c>
    </row>
    <row r="109">
      <c r="A109" s="99"/>
      <c r="E109" s="85"/>
      <c r="F109" s="106" t="str">
        <f>MONTH_SPLITS($A$2, INDIRECT(ADDRESS(ROW()-2,COLUMN(F16))), INDIRECT("R[-1]C", 0))</f>
        <v>.000 / .000 / .000</v>
      </c>
      <c r="G109" s="106" t="str">
        <f>MONTH_SPLITS($A$2, INDIRECT(ADDRESS(ROW()-2,COLUMN(F16))), INDIRECT("R[-1]C", 0))</f>
        <v>.000 / .000 / .000</v>
      </c>
      <c r="H109" s="106" t="str">
        <f>MONTH_SPLITS($A$2, INDIRECT(ADDRESS(ROW()-2,COLUMN(F16))), INDIRECT("R[-1]C", 0))</f>
        <v>.000 / .000 / .000</v>
      </c>
      <c r="I109" s="106" t="str">
        <f>MONTH_SPLITS($A$2, INDIRECT(ADDRESS(ROW()-2,COLUMN(F16))), INDIRECT("R[-1]C", 0))</f>
        <v>.000 / .000 / .000</v>
      </c>
      <c r="J109" s="107" t="str">
        <f>MONTH_SPLITS($A$2, INDIRECT(ADDRESS(ROW()-2,COLUMN(F16))), INDIRECT("R[-1]C", 0))</f>
        <v>.000 / .000 / .000</v>
      </c>
      <c r="K109" s="106" t="str">
        <f>MONTH_SPLITS($A$2, INDIRECT(ADDRESS(ROW()-2,COLUMN(F16))), INDIRECT("R[-1]C", 0))</f>
        <v>.000 / .000 / .000</v>
      </c>
      <c r="L109" s="106" t="str">
        <f>MONTH_SPLITS($A$2, INDIRECT(ADDRESS(ROW()-2,COLUMN(F16))), INDIRECT("R[-1]C", 0))</f>
        <v>.000 / .000 / .000</v>
      </c>
      <c r="M109" s="107" t="str">
        <f>MONTH_SPLITS($A$2, INDIRECT(ADDRESS(ROW()-2,COLUMN(F16))), INDIRECT("R[-1]C", 0))</f>
        <v>.000 / .000 / .000</v>
      </c>
      <c r="N109" s="106" t="str">
        <f>MONTH_SPLITS($A$2, INDIRECT(ADDRESS(ROW()-2,COLUMN(F16))), INDIRECT("R[-1]C", 0))</f>
        <v>.000 / .000 / .000</v>
      </c>
      <c r="O109" s="106" t="str">
        <f>MONTH_SPLITS($A$2, INDIRECT(ADDRESS(ROW()-2,COLUMN(F16))), INDIRECT("R[-1]C", 0))</f>
        <v>.000 / .000 / .000</v>
      </c>
      <c r="P109" s="107" t="str">
        <f>MONTH_SPLITS($A$2, INDIRECT(ADDRESS(ROW()-2,COLUMN(F16))), INDIRECT("R[-1]C", 0))</f>
        <v>.000 / .000 / .000</v>
      </c>
      <c r="Q109" s="108" t="str">
        <f>MONTH_SPLITS($A$2, INDIRECT(ADDRESS(ROW()-2,COLUMN(F16))), INDIRECT("R[-1]C", 0))</f>
        <v>.000 / .000 / .000</v>
      </c>
    </row>
    <row r="110">
      <c r="A110" s="99"/>
      <c r="E110" s="85"/>
      <c r="F110" s="9" t="s">
        <v>285</v>
      </c>
      <c r="Q110" s="38"/>
    </row>
    <row r="111">
      <c r="A111" s="99"/>
      <c r="E111" s="85"/>
      <c r="F111" s="9" t="s">
        <v>299</v>
      </c>
      <c r="G111" s="9" t="s">
        <v>300</v>
      </c>
      <c r="H111" s="9" t="s">
        <v>301</v>
      </c>
      <c r="I111" s="9" t="s">
        <v>302</v>
      </c>
      <c r="J111" s="9" t="s">
        <v>303</v>
      </c>
      <c r="K111" s="9" t="s">
        <v>304</v>
      </c>
      <c r="L111" s="9" t="s">
        <v>305</v>
      </c>
      <c r="M111" s="9" t="s">
        <v>306</v>
      </c>
      <c r="N111" s="9" t="s">
        <v>307</v>
      </c>
      <c r="O111" s="9" t="s">
        <v>308</v>
      </c>
      <c r="P111" s="95" t="s">
        <v>309</v>
      </c>
      <c r="Q111" s="104" t="s">
        <v>310</v>
      </c>
    </row>
    <row r="112">
      <c r="A112" s="99"/>
      <c r="E112" s="85"/>
      <c r="F112" s="106" t="str">
        <f>MONTH_SPLITS($A$2, INDIRECT(ADDRESS(ROW()-2,COLUMN(F19))), INDIRECT("R[-1]C", 0))</f>
        <v>.000 / .000 / .000</v>
      </c>
      <c r="G112" s="106" t="str">
        <f>MONTH_SPLITS($A$2, INDIRECT(ADDRESS(ROW()-2,COLUMN(F19))), INDIRECT("R[-1]C", 0))</f>
        <v>.000 / .000 / .000</v>
      </c>
      <c r="H112" s="106" t="str">
        <f>MONTH_SPLITS($A$2, INDIRECT(ADDRESS(ROW()-2,COLUMN(F19))), INDIRECT("R[-1]C", 0))</f>
        <v>.000 / .000 / .000</v>
      </c>
      <c r="I112" s="106" t="str">
        <f>MONTH_SPLITS($A$2, INDIRECT(ADDRESS(ROW()-2,COLUMN(F19))), INDIRECT("R[-1]C", 0))</f>
        <v>.000 / .000 / .000</v>
      </c>
      <c r="J112" s="107" t="str">
        <f>MONTH_SPLITS($A$2, INDIRECT(ADDRESS(ROW()-2,COLUMN(F19))), INDIRECT("R[-1]C", 0))</f>
        <v>.000 / .000 / .000</v>
      </c>
      <c r="K112" s="106" t="str">
        <f>MONTH_SPLITS($A$2, INDIRECT(ADDRESS(ROW()-2,COLUMN(F19))), INDIRECT("R[-1]C", 0))</f>
        <v>.000 / .000 / .000</v>
      </c>
      <c r="L112" s="106" t="str">
        <f>MONTH_SPLITS($A$2, INDIRECT(ADDRESS(ROW()-2,COLUMN(F19))), INDIRECT("R[-1]C", 0))</f>
        <v>.000 / .000 / .000</v>
      </c>
      <c r="M112" s="107" t="str">
        <f>MONTH_SPLITS($A$2, INDIRECT(ADDRESS(ROW()-2,COLUMN(F19))), INDIRECT("R[-1]C", 0))</f>
        <v>.000 / .000 / .000</v>
      </c>
      <c r="N112" s="106" t="str">
        <f>MONTH_SPLITS($A$2, INDIRECT(ADDRESS(ROW()-2,COLUMN(F19))), INDIRECT("R[-1]C", 0))</f>
        <v>.000 / .000 / .000</v>
      </c>
      <c r="O112" s="106" t="str">
        <f>MONTH_SPLITS($A$2, INDIRECT(ADDRESS(ROW()-2,COLUMN(F19))), INDIRECT("R[-1]C", 0))</f>
        <v>.000 / .000 / .000</v>
      </c>
      <c r="P112" s="107" t="str">
        <f>MONTH_SPLITS($A$2, INDIRECT(ADDRESS(ROW()-2,COLUMN(F19))), INDIRECT("R[-1]C", 0))</f>
        <v>.000 / .000 / .000</v>
      </c>
      <c r="Q112" s="108" t="str">
        <f>MONTH_SPLITS($A$2, INDIRECT(ADDRESS(ROW()-2,COLUMN(F19))), INDIRECT("R[-1]C", 0))</f>
        <v>.000 / .000 / .000</v>
      </c>
    </row>
    <row r="113">
      <c r="A113" s="102"/>
      <c r="B113" s="21"/>
      <c r="C113" s="21"/>
      <c r="D113" s="21"/>
      <c r="E113" s="22"/>
      <c r="F113" s="28"/>
      <c r="G113" s="28"/>
      <c r="H113" s="28"/>
      <c r="I113" s="28"/>
      <c r="J113" s="28"/>
      <c r="K113" s="28"/>
      <c r="L113" s="28"/>
      <c r="M113" s="28"/>
      <c r="N113" s="28"/>
      <c r="O113" s="28"/>
      <c r="P113" s="28"/>
      <c r="Q113" s="40"/>
    </row>
    <row r="114">
      <c r="A114" s="13"/>
      <c r="B114" s="13"/>
      <c r="C114" s="13"/>
      <c r="D114" s="13"/>
      <c r="E114" s="13"/>
      <c r="F114" s="13"/>
      <c r="G114" s="13"/>
      <c r="H114" s="13"/>
      <c r="I114" s="13"/>
      <c r="J114" s="13"/>
      <c r="K114" s="105"/>
      <c r="L114" s="105"/>
      <c r="M114" s="13"/>
      <c r="N114" s="105"/>
      <c r="O114" s="105"/>
      <c r="P114" s="13"/>
      <c r="Q114" s="13"/>
    </row>
    <row r="115">
      <c r="J115" s="71"/>
      <c r="M115" s="71"/>
      <c r="P115" s="71"/>
    </row>
  </sheetData>
  <mergeCells count="21">
    <mergeCell ref="A33:C34"/>
    <mergeCell ref="A54:C55"/>
    <mergeCell ref="P54:Q55"/>
    <mergeCell ref="A75:C76"/>
    <mergeCell ref="E75:N76"/>
    <mergeCell ref="A96:E113"/>
    <mergeCell ref="F96:H97"/>
    <mergeCell ref="A7:B7"/>
    <mergeCell ref="H7:N7"/>
    <mergeCell ref="P7:Q7"/>
    <mergeCell ref="A8:B8"/>
    <mergeCell ref="A9:B9"/>
    <mergeCell ref="A10:B10"/>
    <mergeCell ref="A12:C13"/>
    <mergeCell ref="A1:B1"/>
    <mergeCell ref="A2:B2"/>
    <mergeCell ref="A4:B4"/>
    <mergeCell ref="H4:N4"/>
    <mergeCell ref="P4:Q4"/>
    <mergeCell ref="A5:B5"/>
    <mergeCell ref="A6:B6"/>
  </mergeCells>
  <conditionalFormatting sqref="C5:C9">
    <cfRule type="colorScale" priority="1">
      <colorScale>
        <cfvo type="min"/>
        <cfvo type="percentile" val="50"/>
        <cfvo type="max"/>
        <color rgb="FFF4CCCC"/>
        <color rgb="FFFFF2CC"/>
        <color rgb="FFD9EAD3"/>
      </colorScale>
    </cfRule>
  </conditionalFormatting>
  <conditionalFormatting sqref="D5:D9">
    <cfRule type="colorScale" priority="2">
      <colorScale>
        <cfvo type="min"/>
        <cfvo type="percentile" val="50"/>
        <cfvo type="max"/>
        <color rgb="FFF4CCCC"/>
        <color rgb="FFFFF2CC"/>
        <color rgb="FFD9EAD3"/>
      </colorScale>
    </cfRule>
  </conditionalFormatting>
  <conditionalFormatting sqref="E5:E9">
    <cfRule type="colorScale" priority="3">
      <colorScale>
        <cfvo type="min"/>
        <cfvo type="percentile" val="50"/>
        <cfvo type="max"/>
        <color rgb="FFF4CCCC"/>
        <color rgb="FFFFF2CC"/>
        <color rgb="FFD9EAD3"/>
      </colorScale>
    </cfRule>
  </conditionalFormatting>
  <conditionalFormatting sqref="F5:F9">
    <cfRule type="colorScale" priority="4">
      <colorScale>
        <cfvo type="min"/>
        <cfvo type="percentile" val="50"/>
        <cfvo type="max"/>
        <color rgb="FFF4CCCC"/>
        <color rgb="FFFFF2CC"/>
        <color rgb="FFD9EAD3"/>
      </colorScale>
    </cfRule>
  </conditionalFormatting>
  <drawing r:id="rId1"/>
</worksheet>
</file>