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ocuments\Revisão de normas\NT.020\Versão final\"/>
    </mc:Choice>
  </mc:AlternateContent>
  <bookViews>
    <workbookView xWindow="0" yWindow="0" windowWidth="10200" windowHeight="7080" activeTab="2"/>
  </bookViews>
  <sheets>
    <sheet name="ROTEIRO" sheetId="18" r:id="rId1"/>
    <sheet name="0" sheetId="17" r:id="rId2"/>
    <sheet name="1" sheetId="15" r:id="rId3"/>
    <sheet name="2" sheetId="14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'0'!$A$1:$AG$94</definedName>
    <definedName name="_xlnm.Print_Area" localSheetId="2">'1'!$A$1:$AG$83</definedName>
    <definedName name="_xlnm.Print_Area" localSheetId="3">'2'!$B$2:$M$136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C31" i="15" l="1"/>
  <c r="AB27" i="15" l="1"/>
  <c r="H81" i="17" l="1"/>
  <c r="K8" i="17" l="1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T73" i="17" l="1"/>
  <c r="N73" i="17"/>
  <c r="AB72" i="17"/>
  <c r="AB71" i="17"/>
  <c r="AB70" i="17"/>
  <c r="Y63" i="17"/>
  <c r="V63" i="17"/>
  <c r="L42" i="17"/>
  <c r="P22" i="17"/>
  <c r="H22" i="17"/>
  <c r="K7" i="17"/>
  <c r="C19" i="15"/>
  <c r="K22" i="17" l="1"/>
  <c r="E52" i="15" s="1"/>
  <c r="AB73" i="17"/>
  <c r="W50" i="15"/>
  <c r="I52" i="15" l="1"/>
  <c r="C136" i="14"/>
</calcChain>
</file>

<file path=xl/comments1.xml><?xml version="1.0" encoding="utf-8"?>
<comments xmlns="http://schemas.openxmlformats.org/spreadsheetml/2006/main">
  <authors>
    <author>Gilberto Carrera</author>
  </authors>
  <commentList>
    <comment ref="C13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<sst xmlns="http://schemas.openxmlformats.org/spreadsheetml/2006/main" count="338" uniqueCount="308">
  <si>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</si>
  <si>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</si>
  <si>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</si>
  <si>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</si>
  <si>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</si>
  <si>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</si>
  <si>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</si>
  <si>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</si>
  <si>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</si>
  <si>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</si>
  <si>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</si>
  <si>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 xml:space="preserve">  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</si>
  <si>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</si>
  <si>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</si>
  <si>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</si>
  <si>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</si>
  <si>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</si>
  <si>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</si>
  <si>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</si>
  <si>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</si>
  <si>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</si>
  <si>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</si>
  <si>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</si>
  <si>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</si>
  <si>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</si>
  <si>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</si>
  <si>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</si>
  <si>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</si>
  <si>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</si>
  <si>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</si>
  <si>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</si>
  <si>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</si>
  <si>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</si>
  <si>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</si>
  <si>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</si>
  <si>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</si>
  <si>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</si>
  <si>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</si>
  <si>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</si>
  <si>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</si>
  <si>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</si>
  <si>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</si>
  <si>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</si>
  <si>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</si>
  <si>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</si>
  <si>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</si>
  <si>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</si>
  <si>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</si>
  <si>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</si>
  <si>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</si>
  <si>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</si>
  <si>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</si>
  <si>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</si>
  <si>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</si>
  <si>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</si>
  <si>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</si>
  <si>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</si>
  <si>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</si>
  <si>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</si>
  <si>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</si>
  <si>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</si>
  <si>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</si>
  <si>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</si>
  <si>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</si>
  <si>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</si>
  <si>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</si>
  <si>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</si>
  <si>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</si>
  <si>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</si>
  <si>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</si>
  <si>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</si>
  <si>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</si>
  <si>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</si>
  <si>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</si>
  <si>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</si>
  <si>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</si>
  <si>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</si>
  <si>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</si>
  <si>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</si>
  <si>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</si>
  <si>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</si>
  <si>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</si>
  <si>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</si>
  <si>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</si>
  <si>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</si>
  <si>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</si>
  <si>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</si>
  <si>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</si>
  <si>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</si>
  <si>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</si>
  <si>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</si>
  <si>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</si>
  <si>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</si>
  <si>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</si>
  <si>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</si>
  <si>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</si>
  <si>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</si>
  <si>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</si>
  <si>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</si>
  <si>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</si>
  <si>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</si>
  <si>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</si>
  <si>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</si>
  <si>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</si>
  <si>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</si>
  <si>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</si>
  <si>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</si>
  <si>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</si>
  <si>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</si>
  <si>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Nº Módulos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</si>
  <si>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</si>
  <si>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</si>
  <si>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</si>
  <si>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</si>
  <si>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</si>
  <si>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</si>
  <si>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</si>
  <si>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</si>
  <si>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</si>
  <si>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</si>
  <si>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</si>
  <si>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</si>
  <si>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</si>
  <si>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</si>
  <si>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</si>
  <si>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</si>
  <si>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</si>
  <si>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</si>
  <si>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</si>
  <si>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</si>
  <si>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</si>
  <si>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</si>
  <si>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</si>
  <si>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</si>
  <si>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</si>
  <si>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</si>
  <si>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</si>
  <si>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</si>
  <si>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</si>
  <si>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</si>
  <si>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</si>
  <si>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</si>
  <si>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</si>
  <si>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</si>
  <si>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</si>
  <si>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</si>
  <si>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</si>
  <si>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2. Diagrama unifilar e de blocos do sistema de geração, carga e proteção</t>
  </si>
  <si>
    <t>5. Certificados de Conformidade dos Inversores ou o número de registro de concessão do INMETRO do(s) inversor(es) para a tensão nominal de conexão com a rede</t>
  </si>
  <si>
    <t>4. Projeto elétrico das instalações de conexão, contendo: a) Planta de Situação, b) Diagrama Funcional, c) Arranjos Físicos ou Lay-out e d) Manual com Folha de Dados (datasheet) dos inversores</t>
  </si>
  <si>
    <t>Para autoconsumo remoto, geração compartilhada e empreendimento de múltiplas unidades consumidoras</t>
  </si>
  <si>
    <t>UF</t>
  </si>
  <si>
    <t>B1</t>
  </si>
  <si>
    <t>MONOFÁSICO</t>
  </si>
  <si>
    <t>SOLAR FOTOVOLTAICA</t>
  </si>
  <si>
    <t>AUTOCONSUMO REMOTO</t>
  </si>
  <si>
    <t>B2</t>
  </si>
  <si>
    <t>TRIFÁSICO</t>
  </si>
  <si>
    <t>EÓLICA</t>
  </si>
  <si>
    <t>B3</t>
  </si>
  <si>
    <t>HIDRÁULICA</t>
  </si>
  <si>
    <t>GERAÇÃO COMPARTILHADA</t>
  </si>
  <si>
    <t>B4</t>
  </si>
  <si>
    <t>BIFÁSICO</t>
  </si>
  <si>
    <t>Registro Profissional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</si>
  <si>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</si>
  <si>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</si>
  <si>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</si>
  <si>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</si>
  <si>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</si>
  <si>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PA</t>
  </si>
  <si>
    <t>Residencial</t>
  </si>
  <si>
    <t>SUBTERRÂNEO</t>
  </si>
  <si>
    <t>MA</t>
  </si>
  <si>
    <t>Industrial</t>
  </si>
  <si>
    <t>PI</t>
  </si>
  <si>
    <t>Comércio, serviços e outras atividades</t>
  </si>
  <si>
    <t>AL</t>
  </si>
  <si>
    <t>Rural</t>
  </si>
  <si>
    <t>SIM</t>
  </si>
  <si>
    <t>Poder Público</t>
  </si>
  <si>
    <t>NÃO</t>
  </si>
  <si>
    <t>Iluminação Pública</t>
  </si>
  <si>
    <t>Serviço Público</t>
  </si>
  <si>
    <t>Consumo próprio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</si>
  <si>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</si>
  <si>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Munícipio</t>
  </si>
  <si>
    <t>Celular</t>
  </si>
  <si>
    <t>Fixo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</si>
  <si>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</si>
  <si>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Contatos telefônicos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</si>
  <si>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</si>
  <si>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</si>
  <si>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</si>
  <si>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V</t>
  </si>
  <si>
    <t>kW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</si>
  <si>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</si>
  <si>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Nº de dentificação do poste ou transformador mais próximo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</si>
  <si>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</si>
  <si>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</si>
  <si>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t>Quando a solicitação for feita por terceiros</t>
  </si>
  <si>
    <t>Quando uma UC individualmente construir uma central geradora utilizando a área comum do condomínio</t>
  </si>
  <si>
    <t>BIOMASSA (especificar ao lado o tipo de fonte primária)</t>
  </si>
  <si>
    <t>OUTRAS (especificar ao lado)</t>
  </si>
  <si>
    <t>Especificar se necessário</t>
  </si>
  <si>
    <t xml:space="preserve">Item </t>
  </si>
  <si>
    <t>DHT de Corrente (%)</t>
  </si>
  <si>
    <t>Item</t>
  </si>
  <si>
    <t>Entrada em serviço          (cut-in)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</si>
  <si>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</si>
  <si>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</si>
  <si>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</si>
  <si>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</si>
  <si>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Carga Declarada da UC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</si>
  <si>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</si>
  <si>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Potência Disponibilizada para a UC</t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</si>
  <si>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</si>
  <si>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</si>
  <si>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</si>
  <si>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</si>
  <si>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Data Início de Operação</t>
  </si>
  <si>
    <t>Detalhar - Cargas especiais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</si>
  <si>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</si>
  <si>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</si>
  <si>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</si>
  <si>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</si>
  <si>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t>Conta Contrato (Se UC existente)</t>
  </si>
  <si>
    <t>Tensão de Atendimento da UC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</si>
  <si>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</si>
  <si>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</si>
  <si>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</si>
  <si>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</si>
  <si>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</si>
  <si>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Empreendimento de Múltiplas Unidades</t>
  </si>
  <si>
    <t>Autoconsumo Remoto</t>
  </si>
  <si>
    <t>Local da solicitação</t>
  </si>
  <si>
    <t>Data solicitação</t>
  </si>
  <si>
    <t>Geração Compartilhada</t>
  </si>
  <si>
    <t>Conta Contrato</t>
  </si>
  <si>
    <t>Classe de Consumo</t>
  </si>
  <si>
    <t>Potência Geração</t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</si>
  <si>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</si>
  <si>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</si>
  <si>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t>Apenas para os casos de aluguel ou arrendamento da unidade consumidora  onde será instalada a central geradora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</si>
  <si>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Padrões</t>
    </r>
    <r>
      <rPr>
        <sz val="10"/>
        <rFont val="Arial"/>
        <family val="2"/>
      </rPr>
      <t>.</t>
    </r>
  </si>
  <si>
    <t>3. Memorial Técnico Descritivo da instalação (Conforme Modelo do ANEXO III - MODELO DE MEMORIAL TÉCNICO DESCRITIVO)</t>
  </si>
  <si>
    <t>Potência Nominal (kW)</t>
  </si>
  <si>
    <t>Corrente Nominal (A)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</si>
  <si>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</si>
  <si>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</si>
  <si>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4. Documentos necessários que devem ser anexados à Solicitação de Acesso:</t>
  </si>
  <si>
    <t>5. Este formulário deve ser preenchido e encaminhado aos canais de atendimento Corporativo da Concessionária</t>
  </si>
  <si>
    <t>Tensão Conexão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</si>
  <si>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</si>
  <si>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6. Lista de unidades consumidoras participantes do sistema de compensação (se houver) indicando na porcentagem de rateio dos créditos e o enquadramento conforme incisos VI a VIII do art. 2º da Resolução Normativa nº 482/2012 (PLANILHA NA GUIA 2)</t>
  </si>
  <si>
    <t>7. Cópia de instrumento jurídico que comprove o compromisso de solidariedade entre os Integrantes (se houver)</t>
  </si>
  <si>
    <t>8. Documento que comprove o reconhecimento pela ANEEL, da cogeração qualificada (se houver)</t>
  </si>
  <si>
    <t>9. Formulário de Ligação Nova (quando necessário, conforme observação) (Conforme ANEXO IV - FORMULÁRIO DE LIGAÇÃO NOVA)</t>
  </si>
  <si>
    <t>10. Formulário de Troca de Padrão ( de monofásico para bifásico ou trifásico, de bifásico para trifásico, de trifásico para bifásico ou monofásico, de bifásico para monofásico)  (Conforme ANEXO V - FORMULÁRIO DE TROCA DE PADRÃO)</t>
  </si>
  <si>
    <t>11. Contrato de Aluguel ou Arrendamento da unidade consumidora (quando necessário, conforme observação)</t>
  </si>
  <si>
    <t>12. Procuração ( quando necesário, conforme observação)</t>
  </si>
  <si>
    <t>13. Autorização de uso de área comum em condomínio (quando necessário, conforme observação)</t>
  </si>
  <si>
    <t>ROTEIRO DE PREENCHIMENTO DO FORMULÁRIO DE SOLICITAÇÃO DE ACESSO E RESPECTIVAS GUIAS</t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</si>
  <si>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</si>
  <si>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</si>
  <si>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</si>
  <si>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</si>
  <si>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</si>
  <si>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</si>
  <si>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</si>
  <si>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</si>
  <si>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</si>
  <si>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</si>
  <si>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</si>
  <si>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</si>
  <si>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</si>
  <si>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</si>
  <si>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</si>
  <si>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</si>
  <si>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</si>
  <si>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</si>
  <si>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</si>
  <si>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</si>
  <si>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</si>
  <si>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</si>
  <si>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</si>
  <si>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</si>
  <si>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</si>
  <si>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</si>
  <si>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</si>
  <si>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</si>
  <si>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</si>
  <si>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</si>
  <si>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</si>
  <si>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</si>
  <si>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t>1. Número de registro válido no conselho profissional competente do Responsável Técnico pelo projeto e instalação do sistema de microgeração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</si>
  <si>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</si>
  <si>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</si>
  <si>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2Ø 220</t>
  </si>
  <si>
    <t>3Ø 220</t>
  </si>
  <si>
    <t>1Ø 220</t>
  </si>
  <si>
    <t>3Ø 380</t>
  </si>
  <si>
    <t>Preencher as coordenadas ponto de entrega do acessante em UTM Fuso 21 ou 22</t>
  </si>
  <si>
    <t>Preencher as coordenadas ponto de entrega do acessante em UTM Fuso 22</t>
  </si>
  <si>
    <t>AP</t>
  </si>
  <si>
    <t>RS</t>
  </si>
  <si>
    <r>
      <t xml:space="preserve">NT.020.EQTL.Normas e Qualidade
</t>
    </r>
    <r>
      <rPr>
        <b/>
        <sz val="17"/>
        <rFont val="Arial"/>
        <family val="2"/>
      </rPr>
      <t>ANEXO II - Formulário de Solicitação de Acesso para Microgeração Distribuída acima de 10 kW</t>
    </r>
  </si>
  <si>
    <t>GERÊNCIA CORPORATIVA DE NORMAS E QUALIDADE. NT.020.EQTL.Normas e Qualidade ANEXO I - FORMULÁRIO DE SOLICITAÇÃO DE ACESSO PARA MICROGERAÇÃO DISTRIBUÍDA ACIMA DE 10 kW REVISÃO 03. 
DATA: 28/03/2022. ELABORADO POR: FELIPE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</si>
</sst>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_ ;\-#,##0\ "/>
    <numFmt numFmtId="173" formatCode="#,##0.00_ ;\-#,##0.00\ "/>
  </numFmts>
  <fonts count="34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7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410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2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3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2" fillId="0" borderId="8" xfId="1" applyFont="1" applyBorder="1" applyAlignment="1" applyProtection="1">
      <alignment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29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0" fillId="0" borderId="0" xfId="0" applyBorder="1" applyAlignment="1" applyProtection="1"/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5" fillId="0" borderId="17" xfId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18" xfId="0" applyNumberFormat="1" applyFont="1" applyBorder="1" applyAlignment="1" applyProtection="1">
      <alignment horizontal="center" vertical="center"/>
      <protection locked="0"/>
    </xf>
    <xf numFmtId="171" fontId="13" fillId="0" borderId="36" xfId="0" applyNumberFormat="1" applyFont="1" applyBorder="1" applyAlignment="1" applyProtection="1">
      <alignment horizontal="center" vertical="center"/>
      <protection hidden="1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44" xfId="0" applyFont="1" applyBorder="1" applyAlignment="1" applyProtection="1">
      <alignment vertical="center"/>
      <protection locked="0"/>
    </xf>
    <xf numFmtId="0" fontId="13" fillId="2" borderId="18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0" xfId="1" applyNumberFormat="1" applyFont="1" applyBorder="1" applyAlignment="1" applyProtection="1">
      <alignment horizontal="center" vertical="center" wrapText="1"/>
    </xf>
    <xf numFmtId="49" fontId="2" fillId="0" borderId="18" xfId="1" applyNumberFormat="1" applyFont="1" applyBorder="1" applyAlignment="1" applyProtection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vertical="center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33" fillId="0" borderId="0" xfId="0" applyFont="1" applyAlignment="1">
      <alignment horizontal="left"/>
    </xf>
    <xf numFmtId="0" fontId="33" fillId="0" borderId="0" xfId="0" applyFont="1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6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3" fontId="22" fillId="10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10" borderId="18" xfId="0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173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7" xfId="0" applyFont="1" applyFill="1" applyBorder="1" applyAlignment="1" applyProtection="1">
      <alignment horizontal="center" vertical="center"/>
      <protection locked="0"/>
    </xf>
    <xf numFmtId="172" fontId="14" fillId="10" borderId="18" xfId="6" applyNumberFormat="1" applyFont="1" applyFill="1" applyBorder="1" applyAlignment="1" applyProtection="1">
      <alignment horizontal="center" vertical="center"/>
      <protection locked="0"/>
    </xf>
    <xf numFmtId="172" fontId="14" fillId="10" borderId="15" xfId="6" applyNumberFormat="1" applyFont="1" applyFill="1" applyBorder="1" applyAlignment="1" applyProtection="1">
      <alignment horizontal="center" vertical="center"/>
      <protection locked="0"/>
    </xf>
    <xf numFmtId="172" fontId="14" fillId="10" borderId="16" xfId="6" applyNumberFormat="1" applyFont="1" applyFill="1" applyBorder="1" applyAlignment="1" applyProtection="1">
      <alignment horizontal="center" vertical="center"/>
      <protection locked="0"/>
    </xf>
    <xf numFmtId="173" fontId="14" fillId="10" borderId="15" xfId="6" applyNumberFormat="1" applyFont="1" applyFill="1" applyBorder="1" applyAlignment="1" applyProtection="1">
      <alignment horizontal="center" vertical="center"/>
      <protection locked="0"/>
    </xf>
    <xf numFmtId="173" fontId="14" fillId="10" borderId="16" xfId="6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left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173" fontId="14" fillId="10" borderId="17" xfId="6" applyNumberFormat="1" applyFont="1" applyFill="1" applyBorder="1" applyAlignment="1" applyProtection="1">
      <alignment horizontal="center" vertical="center"/>
      <protection locked="0"/>
    </xf>
    <xf numFmtId="0" fontId="0" fillId="10" borderId="18" xfId="0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0" fontId="22" fillId="9" borderId="15" xfId="0" applyFont="1" applyFill="1" applyBorder="1" applyAlignment="1" applyProtection="1">
      <alignment horizontal="center" vertical="center"/>
      <protection hidden="1"/>
    </xf>
    <xf numFmtId="0" fontId="22" fillId="9" borderId="16" xfId="0" applyFont="1" applyFill="1" applyBorder="1" applyAlignment="1" applyProtection="1">
      <alignment horizontal="center" vertical="center"/>
      <protection hidden="1"/>
    </xf>
    <xf numFmtId="0" fontId="22" fillId="9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173" fontId="14" fillId="10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2" fontId="14" fillId="10" borderId="17" xfId="6" applyNumberFormat="1" applyFont="1" applyFill="1" applyBorder="1" applyAlignment="1" applyProtection="1">
      <alignment horizontal="center" vertical="center"/>
      <protection locked="0"/>
    </xf>
    <xf numFmtId="173" fontId="14" fillId="4" borderId="3" xfId="6" applyNumberFormat="1" applyFont="1" applyFill="1" applyBorder="1" applyAlignment="1" applyProtection="1">
      <alignment horizontal="center" vertical="center"/>
      <protection hidden="1"/>
    </xf>
    <xf numFmtId="173" fontId="14" fillId="4" borderId="4" xfId="6" applyNumberFormat="1" applyFont="1" applyFill="1" applyBorder="1" applyAlignment="1" applyProtection="1">
      <alignment horizontal="center" vertical="center"/>
      <protection hidden="1"/>
    </xf>
    <xf numFmtId="173" fontId="14" fillId="4" borderId="5" xfId="6" applyNumberFormat="1" applyFont="1" applyFill="1" applyBorder="1" applyAlignment="1" applyProtection="1">
      <alignment horizontal="center" vertical="center"/>
      <protection hidden="1"/>
    </xf>
    <xf numFmtId="0" fontId="14" fillId="10" borderId="3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4" fillId="10" borderId="5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8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2" fillId="2" borderId="18" xfId="1" applyFont="1" applyFill="1" applyBorder="1" applyAlignment="1" applyProtection="1">
      <alignment horizontal="center" vertical="center"/>
    </xf>
    <xf numFmtId="49" fontId="28" fillId="0" borderId="15" xfId="2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173" fontId="5" fillId="0" borderId="15" xfId="6" applyNumberFormat="1" applyFont="1" applyFill="1" applyBorder="1" applyAlignment="1" applyProtection="1">
      <alignment horizontal="center" vertical="center"/>
      <protection hidden="1"/>
    </xf>
    <xf numFmtId="173" fontId="5" fillId="0" borderId="16" xfId="6" applyNumberFormat="1" applyFont="1" applyFill="1" applyBorder="1" applyAlignment="1" applyProtection="1">
      <alignment horizontal="center" vertical="center"/>
      <protection hidden="1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8" fillId="0" borderId="18" xfId="1" applyFont="1" applyFill="1" applyBorder="1" applyAlignment="1" applyProtection="1">
      <alignment horizontal="center" vertical="center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41" xfId="3" applyFont="1" applyBorder="1" applyAlignment="1" applyProtection="1">
      <alignment horizontal="left" vertical="center" wrapText="1"/>
    </xf>
    <xf numFmtId="0" fontId="2" fillId="0" borderId="32" xfId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0" xfId="3" applyFont="1" applyBorder="1" applyAlignment="1" applyProtection="1">
      <alignment horizontal="left" vertical="center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4" fillId="9" borderId="45" xfId="0" applyFont="1" applyFill="1" applyBorder="1" applyAlignment="1" applyProtection="1">
      <alignment horizontal="center"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Vírgula" xfId="6" builtinId="3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27472</xdr:colOff>
      <xdr:row>2</xdr:row>
      <xdr:rowOff>190500</xdr:rowOff>
    </xdr:from>
    <xdr:to>
      <xdr:col>5</xdr:col>
      <xdr:colOff>16340</xdr:colOff>
      <xdr:row>4</xdr:row>
      <xdr:rowOff>244930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47" y="419100"/>
          <a:ext cx="1808143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59"/>
  <sheetViews>
    <sheetView showGridLines="0" workbookViewId="0">
      <selection activeCell="I22" sqref="I22"/>
    </sheetView>
  </sheetViews>
  <sheetFormatPr defaultRowHeight="15"/>
  <cols>
    <col min="1" max="1" width="1.7109375" style="27" customWidth="1"/>
    <col min="2" max="2" width="3.28515625" style="132" bestFit="1" customWidth="1"/>
    <col min="3" max="3" width="5" style="27" customWidth="1"/>
    <col min="4" max="4" width="20.28515625" style="27" customWidth="1"/>
    <col min="5" max="5" width="11.42578125" style="27" customWidth="1"/>
    <col min="6" max="6" width="21.85546875" style="27" customWidth="1"/>
    <col min="7" max="7" width="18" style="27" bestFit="1" customWidth="1"/>
    <col min="8" max="8" width="22.85546875" style="27" bestFit="1" customWidth="1"/>
    <col min="9" max="11" width="9.140625" style="27"/>
    <col min="12" max="12" width="9.85546875" style="27" customWidth="1"/>
    <col min="13" max="13" width="1.7109375" style="27" customWidth="1"/>
    <col min="14" max="16384" width="9.140625" style="27"/>
  </cols>
  <sheetData>
    <row r="1" spans="2:37" ht="9.9499999999999993" customHeight="1" thickBot="1"/>
    <row r="2" spans="2:37" ht="15.75" thickBot="1">
      <c r="B2" s="149" t="s">
        <v>262</v>
      </c>
      <c r="C2" s="150"/>
      <c r="D2" s="150"/>
      <c r="E2" s="150"/>
      <c r="F2" s="150"/>
      <c r="G2" s="150"/>
      <c r="H2" s="150"/>
      <c r="I2" s="150"/>
      <c r="J2" s="150"/>
      <c r="K2" s="150"/>
      <c r="L2" s="151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</row>
    <row r="3" spans="2:37" ht="9.9499999999999993" customHeight="1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</row>
    <row r="4" spans="2:37">
      <c r="B4" s="137" t="s">
        <v>263</v>
      </c>
      <c r="C4" s="138" t="s">
        <v>264</v>
      </c>
      <c r="D4" s="138"/>
      <c r="E4" s="138"/>
      <c r="F4" s="138"/>
      <c r="G4" s="138"/>
      <c r="H4" s="138"/>
      <c r="I4" s="138"/>
      <c r="J4" s="138"/>
      <c r="K4" s="138"/>
      <c r="L4" s="139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</row>
    <row r="5" spans="2:37">
      <c r="B5" s="137"/>
      <c r="C5" s="140" t="s">
        <v>265</v>
      </c>
      <c r="D5" s="138"/>
      <c r="E5" s="138"/>
      <c r="F5" s="138"/>
      <c r="G5" s="138"/>
      <c r="H5" s="138"/>
      <c r="I5" s="138"/>
      <c r="J5" s="138"/>
      <c r="K5" s="138"/>
      <c r="L5" s="139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</row>
    <row r="6" spans="2:37">
      <c r="B6" s="137"/>
      <c r="C6" s="141" t="s">
        <v>266</v>
      </c>
      <c r="D6" s="138"/>
      <c r="E6" s="138"/>
      <c r="F6" s="138"/>
      <c r="G6" s="138"/>
      <c r="H6" s="138"/>
      <c r="I6" s="138"/>
      <c r="J6" s="138"/>
      <c r="K6" s="138"/>
      <c r="L6" s="139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</row>
    <row r="7" spans="2:37">
      <c r="B7" s="137"/>
      <c r="C7" s="141" t="s">
        <v>267</v>
      </c>
      <c r="D7" s="138"/>
      <c r="E7" s="138"/>
      <c r="F7" s="138"/>
      <c r="G7" s="138"/>
      <c r="H7" s="138"/>
      <c r="I7" s="138"/>
      <c r="J7" s="138"/>
      <c r="K7" s="138"/>
      <c r="L7" s="139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</row>
    <row r="8" spans="2:37">
      <c r="B8" s="137"/>
      <c r="C8" s="141" t="s">
        <v>268</v>
      </c>
      <c r="D8" s="138"/>
      <c r="E8" s="138"/>
      <c r="F8" s="138"/>
      <c r="G8" s="138"/>
      <c r="H8" s="138"/>
      <c r="I8" s="138"/>
      <c r="J8" s="138"/>
      <c r="K8" s="138"/>
      <c r="L8" s="139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</row>
    <row r="9" spans="2:37">
      <c r="B9" s="137"/>
      <c r="C9" s="141" t="s">
        <v>269</v>
      </c>
      <c r="D9" s="138"/>
      <c r="E9" s="138"/>
      <c r="F9" s="138"/>
      <c r="G9" s="138"/>
      <c r="H9" s="138"/>
      <c r="I9" s="138"/>
      <c r="J9" s="138"/>
      <c r="K9" s="138"/>
      <c r="L9" s="139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</row>
    <row r="10" spans="2:37">
      <c r="B10" s="137"/>
      <c r="C10" s="140" t="s">
        <v>270</v>
      </c>
      <c r="D10" s="138"/>
      <c r="E10" s="138"/>
      <c r="F10" s="138"/>
      <c r="G10" s="138"/>
      <c r="H10" s="138"/>
      <c r="I10" s="138"/>
      <c r="J10" s="138"/>
      <c r="K10" s="138"/>
      <c r="L10" s="139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</row>
    <row r="11" spans="2:37">
      <c r="B11" s="137"/>
      <c r="C11" s="141" t="s">
        <v>268</v>
      </c>
      <c r="D11" s="138"/>
      <c r="E11" s="138"/>
      <c r="F11" s="138"/>
      <c r="G11" s="138"/>
      <c r="H11" s="138"/>
      <c r="I11" s="138"/>
      <c r="J11" s="138"/>
      <c r="K11" s="138"/>
      <c r="L11" s="139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</row>
    <row r="12" spans="2:37">
      <c r="B12" s="137"/>
      <c r="C12" s="141" t="s">
        <v>269</v>
      </c>
      <c r="D12" s="138"/>
      <c r="E12" s="138"/>
      <c r="F12" s="138"/>
      <c r="G12" s="138"/>
      <c r="H12" s="138"/>
      <c r="I12" s="138"/>
      <c r="J12" s="138"/>
      <c r="K12" s="138"/>
      <c r="L12" s="139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</row>
    <row r="13" spans="2:37">
      <c r="B13" s="137"/>
      <c r="C13" s="141" t="s">
        <v>271</v>
      </c>
      <c r="D13" s="138"/>
      <c r="E13" s="138"/>
      <c r="F13" s="138"/>
      <c r="G13" s="138"/>
      <c r="H13" s="138"/>
      <c r="I13" s="138"/>
      <c r="J13" s="138"/>
      <c r="K13" s="138"/>
      <c r="L13" s="139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</row>
    <row r="14" spans="2:37">
      <c r="B14" s="137"/>
      <c r="C14" s="141" t="s">
        <v>272</v>
      </c>
      <c r="D14" s="138"/>
      <c r="E14" s="138"/>
      <c r="F14" s="138"/>
      <c r="G14" s="138"/>
      <c r="H14" s="138"/>
      <c r="I14" s="138"/>
      <c r="J14" s="138"/>
      <c r="K14" s="138"/>
      <c r="L14" s="139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</row>
    <row r="15" spans="2:37">
      <c r="B15" s="137"/>
      <c r="C15" s="140" t="s">
        <v>273</v>
      </c>
      <c r="D15" s="138"/>
      <c r="E15" s="138"/>
      <c r="F15" s="138"/>
      <c r="G15" s="138"/>
      <c r="H15" s="138"/>
      <c r="I15" s="138"/>
      <c r="J15" s="138"/>
      <c r="K15" s="138"/>
      <c r="L15" s="139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</row>
    <row r="16" spans="2:37">
      <c r="B16" s="137"/>
      <c r="C16" s="141" t="s">
        <v>274</v>
      </c>
      <c r="D16" s="138"/>
      <c r="E16" s="138"/>
      <c r="F16" s="138"/>
      <c r="G16" s="138"/>
      <c r="H16" s="138"/>
      <c r="I16" s="138"/>
      <c r="J16" s="138"/>
      <c r="K16" s="138"/>
      <c r="L16" s="139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</row>
    <row r="17" spans="2:37">
      <c r="B17" s="137"/>
      <c r="C17" s="140" t="s">
        <v>275</v>
      </c>
      <c r="D17" s="138"/>
      <c r="E17" s="138"/>
      <c r="F17" s="138"/>
      <c r="G17" s="138"/>
      <c r="H17" s="138"/>
      <c r="I17" s="138"/>
      <c r="J17" s="138"/>
      <c r="K17" s="138"/>
      <c r="L17" s="139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</row>
    <row r="18" spans="2:37">
      <c r="B18" s="137"/>
      <c r="C18" s="141" t="s">
        <v>276</v>
      </c>
      <c r="D18" s="138"/>
      <c r="E18" s="138"/>
      <c r="F18" s="138"/>
      <c r="G18" s="138"/>
      <c r="H18" s="138"/>
      <c r="I18" s="138"/>
      <c r="J18" s="138"/>
      <c r="K18" s="138"/>
      <c r="L18" s="139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</row>
    <row r="19" spans="2:37">
      <c r="B19" s="137" t="s">
        <v>277</v>
      </c>
      <c r="C19" s="138" t="s">
        <v>278</v>
      </c>
      <c r="D19" s="138"/>
      <c r="E19" s="138"/>
      <c r="F19" s="138"/>
      <c r="G19" s="138"/>
      <c r="H19" s="138"/>
      <c r="I19" s="138"/>
      <c r="J19" s="138"/>
      <c r="K19" s="138"/>
      <c r="L19" s="139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</row>
    <row r="20" spans="2:37">
      <c r="B20" s="137"/>
      <c r="C20" s="138" t="s">
        <v>279</v>
      </c>
      <c r="D20" s="138"/>
      <c r="E20" s="138"/>
      <c r="F20" s="138"/>
      <c r="G20" s="138"/>
      <c r="H20" s="138"/>
      <c r="I20" s="138"/>
      <c r="J20" s="138"/>
      <c r="K20" s="138"/>
      <c r="L20" s="139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</row>
    <row r="21" spans="2:37">
      <c r="B21" s="137"/>
      <c r="C21" s="138" t="s">
        <v>280</v>
      </c>
      <c r="D21" s="138"/>
      <c r="E21" s="138"/>
      <c r="F21" s="138"/>
      <c r="G21" s="138"/>
      <c r="H21" s="138"/>
      <c r="I21" s="138"/>
      <c r="J21" s="138"/>
      <c r="K21" s="138"/>
      <c r="L21" s="139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</row>
    <row r="22" spans="2:37">
      <c r="B22" s="137"/>
      <c r="C22" s="138" t="s">
        <v>281</v>
      </c>
      <c r="D22" s="138"/>
      <c r="E22" s="138"/>
      <c r="F22" s="138"/>
      <c r="G22" s="138"/>
      <c r="H22" s="138"/>
      <c r="I22" s="138"/>
      <c r="J22" s="138"/>
      <c r="K22" s="138"/>
      <c r="L22" s="139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</row>
    <row r="23" spans="2:37">
      <c r="B23" s="137"/>
      <c r="C23" s="138" t="s">
        <v>282</v>
      </c>
      <c r="D23" s="138"/>
      <c r="E23" s="138"/>
      <c r="F23" s="138"/>
      <c r="G23" s="138"/>
      <c r="H23" s="138"/>
      <c r="I23" s="138"/>
      <c r="J23" s="138"/>
      <c r="K23" s="138"/>
      <c r="L23" s="139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</row>
    <row r="24" spans="2:37">
      <c r="B24" s="137"/>
      <c r="C24" s="141" t="s">
        <v>283</v>
      </c>
      <c r="D24" s="138"/>
      <c r="E24" s="138"/>
      <c r="F24" s="138"/>
      <c r="G24" s="138"/>
      <c r="H24" s="138"/>
      <c r="I24" s="138"/>
      <c r="J24" s="138"/>
      <c r="K24" s="138"/>
      <c r="L24" s="139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</row>
    <row r="25" spans="2:37">
      <c r="B25" s="137"/>
      <c r="C25" s="141" t="s">
        <v>284</v>
      </c>
      <c r="D25" s="138"/>
      <c r="E25" s="138"/>
      <c r="F25" s="138"/>
      <c r="G25" s="138"/>
      <c r="H25" s="138"/>
      <c r="I25" s="138"/>
      <c r="J25" s="138"/>
      <c r="K25" s="138"/>
      <c r="L25" s="139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</row>
    <row r="26" spans="2:37">
      <c r="B26" s="137"/>
      <c r="C26" s="141" t="s">
        <v>285</v>
      </c>
      <c r="D26" s="138"/>
      <c r="E26" s="138"/>
      <c r="F26" s="138"/>
      <c r="G26" s="138"/>
      <c r="H26" s="138"/>
      <c r="I26" s="138"/>
      <c r="J26" s="138"/>
      <c r="K26" s="138"/>
      <c r="L26" s="139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</row>
    <row r="27" spans="2:37">
      <c r="B27" s="137"/>
      <c r="C27" s="141" t="s">
        <v>286</v>
      </c>
      <c r="D27" s="138"/>
      <c r="E27" s="138"/>
      <c r="F27" s="138"/>
      <c r="G27" s="138"/>
      <c r="H27" s="138"/>
      <c r="I27" s="138"/>
      <c r="J27" s="138"/>
      <c r="K27" s="138"/>
      <c r="L27" s="139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</row>
    <row r="28" spans="2:37">
      <c r="B28" s="137" t="s">
        <v>287</v>
      </c>
      <c r="C28" s="138" t="s">
        <v>288</v>
      </c>
      <c r="D28" s="138"/>
      <c r="E28" s="138"/>
      <c r="F28" s="138"/>
      <c r="G28" s="138"/>
      <c r="H28" s="138"/>
      <c r="I28" s="138"/>
      <c r="J28" s="138"/>
      <c r="K28" s="138"/>
      <c r="L28" s="139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</row>
    <row r="29" spans="2:37">
      <c r="B29" s="137"/>
      <c r="C29" s="141"/>
      <c r="D29" s="138"/>
      <c r="E29" s="138"/>
      <c r="F29" s="138"/>
      <c r="G29" s="138"/>
      <c r="H29" s="138"/>
      <c r="I29" s="138"/>
      <c r="J29" s="138"/>
      <c r="K29" s="138"/>
      <c r="L29" s="139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</row>
    <row r="30" spans="2:37" ht="15.75" thickBot="1">
      <c r="B30" s="142" t="s">
        <v>289</v>
      </c>
      <c r="C30" s="143"/>
      <c r="D30" s="144"/>
      <c r="E30" s="144"/>
      <c r="F30" s="144"/>
      <c r="G30" s="144"/>
      <c r="H30" s="144"/>
      <c r="I30" s="144"/>
      <c r="J30" s="144"/>
      <c r="K30" s="144"/>
      <c r="L30" s="145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</row>
    <row r="31" spans="2:37" ht="9.9499999999999993" customHeight="1">
      <c r="B31" s="146"/>
      <c r="C31" s="60"/>
      <c r="D31" s="60"/>
      <c r="E31" s="60"/>
      <c r="F31" s="60"/>
      <c r="G31" s="60"/>
      <c r="H31" s="60"/>
      <c r="I31" s="60"/>
      <c r="J31" s="60"/>
      <c r="K31" s="60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</row>
    <row r="32" spans="2:37">
      <c r="B32" s="146"/>
      <c r="C32" s="60"/>
      <c r="D32" s="60"/>
      <c r="E32" s="60"/>
      <c r="F32" s="60"/>
      <c r="G32" s="60"/>
      <c r="H32" s="60"/>
      <c r="I32" s="60"/>
      <c r="J32" s="60"/>
      <c r="K32" s="60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</row>
    <row r="33" spans="2:37">
      <c r="B33" s="146"/>
      <c r="C33" s="60"/>
      <c r="D33" s="60"/>
      <c r="E33" s="60"/>
      <c r="F33" s="60"/>
      <c r="G33" s="60"/>
      <c r="H33" s="60"/>
      <c r="I33" s="60"/>
      <c r="J33" s="60"/>
      <c r="K33" s="60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</row>
    <row r="34" spans="2:37">
      <c r="B34" s="146"/>
      <c r="C34" s="60"/>
      <c r="D34" s="60"/>
      <c r="E34" s="60"/>
      <c r="F34" s="60"/>
      <c r="G34" s="60"/>
      <c r="H34" s="60"/>
      <c r="I34" s="60"/>
      <c r="J34" s="60"/>
      <c r="K34" s="60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</row>
    <row r="35" spans="2:37">
      <c r="B35" s="146"/>
      <c r="C35" s="60"/>
      <c r="D35" s="60"/>
      <c r="E35" s="60"/>
      <c r="F35" s="60"/>
      <c r="G35" s="60"/>
      <c r="H35" s="60"/>
      <c r="I35" s="60"/>
      <c r="J35" s="60"/>
      <c r="K35" s="60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</row>
    <row r="36" spans="2:37">
      <c r="B36" s="146"/>
      <c r="C36" s="60"/>
      <c r="D36" s="60"/>
      <c r="E36" s="60"/>
      <c r="F36" s="60"/>
      <c r="G36" s="60"/>
      <c r="H36" s="60"/>
      <c r="I36" s="60"/>
      <c r="J36" s="60"/>
      <c r="K36" s="60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</row>
    <row r="37" spans="2:37">
      <c r="B37" s="146"/>
      <c r="C37" s="60"/>
      <c r="D37" s="60"/>
      <c r="E37" s="60"/>
      <c r="F37" s="60"/>
      <c r="G37" s="60"/>
      <c r="H37" s="60"/>
      <c r="I37" s="60"/>
      <c r="J37" s="60"/>
      <c r="K37" s="60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</row>
    <row r="38" spans="2:37">
      <c r="B38" s="146"/>
      <c r="C38" s="60"/>
      <c r="D38" s="60"/>
      <c r="E38" s="60"/>
      <c r="F38" s="60"/>
      <c r="G38" s="60"/>
      <c r="H38" s="60"/>
      <c r="I38" s="60"/>
      <c r="J38" s="60"/>
      <c r="K38" s="60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</row>
    <row r="39" spans="2:37">
      <c r="B39" s="146"/>
      <c r="C39" s="60"/>
      <c r="D39" s="60"/>
      <c r="E39" s="60"/>
      <c r="F39" s="60"/>
      <c r="G39" s="60"/>
      <c r="H39" s="60"/>
      <c r="I39" s="60"/>
      <c r="J39" s="60"/>
      <c r="K39" s="60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</row>
    <row r="40" spans="2:37">
      <c r="B40" s="146"/>
      <c r="C40" s="60"/>
      <c r="D40" s="60"/>
      <c r="E40" s="60"/>
      <c r="F40" s="60"/>
      <c r="G40" s="60"/>
      <c r="H40" s="60"/>
      <c r="I40" s="60"/>
      <c r="J40" s="60"/>
      <c r="K40" s="60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</row>
    <row r="41" spans="2:37">
      <c r="B41" s="146"/>
      <c r="C41" s="60"/>
      <c r="D41" s="60"/>
      <c r="E41" s="60"/>
      <c r="F41" s="60"/>
      <c r="G41" s="60"/>
      <c r="H41" s="60"/>
      <c r="I41" s="60"/>
      <c r="J41" s="60"/>
      <c r="K41" s="60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</row>
    <row r="42" spans="2:37">
      <c r="B42" s="146"/>
      <c r="C42" s="60"/>
      <c r="D42" s="60"/>
      <c r="E42" s="60"/>
      <c r="F42" s="60"/>
      <c r="G42" s="60"/>
      <c r="H42" s="60"/>
      <c r="I42" s="60"/>
      <c r="J42" s="60"/>
      <c r="K42" s="60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</row>
    <row r="43" spans="2:37">
      <c r="B43" s="146"/>
      <c r="C43" s="60"/>
      <c r="D43" s="60"/>
      <c r="E43" s="60"/>
      <c r="F43" s="60"/>
      <c r="G43" s="60"/>
      <c r="H43" s="60"/>
      <c r="I43" s="60"/>
      <c r="J43" s="60"/>
      <c r="K43" s="60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</row>
    <row r="44" spans="2:37">
      <c r="B44" s="146"/>
      <c r="C44" s="60"/>
      <c r="D44" s="60"/>
      <c r="E44" s="60"/>
      <c r="F44" s="60"/>
      <c r="G44" s="60"/>
      <c r="H44" s="60"/>
      <c r="I44" s="60"/>
      <c r="J44" s="60"/>
      <c r="K44" s="60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</row>
    <row r="45" spans="2:37">
      <c r="B45" s="146"/>
      <c r="C45" s="60"/>
      <c r="D45" s="60"/>
      <c r="E45" s="60"/>
      <c r="F45" s="60"/>
      <c r="G45" s="60"/>
      <c r="H45" s="60"/>
      <c r="I45" s="60"/>
      <c r="J45" s="60"/>
      <c r="K45" s="60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</row>
    <row r="46" spans="2:37">
      <c r="B46" s="146"/>
      <c r="C46" s="60"/>
      <c r="D46" s="60"/>
      <c r="E46" s="60"/>
      <c r="F46" s="60"/>
      <c r="G46" s="60"/>
      <c r="H46" s="60"/>
      <c r="I46" s="60"/>
      <c r="J46" s="60"/>
      <c r="K46" s="60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</row>
    <row r="47" spans="2:37">
      <c r="B47" s="146"/>
      <c r="C47" s="60"/>
      <c r="D47" s="60"/>
      <c r="E47" s="60"/>
      <c r="F47" s="60"/>
      <c r="G47" s="60"/>
      <c r="H47" s="60"/>
      <c r="I47" s="60"/>
      <c r="J47" s="60"/>
      <c r="K47" s="60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</row>
    <row r="48" spans="2:37">
      <c r="B48" s="146"/>
      <c r="C48" s="60"/>
      <c r="D48" s="60"/>
      <c r="E48" s="60"/>
      <c r="F48" s="60"/>
      <c r="G48" s="60"/>
      <c r="H48" s="60"/>
      <c r="I48" s="60"/>
      <c r="J48" s="60"/>
      <c r="K48" s="60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</row>
    <row r="49" spans="2:37">
      <c r="B49" s="146"/>
      <c r="C49" s="60"/>
      <c r="D49" s="60"/>
      <c r="E49" s="60"/>
      <c r="F49" s="60"/>
      <c r="G49" s="60"/>
      <c r="H49" s="60"/>
      <c r="I49" s="60"/>
      <c r="J49" s="60"/>
      <c r="K49" s="60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</row>
    <row r="50" spans="2:37">
      <c r="B50" s="146"/>
      <c r="C50" s="60"/>
      <c r="D50" s="60"/>
      <c r="E50" s="60"/>
      <c r="F50" s="60"/>
      <c r="G50" s="60"/>
      <c r="H50" s="60"/>
      <c r="I50" s="60"/>
      <c r="J50" s="60"/>
      <c r="K50" s="60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</row>
    <row r="51" spans="2:37">
      <c r="B51" s="146"/>
      <c r="C51" s="60"/>
      <c r="D51" s="60"/>
      <c r="E51" s="60"/>
      <c r="F51" s="60"/>
      <c r="G51" s="60"/>
      <c r="H51" s="60"/>
      <c r="I51" s="60"/>
      <c r="J51" s="60"/>
      <c r="K51" s="60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</row>
    <row r="52" spans="2:37">
      <c r="B52" s="146"/>
      <c r="C52" s="60"/>
      <c r="D52" s="60"/>
      <c r="E52" s="60"/>
      <c r="F52" s="60"/>
      <c r="G52" s="60"/>
      <c r="H52" s="60"/>
      <c r="I52" s="60"/>
      <c r="J52" s="60"/>
      <c r="K52" s="60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</row>
    <row r="53" spans="2:37">
      <c r="B53" s="146"/>
      <c r="C53" s="60"/>
      <c r="D53" s="60"/>
      <c r="E53" s="60"/>
      <c r="F53" s="60"/>
      <c r="G53" s="60"/>
      <c r="H53" s="60"/>
      <c r="I53" s="60"/>
      <c r="J53" s="60"/>
      <c r="K53" s="60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</row>
    <row r="54" spans="2:37">
      <c r="B54" s="146"/>
      <c r="C54" s="60"/>
      <c r="D54" s="60"/>
      <c r="E54" s="60"/>
      <c r="F54" s="60"/>
      <c r="G54" s="60"/>
      <c r="H54" s="60"/>
      <c r="I54" s="60"/>
      <c r="J54" s="60"/>
      <c r="K54" s="60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</row>
    <row r="55" spans="2:37">
      <c r="B55" s="146"/>
      <c r="C55" s="60"/>
      <c r="D55" s="60"/>
      <c r="E55" s="60"/>
      <c r="F55" s="60"/>
      <c r="G55" s="60"/>
      <c r="H55" s="60"/>
      <c r="I55" s="60"/>
      <c r="J55" s="60"/>
      <c r="K55" s="60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</row>
    <row r="56" spans="2:37">
      <c r="B56" s="146"/>
      <c r="C56" s="60"/>
      <c r="D56" s="60"/>
      <c r="E56" s="60"/>
      <c r="F56" s="60"/>
      <c r="G56" s="60"/>
      <c r="H56" s="60"/>
      <c r="I56" s="60"/>
      <c r="J56" s="60"/>
      <c r="K56" s="60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</row>
    <row r="57" spans="2:37">
      <c r="B57" s="146"/>
      <c r="C57" s="60"/>
      <c r="D57" s="60"/>
      <c r="E57" s="60"/>
      <c r="F57" s="60"/>
      <c r="G57" s="60"/>
      <c r="H57" s="60"/>
      <c r="I57" s="60"/>
      <c r="J57" s="60"/>
      <c r="K57" s="60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</row>
    <row r="58" spans="2:37">
      <c r="B58" s="146"/>
      <c r="C58" s="60"/>
      <c r="D58" s="60"/>
      <c r="E58" s="60"/>
      <c r="F58" s="60"/>
      <c r="G58" s="60"/>
      <c r="H58" s="60"/>
      <c r="I58" s="60"/>
      <c r="J58" s="60"/>
      <c r="K58" s="60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</row>
    <row r="59" spans="2:37">
      <c r="B59" s="146"/>
      <c r="C59" s="60"/>
      <c r="D59" s="60"/>
      <c r="E59" s="60"/>
      <c r="F59" s="60"/>
      <c r="G59" s="60"/>
      <c r="H59" s="60"/>
      <c r="I59" s="60"/>
      <c r="J59" s="60"/>
      <c r="K59" s="60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</row>
    <row r="60" spans="2:37">
      <c r="B60" s="146"/>
      <c r="C60" s="60"/>
      <c r="D60" s="60"/>
      <c r="E60" s="60"/>
      <c r="F60" s="60"/>
      <c r="G60" s="60"/>
      <c r="H60" s="60"/>
      <c r="I60" s="60"/>
      <c r="J60" s="60"/>
      <c r="K60" s="60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</row>
    <row r="61" spans="2:37">
      <c r="B61" s="146"/>
      <c r="C61" s="60"/>
      <c r="D61" s="60"/>
      <c r="E61" s="60"/>
      <c r="F61" s="60"/>
      <c r="G61" s="60"/>
      <c r="H61" s="60"/>
      <c r="I61" s="60"/>
      <c r="J61" s="60"/>
      <c r="K61" s="60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</row>
    <row r="62" spans="2:37">
      <c r="B62" s="146"/>
      <c r="C62" s="60"/>
      <c r="D62" s="60"/>
      <c r="E62" s="60"/>
      <c r="F62" s="60"/>
      <c r="G62" s="60"/>
      <c r="H62" s="60"/>
      <c r="I62" s="60"/>
      <c r="J62" s="60"/>
      <c r="K62" s="60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</row>
    <row r="63" spans="2:37">
      <c r="B63" s="146"/>
      <c r="C63" s="60"/>
      <c r="D63" s="60"/>
      <c r="E63" s="60"/>
      <c r="F63" s="60"/>
      <c r="G63" s="60"/>
      <c r="H63" s="60"/>
      <c r="I63" s="60"/>
      <c r="J63" s="60"/>
      <c r="K63" s="60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</row>
    <row r="64" spans="2:37">
      <c r="B64" s="146"/>
      <c r="C64" s="60"/>
      <c r="D64" s="60"/>
      <c r="E64" s="60"/>
      <c r="F64" s="60"/>
      <c r="G64" s="60"/>
      <c r="H64" s="60"/>
      <c r="I64" s="60"/>
      <c r="J64" s="60"/>
      <c r="K64" s="60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</row>
    <row r="65" spans="2:37">
      <c r="B65" s="146"/>
      <c r="C65" s="60"/>
      <c r="D65" s="60"/>
      <c r="E65" s="60"/>
      <c r="F65" s="60"/>
      <c r="G65" s="60"/>
      <c r="H65" s="60"/>
      <c r="I65" s="60"/>
      <c r="J65" s="60"/>
      <c r="K65" s="60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</row>
    <row r="66" spans="2:37">
      <c r="B66" s="146"/>
      <c r="C66" s="60"/>
      <c r="D66" s="60"/>
      <c r="E66" s="60"/>
      <c r="F66" s="60"/>
      <c r="G66" s="60"/>
      <c r="H66" s="60"/>
      <c r="I66" s="60"/>
      <c r="J66" s="60"/>
      <c r="K66" s="60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</row>
    <row r="67" spans="2:37">
      <c r="B67" s="146"/>
      <c r="C67" s="60"/>
      <c r="D67" s="60"/>
      <c r="E67" s="60"/>
      <c r="F67" s="60"/>
      <c r="G67" s="60"/>
      <c r="H67" s="60"/>
      <c r="I67" s="60"/>
      <c r="J67" s="60"/>
      <c r="K67" s="60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</row>
    <row r="68" spans="2:37">
      <c r="B68" s="146"/>
      <c r="C68" s="60"/>
      <c r="D68" s="60"/>
      <c r="E68" s="60"/>
      <c r="F68" s="60"/>
      <c r="G68" s="60"/>
      <c r="H68" s="60"/>
      <c r="I68" s="60"/>
      <c r="J68" s="60"/>
      <c r="K68" s="60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</row>
    <row r="69" spans="2:37">
      <c r="B69" s="146"/>
      <c r="C69" s="60"/>
      <c r="D69" s="60"/>
      <c r="E69" s="60"/>
      <c r="F69" s="60"/>
      <c r="G69" s="60"/>
      <c r="H69" s="60"/>
      <c r="I69" s="60"/>
      <c r="J69" s="60"/>
      <c r="K69" s="60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</row>
    <row r="70" spans="2:37">
      <c r="B70" s="146"/>
      <c r="C70" s="60"/>
      <c r="D70" s="60"/>
      <c r="E70" s="60"/>
      <c r="F70" s="60"/>
      <c r="G70" s="60"/>
      <c r="H70" s="60"/>
      <c r="I70" s="60"/>
      <c r="J70" s="60"/>
      <c r="K70" s="60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</row>
    <row r="71" spans="2:37">
      <c r="B71" s="146"/>
      <c r="C71" s="60"/>
      <c r="D71" s="60"/>
      <c r="E71" s="60"/>
      <c r="F71" s="60"/>
      <c r="G71" s="60"/>
      <c r="H71" s="60"/>
      <c r="I71" s="60"/>
      <c r="J71" s="60"/>
      <c r="K71" s="60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</row>
    <row r="72" spans="2:37">
      <c r="B72" s="146"/>
      <c r="C72" s="60"/>
      <c r="D72" s="60"/>
      <c r="E72" s="60"/>
      <c r="F72" s="60"/>
      <c r="G72" s="60"/>
      <c r="H72" s="60"/>
      <c r="I72" s="60"/>
      <c r="J72" s="60"/>
      <c r="K72" s="60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</row>
    <row r="73" spans="2:37">
      <c r="B73" s="146"/>
      <c r="C73" s="60"/>
      <c r="D73" s="60"/>
      <c r="E73" s="60"/>
      <c r="F73" s="60"/>
      <c r="G73" s="60"/>
      <c r="H73" s="60"/>
      <c r="I73" s="60"/>
      <c r="J73" s="60"/>
      <c r="K73" s="60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</row>
    <row r="74" spans="2:37">
      <c r="B74" s="146"/>
      <c r="C74" s="60"/>
      <c r="D74" s="60"/>
      <c r="E74" s="60"/>
      <c r="F74" s="60"/>
      <c r="G74" s="60"/>
      <c r="H74" s="60"/>
      <c r="I74" s="60"/>
      <c r="J74" s="60"/>
      <c r="K74" s="60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</row>
    <row r="75" spans="2:37">
      <c r="B75" s="146"/>
      <c r="C75" s="60"/>
      <c r="D75" s="60"/>
      <c r="E75" s="60"/>
      <c r="F75" s="60"/>
      <c r="G75" s="60"/>
      <c r="H75" s="60"/>
      <c r="I75" s="60"/>
      <c r="J75" s="60"/>
      <c r="K75" s="60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</row>
    <row r="76" spans="2:37">
      <c r="B76" s="146"/>
      <c r="C76" s="60"/>
      <c r="D76" s="60"/>
      <c r="E76" s="60"/>
      <c r="F76" s="60"/>
      <c r="G76" s="60"/>
      <c r="H76" s="60"/>
      <c r="I76" s="60"/>
      <c r="J76" s="60"/>
      <c r="K76" s="60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</row>
    <row r="77" spans="2:37">
      <c r="B77" s="146"/>
      <c r="C77" s="60"/>
      <c r="D77" s="60"/>
      <c r="E77" s="60"/>
      <c r="F77" s="60"/>
      <c r="G77" s="60"/>
      <c r="H77" s="60"/>
      <c r="I77" s="60"/>
      <c r="J77" s="60"/>
      <c r="K77" s="60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</row>
    <row r="78" spans="2:37">
      <c r="B78" s="146"/>
      <c r="C78" s="60"/>
      <c r="D78" s="60"/>
      <c r="E78" s="60"/>
      <c r="F78" s="60"/>
      <c r="G78" s="60"/>
      <c r="H78" s="60"/>
      <c r="I78" s="60"/>
      <c r="J78" s="60"/>
      <c r="K78" s="60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</row>
    <row r="79" spans="2:37">
      <c r="B79" s="146"/>
      <c r="C79" s="60"/>
      <c r="D79" s="60"/>
      <c r="E79" s="60"/>
      <c r="F79" s="60"/>
      <c r="G79" s="60"/>
      <c r="H79" s="60"/>
      <c r="I79" s="60"/>
      <c r="J79" s="60"/>
      <c r="K79" s="60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</row>
    <row r="80" spans="2:37">
      <c r="B80" s="146"/>
      <c r="C80" s="60"/>
      <c r="D80" s="60"/>
      <c r="E80" s="60"/>
      <c r="F80" s="60"/>
      <c r="G80" s="60"/>
      <c r="H80" s="60"/>
      <c r="I80" s="60"/>
      <c r="J80" s="60"/>
      <c r="K80" s="60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</row>
    <row r="81" spans="2:37">
      <c r="B81" s="146"/>
      <c r="C81" s="60"/>
      <c r="D81" s="60"/>
      <c r="E81" s="60"/>
      <c r="F81" s="60"/>
      <c r="G81" s="60"/>
      <c r="H81" s="60"/>
      <c r="I81" s="60"/>
      <c r="J81" s="60"/>
      <c r="K81" s="60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</row>
    <row r="82" spans="2:37">
      <c r="B82" s="146"/>
      <c r="C82" s="60"/>
      <c r="D82" s="60"/>
      <c r="E82" s="60"/>
      <c r="F82" s="60"/>
      <c r="G82" s="60"/>
      <c r="H82" s="60"/>
      <c r="I82" s="60"/>
      <c r="J82" s="60"/>
      <c r="K82" s="60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</row>
    <row r="83" spans="2:37">
      <c r="B83" s="146"/>
      <c r="C83" s="60"/>
      <c r="D83" s="60"/>
      <c r="E83" s="60"/>
      <c r="F83" s="60"/>
      <c r="G83" s="60"/>
      <c r="H83" s="60"/>
      <c r="I83" s="60"/>
      <c r="J83" s="60"/>
      <c r="K83" s="60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</row>
    <row r="84" spans="2:37">
      <c r="B84" s="146"/>
      <c r="C84" s="60"/>
      <c r="D84" s="60"/>
      <c r="E84" s="60"/>
      <c r="F84" s="60"/>
      <c r="G84" s="60"/>
      <c r="H84" s="60"/>
      <c r="I84" s="60"/>
      <c r="J84" s="60"/>
      <c r="K84" s="60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</row>
    <row r="85" spans="2:37">
      <c r="B85" s="146"/>
      <c r="C85" s="60"/>
      <c r="D85" s="60"/>
      <c r="E85" s="60"/>
      <c r="F85" s="60"/>
      <c r="G85" s="60"/>
      <c r="H85" s="60"/>
      <c r="I85" s="60"/>
      <c r="J85" s="60"/>
      <c r="K85" s="60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</row>
    <row r="86" spans="2:37">
      <c r="B86" s="146"/>
      <c r="C86" s="60"/>
      <c r="D86" s="60"/>
      <c r="E86" s="60"/>
      <c r="F86" s="60"/>
      <c r="G86" s="60"/>
      <c r="H86" s="60"/>
      <c r="I86" s="60"/>
      <c r="J86" s="60"/>
      <c r="K86" s="60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</row>
    <row r="87" spans="2:37">
      <c r="B87" s="146"/>
      <c r="C87" s="60"/>
      <c r="D87" s="60"/>
      <c r="E87" s="60"/>
      <c r="F87" s="60"/>
      <c r="G87" s="60"/>
      <c r="H87" s="60"/>
      <c r="I87" s="60"/>
      <c r="J87" s="60"/>
      <c r="K87" s="60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</row>
    <row r="88" spans="2:37">
      <c r="B88" s="146"/>
      <c r="C88" s="60"/>
      <c r="D88" s="60"/>
      <c r="E88" s="60"/>
      <c r="F88" s="60"/>
      <c r="G88" s="60"/>
      <c r="H88" s="60"/>
      <c r="I88" s="60"/>
      <c r="J88" s="60"/>
      <c r="K88" s="60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</row>
    <row r="89" spans="2:37">
      <c r="B89" s="146"/>
      <c r="C89" s="60"/>
      <c r="D89" s="60"/>
      <c r="E89" s="60"/>
      <c r="F89" s="60"/>
      <c r="G89" s="60"/>
      <c r="H89" s="60"/>
      <c r="I89" s="60"/>
      <c r="J89" s="60"/>
      <c r="K89" s="60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</row>
    <row r="90" spans="2:37">
      <c r="B90" s="146"/>
      <c r="C90" s="60"/>
      <c r="D90" s="60"/>
      <c r="E90" s="60"/>
      <c r="F90" s="60"/>
      <c r="G90" s="60"/>
      <c r="H90" s="60"/>
      <c r="I90" s="60"/>
      <c r="J90" s="60"/>
      <c r="K90" s="60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</row>
    <row r="91" spans="2:37">
      <c r="B91" s="146"/>
      <c r="C91" s="60"/>
      <c r="D91" s="60"/>
      <c r="E91" s="60"/>
      <c r="F91" s="60"/>
      <c r="G91" s="60"/>
      <c r="H91" s="60"/>
      <c r="I91" s="60"/>
      <c r="J91" s="60"/>
      <c r="K91" s="60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</row>
    <row r="92" spans="2:37">
      <c r="B92" s="146"/>
      <c r="C92" s="60"/>
      <c r="D92" s="60"/>
      <c r="E92" s="60"/>
      <c r="F92" s="60"/>
      <c r="G92" s="60"/>
      <c r="H92" s="60"/>
      <c r="I92" s="60"/>
      <c r="J92" s="60"/>
      <c r="K92" s="60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</row>
    <row r="93" spans="2:37">
      <c r="B93" s="146"/>
      <c r="C93" s="60"/>
      <c r="D93" s="60"/>
      <c r="E93" s="60"/>
      <c r="F93" s="60"/>
      <c r="G93" s="60"/>
      <c r="H93" s="60"/>
      <c r="I93" s="60"/>
      <c r="J93" s="60"/>
      <c r="K93" s="60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</row>
    <row r="94" spans="2:37">
      <c r="B94" s="146"/>
      <c r="C94" s="60"/>
      <c r="D94" s="60"/>
      <c r="E94" s="60"/>
      <c r="F94" s="60"/>
      <c r="G94" s="60"/>
      <c r="H94" s="60"/>
      <c r="I94" s="60"/>
      <c r="J94" s="60"/>
      <c r="K94" s="60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</row>
    <row r="95" spans="2:37">
      <c r="B95" s="146"/>
      <c r="C95" s="60"/>
      <c r="D95" s="60"/>
      <c r="E95" s="60"/>
      <c r="F95" s="60"/>
      <c r="G95" s="60"/>
      <c r="H95" s="60"/>
      <c r="I95" s="60"/>
      <c r="J95" s="60"/>
      <c r="K95" s="60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</row>
    <row r="96" spans="2:37">
      <c r="B96" s="146"/>
      <c r="C96" s="60"/>
      <c r="D96" s="60"/>
      <c r="E96" s="60"/>
      <c r="F96" s="60"/>
      <c r="G96" s="60"/>
      <c r="H96" s="60"/>
      <c r="I96" s="60"/>
      <c r="J96" s="60"/>
      <c r="K96" s="60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</row>
    <row r="97" spans="2:37">
      <c r="B97" s="146"/>
      <c r="C97" s="60"/>
      <c r="D97" s="60"/>
      <c r="E97" s="60"/>
      <c r="F97" s="60"/>
      <c r="G97" s="60"/>
      <c r="H97" s="60"/>
      <c r="I97" s="60"/>
      <c r="J97" s="60"/>
      <c r="K97" s="60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</row>
    <row r="98" spans="2:37">
      <c r="B98" s="146"/>
      <c r="C98" s="60"/>
      <c r="D98" s="60"/>
      <c r="E98" s="60"/>
      <c r="F98" s="60"/>
      <c r="G98" s="60"/>
      <c r="H98" s="60"/>
      <c r="I98" s="60"/>
      <c r="J98" s="60"/>
      <c r="K98" s="60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</row>
    <row r="99" spans="2:37">
      <c r="B99" s="146"/>
      <c r="C99" s="60"/>
      <c r="D99" s="60"/>
      <c r="E99" s="60"/>
      <c r="F99" s="60"/>
      <c r="G99" s="60"/>
      <c r="H99" s="60"/>
      <c r="I99" s="60"/>
      <c r="J99" s="60"/>
      <c r="K99" s="60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</row>
    <row r="100" spans="2:37">
      <c r="B100" s="146"/>
      <c r="C100" s="60"/>
      <c r="D100" s="60"/>
      <c r="E100" s="60"/>
      <c r="F100" s="60"/>
      <c r="G100" s="60"/>
      <c r="H100" s="60"/>
      <c r="I100" s="60"/>
      <c r="J100" s="60"/>
      <c r="K100" s="60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</row>
    <row r="101" spans="2:37">
      <c r="B101" s="146"/>
      <c r="C101" s="60"/>
      <c r="D101" s="60"/>
      <c r="E101" s="60"/>
      <c r="F101" s="60"/>
      <c r="G101" s="60"/>
      <c r="H101" s="60"/>
      <c r="I101" s="60"/>
      <c r="J101" s="60"/>
      <c r="K101" s="60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</row>
    <row r="102" spans="2:37">
      <c r="B102" s="146"/>
      <c r="C102" s="60"/>
      <c r="D102" s="60"/>
      <c r="E102" s="60"/>
      <c r="F102" s="60"/>
      <c r="G102" s="60"/>
      <c r="H102" s="60"/>
      <c r="I102" s="60"/>
      <c r="J102" s="60"/>
      <c r="K102" s="60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</row>
    <row r="103" spans="2:37">
      <c r="B103" s="146"/>
      <c r="C103" s="60"/>
      <c r="D103" s="60"/>
      <c r="E103" s="60"/>
      <c r="F103" s="60"/>
      <c r="G103" s="60"/>
      <c r="H103" s="60"/>
      <c r="I103" s="60"/>
      <c r="J103" s="60"/>
      <c r="K103" s="60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</row>
    <row r="104" spans="2:37">
      <c r="B104" s="146"/>
      <c r="C104" s="60"/>
      <c r="D104" s="60"/>
      <c r="E104" s="60"/>
      <c r="F104" s="60"/>
      <c r="G104" s="60"/>
      <c r="H104" s="60"/>
      <c r="I104" s="60"/>
      <c r="J104" s="60"/>
      <c r="K104" s="60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</row>
    <row r="105" spans="2:37">
      <c r="B105" s="146"/>
      <c r="C105" s="60"/>
      <c r="D105" s="60"/>
      <c r="E105" s="60"/>
      <c r="F105" s="60"/>
      <c r="G105" s="60"/>
      <c r="H105" s="60"/>
      <c r="I105" s="60"/>
      <c r="J105" s="60"/>
      <c r="K105" s="60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</row>
    <row r="106" spans="2:37">
      <c r="B106" s="146"/>
      <c r="C106" s="60"/>
      <c r="D106" s="60"/>
      <c r="E106" s="60"/>
      <c r="F106" s="60"/>
      <c r="G106" s="60"/>
      <c r="H106" s="60"/>
      <c r="I106" s="60"/>
      <c r="J106" s="60"/>
      <c r="K106" s="60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</row>
    <row r="107" spans="2:37">
      <c r="B107" s="146"/>
      <c r="C107" s="60"/>
      <c r="D107" s="60"/>
      <c r="E107" s="60"/>
      <c r="F107" s="60"/>
      <c r="G107" s="60"/>
      <c r="H107" s="60"/>
      <c r="I107" s="60"/>
      <c r="J107" s="60"/>
      <c r="K107" s="60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</row>
    <row r="108" spans="2:37">
      <c r="B108" s="146"/>
      <c r="C108" s="60"/>
      <c r="D108" s="60"/>
      <c r="E108" s="60"/>
      <c r="F108" s="60"/>
      <c r="G108" s="60"/>
      <c r="H108" s="60"/>
      <c r="I108" s="60"/>
      <c r="J108" s="60"/>
      <c r="K108" s="60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</row>
    <row r="109" spans="2:37">
      <c r="B109" s="146"/>
      <c r="C109" s="60"/>
      <c r="D109" s="60"/>
      <c r="E109" s="60"/>
      <c r="F109" s="60"/>
      <c r="G109" s="60"/>
      <c r="H109" s="60"/>
      <c r="I109" s="60"/>
      <c r="J109" s="60"/>
      <c r="K109" s="60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</row>
    <row r="110" spans="2:37">
      <c r="B110" s="146"/>
      <c r="C110" s="60"/>
      <c r="D110" s="60"/>
      <c r="E110" s="60"/>
      <c r="F110" s="60"/>
      <c r="G110" s="60"/>
      <c r="H110" s="60"/>
      <c r="I110" s="60"/>
      <c r="J110" s="60"/>
      <c r="K110" s="60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</row>
    <row r="111" spans="2:37">
      <c r="B111" s="146"/>
      <c r="C111" s="60"/>
      <c r="D111" s="60"/>
      <c r="E111" s="60"/>
      <c r="F111" s="60"/>
      <c r="G111" s="60"/>
      <c r="H111" s="60"/>
      <c r="I111" s="60"/>
      <c r="J111" s="60"/>
      <c r="K111" s="60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</row>
    <row r="112" spans="2:37">
      <c r="B112" s="146"/>
      <c r="C112" s="60"/>
      <c r="D112" s="60"/>
      <c r="E112" s="60"/>
      <c r="F112" s="60"/>
      <c r="G112" s="60"/>
      <c r="H112" s="60"/>
      <c r="I112" s="60"/>
      <c r="J112" s="60"/>
      <c r="K112" s="60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</row>
    <row r="113" spans="2:37">
      <c r="B113" s="146"/>
      <c r="C113" s="60"/>
      <c r="D113" s="60"/>
      <c r="E113" s="60"/>
      <c r="F113" s="60"/>
      <c r="G113" s="60"/>
      <c r="H113" s="60"/>
      <c r="I113" s="60"/>
      <c r="J113" s="60"/>
      <c r="K113" s="60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</row>
    <row r="114" spans="2:37">
      <c r="B114" s="146"/>
      <c r="C114" s="60"/>
      <c r="D114" s="60"/>
      <c r="E114" s="60"/>
      <c r="F114" s="60"/>
      <c r="G114" s="60"/>
      <c r="H114" s="60"/>
      <c r="I114" s="60"/>
      <c r="J114" s="60"/>
      <c r="K114" s="60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</row>
    <row r="115" spans="2:37">
      <c r="B115" s="146"/>
      <c r="C115" s="60"/>
      <c r="D115" s="60"/>
      <c r="E115" s="60"/>
      <c r="F115" s="60"/>
      <c r="G115" s="60"/>
      <c r="H115" s="60"/>
      <c r="I115" s="60"/>
      <c r="J115" s="60"/>
      <c r="K115" s="60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</row>
    <row r="116" spans="2:37">
      <c r="B116" s="146"/>
      <c r="C116" s="60"/>
      <c r="D116" s="60"/>
      <c r="E116" s="60"/>
      <c r="F116" s="60"/>
      <c r="G116" s="60"/>
      <c r="H116" s="60"/>
      <c r="I116" s="60"/>
      <c r="J116" s="60"/>
      <c r="K116" s="60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</row>
    <row r="117" spans="2:37">
      <c r="B117" s="146"/>
      <c r="C117" s="60"/>
      <c r="D117" s="60"/>
      <c r="E117" s="60"/>
      <c r="F117" s="60"/>
      <c r="G117" s="60"/>
      <c r="H117" s="60"/>
      <c r="I117" s="60"/>
      <c r="J117" s="60"/>
      <c r="K117" s="60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</row>
    <row r="118" spans="2:37">
      <c r="B118" s="146"/>
      <c r="C118" s="60"/>
      <c r="D118" s="60"/>
      <c r="E118" s="60"/>
      <c r="F118" s="60"/>
      <c r="G118" s="60"/>
      <c r="H118" s="60"/>
      <c r="I118" s="60"/>
      <c r="J118" s="60"/>
      <c r="K118" s="60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</row>
    <row r="119" spans="2:37">
      <c r="B119" s="146"/>
      <c r="C119" s="60"/>
      <c r="D119" s="60"/>
      <c r="E119" s="60"/>
      <c r="F119" s="60"/>
      <c r="G119" s="60"/>
      <c r="H119" s="60"/>
      <c r="I119" s="60"/>
      <c r="J119" s="60"/>
      <c r="K119" s="60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</row>
    <row r="120" spans="2:37">
      <c r="B120" s="146"/>
      <c r="C120" s="60"/>
      <c r="D120" s="60"/>
      <c r="E120" s="60"/>
      <c r="F120" s="60"/>
      <c r="G120" s="60"/>
      <c r="H120" s="60"/>
      <c r="I120" s="60"/>
      <c r="J120" s="60"/>
      <c r="K120" s="60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</row>
    <row r="121" spans="2:37">
      <c r="B121" s="146"/>
      <c r="C121" s="60"/>
      <c r="D121" s="60"/>
      <c r="E121" s="60"/>
      <c r="F121" s="60"/>
      <c r="G121" s="60"/>
      <c r="H121" s="60"/>
      <c r="I121" s="60"/>
      <c r="J121" s="60"/>
      <c r="K121" s="60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</row>
    <row r="122" spans="2:37">
      <c r="B122" s="146"/>
      <c r="C122" s="60"/>
      <c r="D122" s="60"/>
      <c r="E122" s="60"/>
      <c r="F122" s="60"/>
      <c r="G122" s="60"/>
      <c r="H122" s="60"/>
      <c r="I122" s="60"/>
      <c r="J122" s="60"/>
      <c r="K122" s="60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</row>
    <row r="123" spans="2:37">
      <c r="B123" s="146"/>
      <c r="C123" s="60"/>
      <c r="D123" s="60"/>
      <c r="E123" s="60"/>
      <c r="F123" s="60"/>
      <c r="G123" s="60"/>
      <c r="H123" s="60"/>
      <c r="I123" s="60"/>
      <c r="J123" s="60"/>
      <c r="K123" s="60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</row>
    <row r="124" spans="2:37">
      <c r="B124" s="146"/>
      <c r="C124" s="60"/>
      <c r="D124" s="60"/>
      <c r="E124" s="60"/>
      <c r="F124" s="60"/>
      <c r="G124" s="60"/>
      <c r="H124" s="60"/>
      <c r="I124" s="60"/>
      <c r="J124" s="60"/>
      <c r="K124" s="60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</row>
    <row r="125" spans="2:37">
      <c r="B125" s="146"/>
      <c r="C125" s="60"/>
      <c r="D125" s="60"/>
      <c r="E125" s="60"/>
      <c r="F125" s="60"/>
      <c r="G125" s="60"/>
      <c r="H125" s="60"/>
      <c r="I125" s="60"/>
      <c r="J125" s="60"/>
      <c r="K125" s="60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</row>
    <row r="126" spans="2:37">
      <c r="B126" s="146"/>
      <c r="C126" s="60"/>
      <c r="D126" s="60"/>
      <c r="E126" s="60"/>
      <c r="F126" s="60"/>
      <c r="G126" s="60"/>
      <c r="H126" s="60"/>
      <c r="I126" s="60"/>
      <c r="J126" s="60"/>
      <c r="K126" s="60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</row>
    <row r="127" spans="2:37">
      <c r="B127" s="146"/>
      <c r="C127" s="60"/>
      <c r="D127" s="60"/>
      <c r="E127" s="60"/>
      <c r="F127" s="60"/>
      <c r="G127" s="60"/>
      <c r="H127" s="60"/>
      <c r="I127" s="60"/>
      <c r="J127" s="60"/>
      <c r="K127" s="60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</row>
    <row r="128" spans="2:37">
      <c r="B128" s="146"/>
      <c r="C128" s="60"/>
      <c r="D128" s="60"/>
      <c r="E128" s="60"/>
      <c r="F128" s="60"/>
      <c r="G128" s="60"/>
      <c r="H128" s="60"/>
      <c r="I128" s="60"/>
      <c r="J128" s="60"/>
      <c r="K128" s="60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</row>
    <row r="129" spans="2:37">
      <c r="B129" s="146"/>
      <c r="C129" s="60"/>
      <c r="D129" s="60"/>
      <c r="E129" s="60"/>
      <c r="F129" s="60"/>
      <c r="G129" s="60"/>
      <c r="H129" s="60"/>
      <c r="I129" s="60"/>
      <c r="J129" s="60"/>
      <c r="K129" s="60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</row>
    <row r="130" spans="2:37">
      <c r="B130" s="146"/>
      <c r="C130" s="60"/>
      <c r="D130" s="60"/>
      <c r="E130" s="60"/>
      <c r="F130" s="60"/>
      <c r="G130" s="60"/>
      <c r="H130" s="60"/>
      <c r="I130" s="60"/>
      <c r="J130" s="60"/>
      <c r="K130" s="60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</row>
    <row r="131" spans="2:37">
      <c r="B131" s="146"/>
      <c r="C131" s="60"/>
      <c r="D131" s="60"/>
      <c r="E131" s="60"/>
      <c r="F131" s="60"/>
      <c r="G131" s="60"/>
      <c r="H131" s="60"/>
      <c r="I131" s="60"/>
      <c r="J131" s="60"/>
      <c r="K131" s="60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</row>
    <row r="132" spans="2:37">
      <c r="B132" s="146"/>
      <c r="C132" s="60"/>
      <c r="D132" s="60"/>
      <c r="E132" s="60"/>
      <c r="F132" s="60"/>
      <c r="G132" s="60"/>
      <c r="H132" s="60"/>
      <c r="I132" s="60"/>
      <c r="J132" s="60"/>
      <c r="K132" s="60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</row>
    <row r="133" spans="2:37">
      <c r="B133" s="146"/>
      <c r="C133" s="60"/>
      <c r="D133" s="60"/>
      <c r="E133" s="60"/>
      <c r="F133" s="60"/>
      <c r="G133" s="60"/>
      <c r="H133" s="60"/>
      <c r="I133" s="60"/>
      <c r="J133" s="60"/>
      <c r="K133" s="60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</row>
    <row r="134" spans="2:37">
      <c r="B134" s="146"/>
      <c r="C134" s="60"/>
      <c r="D134" s="60"/>
      <c r="E134" s="60"/>
      <c r="F134" s="60"/>
      <c r="G134" s="60"/>
      <c r="H134" s="60"/>
      <c r="I134" s="60"/>
      <c r="J134" s="60"/>
      <c r="K134" s="60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</row>
    <row r="135" spans="2:37">
      <c r="B135" s="146"/>
      <c r="C135" s="60"/>
      <c r="D135" s="60"/>
      <c r="E135" s="60"/>
      <c r="F135" s="60"/>
      <c r="G135" s="60"/>
      <c r="H135" s="60"/>
      <c r="I135" s="60"/>
      <c r="J135" s="60"/>
      <c r="K135" s="60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</row>
    <row r="136" spans="2:37">
      <c r="B136" s="146"/>
      <c r="C136" s="60"/>
      <c r="D136" s="60"/>
      <c r="E136" s="60"/>
      <c r="F136" s="60"/>
      <c r="G136" s="60"/>
      <c r="H136" s="60"/>
      <c r="I136" s="60"/>
      <c r="J136" s="60"/>
      <c r="K136" s="60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</row>
    <row r="137" spans="2:37">
      <c r="B137" s="146"/>
      <c r="C137" s="60"/>
      <c r="D137" s="60"/>
      <c r="E137" s="60"/>
      <c r="F137" s="60"/>
      <c r="G137" s="60"/>
      <c r="H137" s="60"/>
      <c r="I137" s="60"/>
      <c r="J137" s="60"/>
      <c r="K137" s="60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</row>
    <row r="138" spans="2:37">
      <c r="B138" s="146"/>
      <c r="C138" s="60"/>
      <c r="D138" s="60"/>
      <c r="E138" s="60"/>
      <c r="F138" s="60"/>
      <c r="G138" s="60"/>
      <c r="H138" s="60"/>
      <c r="I138" s="60"/>
      <c r="J138" s="60"/>
      <c r="K138" s="60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</row>
    <row r="139" spans="2:37">
      <c r="B139" s="146"/>
      <c r="C139" s="60"/>
      <c r="D139" s="60"/>
      <c r="E139" s="60"/>
      <c r="F139" s="60"/>
      <c r="G139" s="60"/>
      <c r="H139" s="60"/>
      <c r="I139" s="60"/>
      <c r="J139" s="60"/>
      <c r="K139" s="60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</row>
    <row r="140" spans="2:37">
      <c r="B140" s="146"/>
      <c r="C140" s="60"/>
      <c r="D140" s="60"/>
      <c r="E140" s="60"/>
      <c r="F140" s="60"/>
      <c r="G140" s="60"/>
      <c r="H140" s="60"/>
      <c r="I140" s="60"/>
      <c r="J140" s="60"/>
      <c r="K140" s="60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</row>
    <row r="141" spans="2:37">
      <c r="B141" s="146"/>
      <c r="C141" s="60"/>
      <c r="D141" s="60"/>
      <c r="E141" s="60"/>
      <c r="F141" s="60"/>
      <c r="G141" s="60"/>
      <c r="H141" s="60"/>
      <c r="I141" s="60"/>
      <c r="J141" s="60"/>
      <c r="K141" s="60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</row>
    <row r="142" spans="2:37">
      <c r="B142" s="146"/>
      <c r="C142" s="60"/>
      <c r="D142" s="60"/>
      <c r="E142" s="60"/>
      <c r="F142" s="60"/>
      <c r="G142" s="60"/>
      <c r="H142" s="60"/>
      <c r="I142" s="60"/>
      <c r="J142" s="60"/>
      <c r="K142" s="60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</row>
    <row r="143" spans="2:37">
      <c r="B143" s="146"/>
      <c r="C143" s="60"/>
      <c r="D143" s="60"/>
      <c r="E143" s="60"/>
      <c r="F143" s="60"/>
      <c r="G143" s="60"/>
      <c r="H143" s="60"/>
      <c r="I143" s="60"/>
      <c r="J143" s="60"/>
      <c r="K143" s="60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</row>
    <row r="144" spans="2:37">
      <c r="B144" s="146"/>
      <c r="C144" s="60"/>
      <c r="D144" s="60"/>
      <c r="E144" s="60"/>
      <c r="F144" s="60"/>
      <c r="G144" s="60"/>
      <c r="H144" s="60"/>
      <c r="I144" s="60"/>
      <c r="J144" s="60"/>
      <c r="K144" s="60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</row>
    <row r="145" spans="2:37">
      <c r="B145" s="146"/>
      <c r="C145" s="60"/>
      <c r="D145" s="60"/>
      <c r="E145" s="60"/>
      <c r="F145" s="60"/>
      <c r="G145" s="60"/>
      <c r="H145" s="60"/>
      <c r="I145" s="60"/>
      <c r="J145" s="60"/>
      <c r="K145" s="60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</row>
    <row r="146" spans="2:37">
      <c r="B146" s="146"/>
      <c r="C146" s="60"/>
      <c r="D146" s="60"/>
      <c r="E146" s="60"/>
      <c r="F146" s="60"/>
      <c r="G146" s="60"/>
      <c r="H146" s="60"/>
      <c r="I146" s="60"/>
      <c r="J146" s="60"/>
      <c r="K146" s="60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</row>
    <row r="147" spans="2:37">
      <c r="B147" s="146"/>
      <c r="C147" s="60"/>
      <c r="D147" s="60"/>
      <c r="E147" s="60"/>
      <c r="F147" s="60"/>
      <c r="G147" s="60"/>
      <c r="H147" s="60"/>
      <c r="I147" s="60"/>
      <c r="J147" s="60"/>
      <c r="K147" s="60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</row>
    <row r="148" spans="2:37">
      <c r="B148" s="146"/>
      <c r="C148" s="60"/>
      <c r="D148" s="60"/>
      <c r="E148" s="60"/>
      <c r="F148" s="60"/>
      <c r="G148" s="60"/>
      <c r="H148" s="60"/>
      <c r="I148" s="60"/>
      <c r="J148" s="60"/>
      <c r="K148" s="60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</row>
    <row r="149" spans="2:37">
      <c r="B149" s="146"/>
      <c r="C149" s="60"/>
      <c r="D149" s="60"/>
      <c r="E149" s="60"/>
      <c r="F149" s="60"/>
      <c r="G149" s="60"/>
      <c r="H149" s="60"/>
      <c r="I149" s="60"/>
      <c r="J149" s="60"/>
      <c r="K149" s="60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</row>
    <row r="150" spans="2:37">
      <c r="B150" s="146"/>
      <c r="C150" s="60"/>
      <c r="D150" s="60"/>
      <c r="E150" s="60"/>
      <c r="F150" s="60"/>
      <c r="G150" s="60"/>
      <c r="H150" s="60"/>
      <c r="I150" s="60"/>
      <c r="J150" s="60"/>
      <c r="K150" s="60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</row>
    <row r="151" spans="2:37">
      <c r="B151" s="146"/>
      <c r="C151" s="60"/>
      <c r="D151" s="60"/>
      <c r="E151" s="60"/>
      <c r="F151" s="60"/>
      <c r="G151" s="60"/>
      <c r="H151" s="60"/>
      <c r="I151" s="60"/>
      <c r="J151" s="60"/>
      <c r="K151" s="60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</row>
    <row r="152" spans="2:37">
      <c r="B152" s="146"/>
      <c r="C152" s="60"/>
      <c r="D152" s="60"/>
      <c r="E152" s="60"/>
      <c r="F152" s="60"/>
      <c r="G152" s="60"/>
      <c r="H152" s="60"/>
      <c r="I152" s="60"/>
      <c r="J152" s="60"/>
      <c r="K152" s="60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</row>
    <row r="153" spans="2:37">
      <c r="B153" s="146"/>
      <c r="C153" s="60"/>
      <c r="D153" s="60"/>
      <c r="E153" s="60"/>
      <c r="F153" s="60"/>
      <c r="G153" s="60"/>
      <c r="H153" s="60"/>
      <c r="I153" s="60"/>
      <c r="J153" s="60"/>
      <c r="K153" s="60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</row>
    <row r="154" spans="2:37">
      <c r="B154" s="146"/>
      <c r="C154" s="60"/>
      <c r="D154" s="60"/>
      <c r="E154" s="60"/>
      <c r="F154" s="60"/>
      <c r="G154" s="60"/>
      <c r="H154" s="60"/>
      <c r="I154" s="60"/>
      <c r="J154" s="60"/>
      <c r="K154" s="60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</row>
    <row r="155" spans="2:37">
      <c r="B155" s="146"/>
      <c r="C155" s="60"/>
      <c r="D155" s="60"/>
      <c r="E155" s="60"/>
      <c r="F155" s="60"/>
      <c r="G155" s="60"/>
      <c r="H155" s="60"/>
      <c r="I155" s="60"/>
      <c r="J155" s="60"/>
      <c r="K155" s="60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</row>
    <row r="156" spans="2:37">
      <c r="B156" s="146"/>
      <c r="C156" s="60"/>
      <c r="D156" s="60"/>
      <c r="E156" s="60"/>
      <c r="F156" s="60"/>
      <c r="G156" s="60"/>
      <c r="H156" s="60"/>
      <c r="I156" s="60"/>
      <c r="J156" s="60"/>
      <c r="K156" s="60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</row>
    <row r="157" spans="2:37">
      <c r="B157" s="146"/>
      <c r="C157" s="60"/>
      <c r="D157" s="60"/>
      <c r="E157" s="60"/>
      <c r="F157" s="60"/>
      <c r="G157" s="60"/>
      <c r="H157" s="60"/>
      <c r="I157" s="60"/>
      <c r="J157" s="60"/>
      <c r="K157" s="60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</row>
    <row r="158" spans="2:37">
      <c r="B158" s="146"/>
      <c r="C158" s="60"/>
      <c r="D158" s="60"/>
      <c r="E158" s="60"/>
      <c r="F158" s="60"/>
      <c r="G158" s="60"/>
      <c r="H158" s="60"/>
      <c r="I158" s="60"/>
      <c r="J158" s="60"/>
      <c r="K158" s="60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</row>
    <row r="159" spans="2:37">
      <c r="B159" s="146"/>
      <c r="C159" s="60"/>
      <c r="D159" s="60"/>
      <c r="E159" s="60"/>
      <c r="F159" s="60"/>
      <c r="G159" s="60"/>
      <c r="H159" s="60"/>
      <c r="I159" s="60"/>
      <c r="J159" s="60"/>
      <c r="K159" s="60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</row>
    <row r="160" spans="2:37">
      <c r="B160" s="146"/>
      <c r="C160" s="60"/>
      <c r="D160" s="60"/>
      <c r="E160" s="60"/>
      <c r="F160" s="60"/>
      <c r="G160" s="60"/>
      <c r="H160" s="60"/>
      <c r="I160" s="60"/>
      <c r="J160" s="60"/>
      <c r="K160" s="60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</row>
    <row r="161" spans="2:37">
      <c r="B161" s="146"/>
      <c r="C161" s="60"/>
      <c r="D161" s="60"/>
      <c r="E161" s="60"/>
      <c r="F161" s="60"/>
      <c r="G161" s="60"/>
      <c r="H161" s="60"/>
      <c r="I161" s="60"/>
      <c r="J161" s="60"/>
      <c r="K161" s="60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</row>
    <row r="162" spans="2:37">
      <c r="B162" s="146"/>
      <c r="C162" s="60"/>
      <c r="D162" s="60"/>
      <c r="E162" s="60"/>
      <c r="F162" s="60"/>
      <c r="G162" s="60"/>
      <c r="H162" s="60"/>
      <c r="I162" s="60"/>
      <c r="J162" s="60"/>
      <c r="K162" s="60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</row>
    <row r="163" spans="2:37">
      <c r="B163" s="146"/>
      <c r="C163" s="60"/>
      <c r="D163" s="60"/>
      <c r="E163" s="60"/>
      <c r="F163" s="60"/>
      <c r="G163" s="60"/>
      <c r="H163" s="60"/>
      <c r="I163" s="60"/>
      <c r="J163" s="60"/>
      <c r="K163" s="60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</row>
    <row r="164" spans="2:37">
      <c r="B164" s="146"/>
      <c r="C164" s="60"/>
      <c r="D164" s="60"/>
      <c r="E164" s="60"/>
      <c r="F164" s="60"/>
      <c r="G164" s="60"/>
      <c r="H164" s="60"/>
      <c r="I164" s="60"/>
      <c r="J164" s="60"/>
      <c r="K164" s="60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</row>
    <row r="165" spans="2:37">
      <c r="B165" s="146"/>
      <c r="C165" s="60"/>
      <c r="D165" s="60"/>
      <c r="E165" s="60"/>
      <c r="F165" s="60"/>
      <c r="G165" s="60"/>
      <c r="H165" s="60"/>
      <c r="I165" s="60"/>
      <c r="J165" s="60"/>
      <c r="K165" s="60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</row>
    <row r="166" spans="2:37">
      <c r="B166" s="146"/>
      <c r="C166" s="60"/>
      <c r="D166" s="60"/>
      <c r="E166" s="60"/>
      <c r="F166" s="60"/>
      <c r="G166" s="60"/>
      <c r="H166" s="60"/>
      <c r="I166" s="60"/>
      <c r="J166" s="60"/>
      <c r="K166" s="60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</row>
    <row r="167" spans="2:37">
      <c r="B167" s="146"/>
      <c r="C167" s="60"/>
      <c r="D167" s="60"/>
      <c r="E167" s="60"/>
      <c r="F167" s="60"/>
      <c r="G167" s="60"/>
      <c r="H167" s="60"/>
      <c r="I167" s="60"/>
      <c r="J167" s="60"/>
      <c r="K167" s="60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</row>
    <row r="168" spans="2:37">
      <c r="B168" s="146"/>
      <c r="C168" s="60"/>
      <c r="D168" s="60"/>
      <c r="E168" s="60"/>
      <c r="F168" s="60"/>
      <c r="G168" s="60"/>
      <c r="H168" s="60"/>
      <c r="I168" s="60"/>
      <c r="J168" s="60"/>
      <c r="K168" s="60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</row>
    <row r="169" spans="2:37">
      <c r="B169" s="146"/>
      <c r="C169" s="60"/>
      <c r="D169" s="60"/>
      <c r="E169" s="60"/>
      <c r="F169" s="60"/>
      <c r="G169" s="60"/>
      <c r="H169" s="60"/>
      <c r="I169" s="60"/>
      <c r="J169" s="60"/>
      <c r="K169" s="60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</row>
    <row r="170" spans="2:37">
      <c r="B170" s="146"/>
      <c r="C170" s="60"/>
      <c r="D170" s="60"/>
      <c r="E170" s="60"/>
      <c r="F170" s="60"/>
      <c r="G170" s="60"/>
      <c r="H170" s="60"/>
      <c r="I170" s="60"/>
      <c r="J170" s="60"/>
      <c r="K170" s="60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</row>
    <row r="171" spans="2:37">
      <c r="B171" s="146"/>
      <c r="C171" s="60"/>
      <c r="D171" s="60"/>
      <c r="E171" s="60"/>
      <c r="F171" s="60"/>
      <c r="G171" s="60"/>
      <c r="H171" s="60"/>
      <c r="I171" s="60"/>
      <c r="J171" s="60"/>
      <c r="K171" s="60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</row>
    <row r="172" spans="2:37">
      <c r="B172" s="146"/>
      <c r="C172" s="60"/>
      <c r="D172" s="60"/>
      <c r="E172" s="60"/>
      <c r="F172" s="60"/>
      <c r="G172" s="60"/>
      <c r="H172" s="60"/>
      <c r="I172" s="60"/>
      <c r="J172" s="60"/>
      <c r="K172" s="60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</row>
    <row r="173" spans="2:37">
      <c r="B173" s="146"/>
      <c r="C173" s="60"/>
      <c r="D173" s="60"/>
      <c r="E173" s="60"/>
      <c r="F173" s="60"/>
      <c r="G173" s="60"/>
      <c r="H173" s="60"/>
      <c r="I173" s="60"/>
      <c r="J173" s="60"/>
      <c r="K173" s="60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</row>
    <row r="174" spans="2:37">
      <c r="B174" s="146"/>
      <c r="C174" s="60"/>
      <c r="D174" s="60"/>
      <c r="E174" s="60"/>
      <c r="F174" s="60"/>
      <c r="G174" s="60"/>
      <c r="H174" s="60"/>
      <c r="I174" s="60"/>
      <c r="J174" s="60"/>
      <c r="K174" s="60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</row>
    <row r="175" spans="2:37">
      <c r="B175" s="146"/>
      <c r="C175" s="60"/>
      <c r="D175" s="60"/>
      <c r="E175" s="60"/>
      <c r="F175" s="60"/>
      <c r="G175" s="60"/>
      <c r="H175" s="60"/>
      <c r="I175" s="60"/>
      <c r="J175" s="60"/>
      <c r="K175" s="60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</row>
    <row r="176" spans="2:37">
      <c r="B176" s="146"/>
      <c r="C176" s="60"/>
      <c r="D176" s="60"/>
      <c r="E176" s="60"/>
      <c r="F176" s="60"/>
      <c r="G176" s="60"/>
      <c r="H176" s="60"/>
      <c r="I176" s="60"/>
      <c r="J176" s="60"/>
      <c r="K176" s="60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</row>
    <row r="177" spans="2:37">
      <c r="B177" s="146"/>
      <c r="C177" s="60"/>
      <c r="D177" s="60"/>
      <c r="E177" s="60"/>
      <c r="F177" s="60"/>
      <c r="G177" s="60"/>
      <c r="H177" s="60"/>
      <c r="I177" s="60"/>
      <c r="J177" s="60"/>
      <c r="K177" s="60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</row>
    <row r="178" spans="2:37">
      <c r="B178" s="146"/>
      <c r="C178" s="60"/>
      <c r="D178" s="60"/>
      <c r="E178" s="60"/>
      <c r="F178" s="60"/>
      <c r="G178" s="60"/>
      <c r="H178" s="60"/>
      <c r="I178" s="60"/>
      <c r="J178" s="60"/>
      <c r="K178" s="60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</row>
    <row r="179" spans="2:37">
      <c r="B179" s="146"/>
      <c r="C179" s="60"/>
      <c r="D179" s="60"/>
      <c r="E179" s="60"/>
      <c r="F179" s="60"/>
      <c r="G179" s="60"/>
      <c r="H179" s="60"/>
      <c r="I179" s="60"/>
      <c r="J179" s="60"/>
      <c r="K179" s="60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</row>
    <row r="180" spans="2:37">
      <c r="B180" s="146"/>
      <c r="C180" s="60"/>
      <c r="D180" s="60"/>
      <c r="E180" s="60"/>
      <c r="F180" s="60"/>
      <c r="G180" s="60"/>
      <c r="H180" s="60"/>
      <c r="I180" s="60"/>
      <c r="J180" s="60"/>
      <c r="K180" s="60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</row>
    <row r="181" spans="2:37">
      <c r="B181" s="146"/>
      <c r="C181" s="60"/>
      <c r="D181" s="60"/>
      <c r="E181" s="60"/>
      <c r="F181" s="60"/>
      <c r="G181" s="60"/>
      <c r="H181" s="60"/>
      <c r="I181" s="60"/>
      <c r="J181" s="60"/>
      <c r="K181" s="60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</row>
    <row r="182" spans="2:37">
      <c r="B182" s="146"/>
      <c r="C182" s="60"/>
      <c r="D182" s="60"/>
      <c r="E182" s="60"/>
      <c r="F182" s="60"/>
      <c r="G182" s="60"/>
      <c r="H182" s="60"/>
      <c r="I182" s="60"/>
      <c r="J182" s="60"/>
      <c r="K182" s="60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</row>
    <row r="183" spans="2:37">
      <c r="B183" s="146"/>
      <c r="C183" s="60"/>
      <c r="D183" s="60"/>
      <c r="E183" s="60"/>
      <c r="F183" s="60"/>
      <c r="G183" s="60"/>
      <c r="H183" s="60"/>
      <c r="I183" s="60"/>
      <c r="J183" s="60"/>
      <c r="K183" s="60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</row>
    <row r="184" spans="2:37">
      <c r="B184" s="146"/>
      <c r="C184" s="60"/>
      <c r="D184" s="60"/>
      <c r="E184" s="60"/>
      <c r="F184" s="60"/>
      <c r="G184" s="60"/>
      <c r="H184" s="60"/>
      <c r="I184" s="60"/>
      <c r="J184" s="60"/>
      <c r="K184" s="60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</row>
    <row r="185" spans="2:37">
      <c r="B185" s="146"/>
      <c r="C185" s="60"/>
      <c r="D185" s="60"/>
      <c r="E185" s="60"/>
      <c r="F185" s="60"/>
      <c r="G185" s="60"/>
      <c r="H185" s="60"/>
      <c r="I185" s="60"/>
      <c r="J185" s="60"/>
      <c r="K185" s="60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</row>
    <row r="186" spans="2:37">
      <c r="B186" s="146"/>
      <c r="C186" s="60"/>
      <c r="D186" s="60"/>
      <c r="E186" s="60"/>
      <c r="F186" s="60"/>
      <c r="G186" s="60"/>
      <c r="H186" s="60"/>
      <c r="I186" s="60"/>
      <c r="J186" s="60"/>
      <c r="K186" s="60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</row>
    <row r="187" spans="2:37">
      <c r="B187" s="146"/>
      <c r="C187" s="60"/>
      <c r="D187" s="60"/>
      <c r="E187" s="60"/>
      <c r="F187" s="60"/>
      <c r="G187" s="60"/>
      <c r="H187" s="60"/>
      <c r="I187" s="60"/>
      <c r="J187" s="60"/>
      <c r="K187" s="60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</row>
    <row r="188" spans="2:37">
      <c r="B188" s="146"/>
      <c r="C188" s="60"/>
      <c r="D188" s="60"/>
      <c r="E188" s="60"/>
      <c r="F188" s="60"/>
      <c r="G188" s="60"/>
      <c r="H188" s="60"/>
      <c r="I188" s="60"/>
      <c r="J188" s="60"/>
      <c r="K188" s="60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</row>
    <row r="189" spans="2:37">
      <c r="B189" s="146"/>
      <c r="C189" s="60"/>
      <c r="D189" s="60"/>
      <c r="E189" s="60"/>
      <c r="F189" s="60"/>
      <c r="G189" s="60"/>
      <c r="H189" s="60"/>
      <c r="I189" s="60"/>
      <c r="J189" s="60"/>
      <c r="K189" s="60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</row>
    <row r="190" spans="2:37">
      <c r="B190" s="146"/>
      <c r="C190" s="60"/>
      <c r="D190" s="60"/>
      <c r="E190" s="60"/>
      <c r="F190" s="60"/>
      <c r="G190" s="60"/>
      <c r="H190" s="60"/>
      <c r="I190" s="60"/>
      <c r="J190" s="60"/>
      <c r="K190" s="60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</row>
    <row r="191" spans="2:37">
      <c r="B191" s="146"/>
      <c r="C191" s="60"/>
      <c r="D191" s="60"/>
      <c r="E191" s="60"/>
      <c r="F191" s="60"/>
      <c r="G191" s="60"/>
      <c r="H191" s="60"/>
      <c r="I191" s="60"/>
      <c r="J191" s="60"/>
      <c r="K191" s="60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</row>
    <row r="192" spans="2:37">
      <c r="B192" s="146"/>
      <c r="C192" s="60"/>
      <c r="D192" s="60"/>
      <c r="E192" s="60"/>
      <c r="F192" s="60"/>
      <c r="G192" s="60"/>
      <c r="H192" s="60"/>
      <c r="I192" s="60"/>
      <c r="J192" s="60"/>
      <c r="K192" s="60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</row>
    <row r="193" spans="2:37">
      <c r="B193" s="146"/>
      <c r="C193" s="60"/>
      <c r="D193" s="60"/>
      <c r="E193" s="60"/>
      <c r="F193" s="60"/>
      <c r="G193" s="60"/>
      <c r="H193" s="60"/>
      <c r="I193" s="60"/>
      <c r="J193" s="60"/>
      <c r="K193" s="60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</row>
    <row r="194" spans="2:37">
      <c r="B194" s="146"/>
      <c r="C194" s="60"/>
      <c r="D194" s="60"/>
      <c r="E194" s="60"/>
      <c r="F194" s="60"/>
      <c r="G194" s="60"/>
      <c r="H194" s="60"/>
      <c r="I194" s="60"/>
      <c r="J194" s="60"/>
      <c r="K194" s="60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</row>
    <row r="195" spans="2:37">
      <c r="B195" s="146"/>
      <c r="C195" s="60"/>
      <c r="D195" s="60"/>
      <c r="E195" s="60"/>
      <c r="F195" s="60"/>
      <c r="G195" s="60"/>
      <c r="H195" s="60"/>
      <c r="I195" s="60"/>
      <c r="J195" s="60"/>
      <c r="K195" s="60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</row>
    <row r="196" spans="2:37">
      <c r="B196" s="146"/>
      <c r="C196" s="60"/>
      <c r="D196" s="60"/>
      <c r="E196" s="60"/>
      <c r="F196" s="60"/>
      <c r="G196" s="60"/>
      <c r="H196" s="60"/>
      <c r="I196" s="60"/>
      <c r="J196" s="60"/>
      <c r="K196" s="60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</row>
    <row r="197" spans="2:37">
      <c r="B197" s="146"/>
      <c r="C197" s="60"/>
      <c r="D197" s="60"/>
      <c r="E197" s="60"/>
      <c r="F197" s="60"/>
      <c r="G197" s="60"/>
      <c r="H197" s="60"/>
      <c r="I197" s="60"/>
      <c r="J197" s="60"/>
      <c r="K197" s="60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</row>
    <row r="198" spans="2:37">
      <c r="B198" s="146"/>
      <c r="C198" s="60"/>
      <c r="D198" s="60"/>
      <c r="E198" s="60"/>
      <c r="F198" s="60"/>
      <c r="G198" s="60"/>
      <c r="H198" s="60"/>
      <c r="I198" s="60"/>
      <c r="J198" s="60"/>
      <c r="K198" s="60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</row>
    <row r="199" spans="2:37">
      <c r="B199" s="146"/>
      <c r="C199" s="60"/>
      <c r="D199" s="60"/>
      <c r="E199" s="60"/>
      <c r="F199" s="60"/>
      <c r="G199" s="60"/>
      <c r="H199" s="60"/>
      <c r="I199" s="60"/>
      <c r="J199" s="60"/>
      <c r="K199" s="60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</row>
    <row r="200" spans="2:37">
      <c r="B200" s="146"/>
      <c r="C200" s="60"/>
      <c r="D200" s="60"/>
      <c r="E200" s="60"/>
      <c r="F200" s="60"/>
      <c r="G200" s="60"/>
      <c r="H200" s="60"/>
      <c r="I200" s="60"/>
      <c r="J200" s="60"/>
      <c r="K200" s="60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</row>
    <row r="201" spans="2:37">
      <c r="B201" s="146"/>
      <c r="C201" s="60"/>
      <c r="D201" s="60"/>
      <c r="E201" s="60"/>
      <c r="F201" s="60"/>
      <c r="G201" s="60"/>
      <c r="H201" s="60"/>
      <c r="I201" s="60"/>
      <c r="J201" s="60"/>
      <c r="K201" s="60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</row>
    <row r="202" spans="2:37">
      <c r="B202" s="146"/>
      <c r="C202" s="60"/>
      <c r="D202" s="60"/>
      <c r="E202" s="60"/>
      <c r="F202" s="60"/>
      <c r="G202" s="60"/>
      <c r="H202" s="60"/>
      <c r="I202" s="60"/>
      <c r="J202" s="60"/>
      <c r="K202" s="60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</row>
    <row r="203" spans="2:37">
      <c r="B203" s="146"/>
      <c r="C203" s="60"/>
      <c r="D203" s="60"/>
      <c r="E203" s="60"/>
      <c r="F203" s="60"/>
      <c r="G203" s="60"/>
      <c r="H203" s="60"/>
      <c r="I203" s="60"/>
      <c r="J203" s="60"/>
      <c r="K203" s="60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</row>
    <row r="204" spans="2:37">
      <c r="B204" s="146"/>
      <c r="C204" s="60"/>
      <c r="D204" s="60"/>
      <c r="E204" s="60"/>
      <c r="F204" s="60"/>
      <c r="G204" s="60"/>
      <c r="H204" s="60"/>
      <c r="I204" s="60"/>
      <c r="J204" s="60"/>
      <c r="K204" s="60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</row>
    <row r="205" spans="2:37">
      <c r="B205" s="146"/>
      <c r="C205" s="60"/>
      <c r="D205" s="60"/>
      <c r="E205" s="60"/>
      <c r="F205" s="60"/>
      <c r="G205" s="60"/>
      <c r="H205" s="60"/>
      <c r="I205" s="60"/>
      <c r="J205" s="60"/>
      <c r="K205" s="60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</row>
    <row r="206" spans="2:37">
      <c r="B206" s="146"/>
      <c r="C206" s="60"/>
      <c r="D206" s="60"/>
      <c r="E206" s="60"/>
      <c r="F206" s="60"/>
      <c r="G206" s="60"/>
      <c r="H206" s="60"/>
      <c r="I206" s="60"/>
      <c r="J206" s="60"/>
      <c r="K206" s="60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</row>
    <row r="207" spans="2:37">
      <c r="B207" s="146"/>
      <c r="C207" s="60"/>
      <c r="D207" s="60"/>
      <c r="E207" s="60"/>
      <c r="F207" s="60"/>
      <c r="G207" s="60"/>
      <c r="H207" s="60"/>
      <c r="I207" s="60"/>
      <c r="J207" s="60"/>
      <c r="K207" s="60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</row>
    <row r="208" spans="2:37">
      <c r="B208" s="146"/>
      <c r="C208" s="60"/>
      <c r="D208" s="60"/>
      <c r="E208" s="60"/>
      <c r="F208" s="60"/>
      <c r="G208" s="60"/>
      <c r="H208" s="60"/>
      <c r="I208" s="60"/>
      <c r="J208" s="60"/>
      <c r="K208" s="60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</row>
    <row r="209" spans="2:37">
      <c r="B209" s="146"/>
      <c r="C209" s="60"/>
      <c r="D209" s="60"/>
      <c r="E209" s="60"/>
      <c r="F209" s="60"/>
      <c r="G209" s="60"/>
      <c r="H209" s="60"/>
      <c r="I209" s="60"/>
      <c r="J209" s="60"/>
      <c r="K209" s="60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</row>
    <row r="210" spans="2:37">
      <c r="B210" s="146"/>
      <c r="C210" s="60"/>
      <c r="D210" s="60"/>
      <c r="E210" s="60"/>
      <c r="F210" s="60"/>
      <c r="G210" s="60"/>
      <c r="H210" s="60"/>
      <c r="I210" s="60"/>
      <c r="J210" s="60"/>
      <c r="K210" s="60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</row>
    <row r="211" spans="2:37">
      <c r="B211" s="146"/>
      <c r="C211" s="60"/>
      <c r="D211" s="60"/>
      <c r="E211" s="60"/>
      <c r="F211" s="60"/>
      <c r="G211" s="60"/>
      <c r="H211" s="60"/>
      <c r="I211" s="60"/>
      <c r="J211" s="60"/>
      <c r="K211" s="60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</row>
    <row r="212" spans="2:37">
      <c r="B212" s="146"/>
      <c r="C212" s="60"/>
      <c r="D212" s="60"/>
      <c r="E212" s="60"/>
      <c r="F212" s="60"/>
      <c r="G212" s="60"/>
      <c r="H212" s="60"/>
      <c r="I212" s="60"/>
      <c r="J212" s="60"/>
      <c r="K212" s="60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</row>
    <row r="213" spans="2:37">
      <c r="B213" s="146"/>
      <c r="C213" s="60"/>
      <c r="D213" s="60"/>
      <c r="E213" s="60"/>
      <c r="F213" s="60"/>
      <c r="G213" s="60"/>
      <c r="H213" s="60"/>
      <c r="I213" s="60"/>
      <c r="J213" s="60"/>
      <c r="K213" s="60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</row>
    <row r="214" spans="2:37">
      <c r="B214" s="146"/>
      <c r="C214" s="60"/>
      <c r="D214" s="60"/>
      <c r="E214" s="60"/>
      <c r="F214" s="60"/>
      <c r="G214" s="60"/>
      <c r="H214" s="60"/>
      <c r="I214" s="60"/>
      <c r="J214" s="60"/>
      <c r="K214" s="60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</row>
    <row r="215" spans="2:37">
      <c r="B215" s="146"/>
      <c r="C215" s="60"/>
      <c r="D215" s="60"/>
      <c r="E215" s="60"/>
      <c r="F215" s="60"/>
      <c r="G215" s="60"/>
      <c r="H215" s="60"/>
      <c r="I215" s="60"/>
      <c r="J215" s="60"/>
      <c r="K215" s="60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</row>
    <row r="216" spans="2:37">
      <c r="B216" s="146"/>
      <c r="C216" s="60"/>
      <c r="D216" s="60"/>
      <c r="E216" s="60"/>
      <c r="F216" s="60"/>
      <c r="G216" s="60"/>
      <c r="H216" s="60"/>
      <c r="I216" s="60"/>
      <c r="J216" s="60"/>
      <c r="K216" s="60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</row>
    <row r="217" spans="2:37">
      <c r="B217" s="146"/>
      <c r="C217" s="60"/>
      <c r="D217" s="60"/>
      <c r="E217" s="60"/>
      <c r="F217" s="60"/>
      <c r="G217" s="60"/>
      <c r="H217" s="60"/>
      <c r="I217" s="60"/>
      <c r="J217" s="60"/>
      <c r="K217" s="60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</row>
    <row r="218" spans="2:37">
      <c r="B218" s="146"/>
      <c r="C218" s="60"/>
      <c r="D218" s="60"/>
      <c r="E218" s="60"/>
      <c r="F218" s="60"/>
      <c r="G218" s="60"/>
      <c r="H218" s="60"/>
      <c r="I218" s="60"/>
      <c r="J218" s="60"/>
      <c r="K218" s="60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</row>
    <row r="219" spans="2:37">
      <c r="B219" s="146"/>
      <c r="C219" s="60"/>
      <c r="D219" s="60"/>
      <c r="E219" s="60"/>
      <c r="F219" s="60"/>
      <c r="G219" s="60"/>
      <c r="H219" s="60"/>
      <c r="I219" s="60"/>
      <c r="J219" s="60"/>
      <c r="K219" s="60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</row>
    <row r="220" spans="2:37">
      <c r="B220" s="146"/>
      <c r="C220" s="60"/>
      <c r="D220" s="60"/>
      <c r="E220" s="60"/>
      <c r="F220" s="60"/>
      <c r="G220" s="60"/>
      <c r="H220" s="60"/>
      <c r="I220" s="60"/>
      <c r="J220" s="60"/>
      <c r="K220" s="60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</row>
    <row r="221" spans="2:37">
      <c r="B221" s="146"/>
      <c r="C221" s="60"/>
      <c r="D221" s="60"/>
      <c r="E221" s="60"/>
      <c r="F221" s="60"/>
      <c r="G221" s="60"/>
      <c r="H221" s="60"/>
      <c r="I221" s="60"/>
      <c r="J221" s="60"/>
      <c r="K221" s="60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</row>
    <row r="222" spans="2:37">
      <c r="B222" s="146"/>
      <c r="C222" s="60"/>
      <c r="D222" s="60"/>
      <c r="E222" s="60"/>
      <c r="F222" s="60"/>
      <c r="G222" s="60"/>
      <c r="H222" s="60"/>
      <c r="I222" s="60"/>
      <c r="J222" s="60"/>
      <c r="K222" s="60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</row>
    <row r="223" spans="2:37">
      <c r="B223" s="146"/>
      <c r="C223" s="60"/>
      <c r="D223" s="60"/>
      <c r="E223" s="60"/>
      <c r="F223" s="60"/>
      <c r="G223" s="60"/>
      <c r="H223" s="60"/>
      <c r="I223" s="60"/>
      <c r="J223" s="60"/>
      <c r="K223" s="60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</row>
    <row r="224" spans="2:37">
      <c r="B224" s="146"/>
      <c r="C224" s="60"/>
      <c r="D224" s="60"/>
      <c r="E224" s="60"/>
      <c r="F224" s="60"/>
      <c r="G224" s="60"/>
      <c r="H224" s="60"/>
      <c r="I224" s="60"/>
      <c r="J224" s="60"/>
      <c r="K224" s="60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</row>
    <row r="225" spans="2:37">
      <c r="B225" s="146"/>
      <c r="C225" s="60"/>
      <c r="D225" s="60"/>
      <c r="E225" s="60"/>
      <c r="F225" s="60"/>
      <c r="G225" s="60"/>
      <c r="H225" s="60"/>
      <c r="I225" s="60"/>
      <c r="J225" s="60"/>
      <c r="K225" s="60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</row>
    <row r="226" spans="2:37">
      <c r="B226" s="146"/>
      <c r="C226" s="60"/>
      <c r="D226" s="60"/>
      <c r="E226" s="60"/>
      <c r="F226" s="60"/>
      <c r="G226" s="60"/>
      <c r="H226" s="60"/>
      <c r="I226" s="60"/>
      <c r="J226" s="60"/>
      <c r="K226" s="60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</row>
    <row r="227" spans="2:37">
      <c r="B227" s="146"/>
      <c r="C227" s="60"/>
      <c r="D227" s="60"/>
      <c r="E227" s="60"/>
      <c r="F227" s="60"/>
      <c r="G227" s="60"/>
      <c r="H227" s="60"/>
      <c r="I227" s="60"/>
      <c r="J227" s="60"/>
      <c r="K227" s="60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</row>
    <row r="228" spans="2:37">
      <c r="B228" s="146"/>
      <c r="C228" s="60"/>
      <c r="D228" s="60"/>
      <c r="E228" s="60"/>
      <c r="F228" s="60"/>
      <c r="G228" s="60"/>
      <c r="H228" s="60"/>
      <c r="I228" s="60"/>
      <c r="J228" s="60"/>
      <c r="K228" s="60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</row>
    <row r="229" spans="2:37">
      <c r="B229" s="146"/>
      <c r="C229" s="60"/>
      <c r="D229" s="60"/>
      <c r="E229" s="60"/>
      <c r="F229" s="60"/>
      <c r="G229" s="60"/>
      <c r="H229" s="60"/>
      <c r="I229" s="60"/>
      <c r="J229" s="60"/>
      <c r="K229" s="60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</row>
    <row r="230" spans="2:37">
      <c r="B230" s="146"/>
      <c r="C230" s="60"/>
      <c r="D230" s="60"/>
      <c r="E230" s="60"/>
      <c r="F230" s="60"/>
      <c r="G230" s="60"/>
      <c r="H230" s="60"/>
      <c r="I230" s="60"/>
      <c r="J230" s="60"/>
      <c r="K230" s="60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</row>
    <row r="231" spans="2:37">
      <c r="B231" s="146"/>
      <c r="C231" s="60"/>
      <c r="D231" s="60"/>
      <c r="E231" s="60"/>
      <c r="F231" s="60"/>
      <c r="G231" s="60"/>
      <c r="H231" s="60"/>
      <c r="I231" s="60"/>
      <c r="J231" s="60"/>
      <c r="K231" s="60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</row>
    <row r="232" spans="2:37">
      <c r="B232" s="146"/>
      <c r="C232" s="60"/>
      <c r="D232" s="60"/>
      <c r="E232" s="60"/>
      <c r="F232" s="60"/>
      <c r="G232" s="60"/>
      <c r="H232" s="60"/>
      <c r="I232" s="60"/>
      <c r="J232" s="60"/>
      <c r="K232" s="60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</row>
    <row r="233" spans="2:37">
      <c r="B233" s="146"/>
      <c r="C233" s="60"/>
      <c r="D233" s="60"/>
      <c r="E233" s="60"/>
      <c r="F233" s="60"/>
      <c r="G233" s="60"/>
      <c r="H233" s="60"/>
      <c r="I233" s="60"/>
      <c r="J233" s="60"/>
      <c r="K233" s="60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</row>
    <row r="234" spans="2:37">
      <c r="B234" s="146"/>
      <c r="C234" s="60"/>
      <c r="D234" s="60"/>
      <c r="E234" s="60"/>
      <c r="F234" s="60"/>
      <c r="G234" s="60"/>
      <c r="H234" s="60"/>
      <c r="I234" s="60"/>
      <c r="J234" s="60"/>
      <c r="K234" s="60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</row>
    <row r="235" spans="2:37">
      <c r="B235" s="146"/>
      <c r="C235" s="60"/>
      <c r="D235" s="60"/>
      <c r="E235" s="60"/>
      <c r="F235" s="60"/>
      <c r="G235" s="60"/>
      <c r="H235" s="60"/>
      <c r="I235" s="60"/>
      <c r="J235" s="60"/>
      <c r="K235" s="60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</row>
    <row r="236" spans="2:37">
      <c r="B236" s="146"/>
      <c r="C236" s="60"/>
      <c r="D236" s="60"/>
      <c r="E236" s="60"/>
      <c r="F236" s="60"/>
      <c r="G236" s="60"/>
      <c r="H236" s="60"/>
      <c r="I236" s="60"/>
      <c r="J236" s="60"/>
      <c r="K236" s="60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</row>
    <row r="237" spans="2:37">
      <c r="B237" s="146"/>
      <c r="C237" s="60"/>
      <c r="D237" s="60"/>
      <c r="E237" s="60"/>
      <c r="F237" s="60"/>
      <c r="G237" s="60"/>
      <c r="H237" s="60"/>
      <c r="I237" s="60"/>
      <c r="J237" s="60"/>
      <c r="K237" s="60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</row>
    <row r="238" spans="2:37">
      <c r="B238" s="146"/>
      <c r="C238" s="60"/>
      <c r="D238" s="60"/>
      <c r="E238" s="60"/>
      <c r="F238" s="60"/>
      <c r="G238" s="60"/>
      <c r="H238" s="60"/>
      <c r="I238" s="60"/>
      <c r="J238" s="60"/>
      <c r="K238" s="60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</row>
    <row r="239" spans="2:37">
      <c r="B239" s="146"/>
      <c r="C239" s="60"/>
      <c r="D239" s="60"/>
      <c r="E239" s="60"/>
      <c r="F239" s="60"/>
      <c r="G239" s="60"/>
      <c r="H239" s="60"/>
      <c r="I239" s="60"/>
      <c r="J239" s="60"/>
      <c r="K239" s="60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</row>
    <row r="240" spans="2:37">
      <c r="B240" s="146"/>
      <c r="C240" s="60"/>
      <c r="D240" s="60"/>
      <c r="E240" s="60"/>
      <c r="F240" s="60"/>
      <c r="G240" s="60"/>
      <c r="H240" s="60"/>
      <c r="I240" s="60"/>
      <c r="J240" s="60"/>
      <c r="K240" s="60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</row>
    <row r="241" spans="2:37">
      <c r="B241" s="146"/>
      <c r="C241" s="60"/>
      <c r="D241" s="60"/>
      <c r="E241" s="60"/>
      <c r="F241" s="60"/>
      <c r="G241" s="60"/>
      <c r="H241" s="60"/>
      <c r="I241" s="60"/>
      <c r="J241" s="60"/>
      <c r="K241" s="60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</row>
    <row r="242" spans="2:37">
      <c r="B242" s="146"/>
      <c r="C242" s="60"/>
      <c r="D242" s="60"/>
      <c r="E242" s="60"/>
      <c r="F242" s="60"/>
      <c r="G242" s="60"/>
      <c r="H242" s="60"/>
      <c r="I242" s="60"/>
      <c r="J242" s="60"/>
      <c r="K242" s="60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</row>
    <row r="243" spans="2:37">
      <c r="B243" s="146"/>
      <c r="C243" s="60"/>
      <c r="D243" s="60"/>
      <c r="E243" s="60"/>
      <c r="F243" s="60"/>
      <c r="G243" s="60"/>
      <c r="H243" s="60"/>
      <c r="I243" s="60"/>
      <c r="J243" s="60"/>
      <c r="K243" s="60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</row>
    <row r="244" spans="2:37">
      <c r="B244" s="146"/>
      <c r="C244" s="60"/>
      <c r="D244" s="60"/>
      <c r="E244" s="60"/>
      <c r="F244" s="60"/>
      <c r="G244" s="60"/>
      <c r="H244" s="60"/>
      <c r="I244" s="60"/>
      <c r="J244" s="60"/>
      <c r="K244" s="60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</row>
    <row r="245" spans="2:37">
      <c r="B245" s="146"/>
      <c r="C245" s="60"/>
      <c r="D245" s="60"/>
      <c r="E245" s="60"/>
      <c r="F245" s="60"/>
      <c r="G245" s="60"/>
      <c r="H245" s="60"/>
      <c r="I245" s="60"/>
      <c r="J245" s="60"/>
      <c r="K245" s="60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</row>
    <row r="246" spans="2:37">
      <c r="B246" s="146"/>
      <c r="C246" s="60"/>
      <c r="D246" s="60"/>
      <c r="E246" s="60"/>
      <c r="F246" s="60"/>
      <c r="G246" s="60"/>
      <c r="H246" s="60"/>
      <c r="I246" s="60"/>
      <c r="J246" s="60"/>
      <c r="K246" s="60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</row>
    <row r="247" spans="2:37">
      <c r="B247" s="146"/>
      <c r="C247" s="60"/>
      <c r="D247" s="60"/>
      <c r="E247" s="60"/>
      <c r="F247" s="60"/>
      <c r="G247" s="60"/>
      <c r="H247" s="60"/>
      <c r="I247" s="60"/>
      <c r="J247" s="60"/>
      <c r="K247" s="60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</row>
    <row r="248" spans="2:37">
      <c r="B248" s="146"/>
      <c r="C248" s="60"/>
      <c r="D248" s="60"/>
      <c r="E248" s="60"/>
      <c r="F248" s="60"/>
      <c r="G248" s="60"/>
      <c r="H248" s="60"/>
      <c r="I248" s="60"/>
      <c r="J248" s="60"/>
      <c r="K248" s="60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</row>
    <row r="249" spans="2:37">
      <c r="B249" s="146"/>
      <c r="C249" s="60"/>
      <c r="D249" s="60"/>
      <c r="E249" s="60"/>
      <c r="F249" s="60"/>
      <c r="G249" s="60"/>
      <c r="H249" s="60"/>
      <c r="I249" s="60"/>
      <c r="J249" s="60"/>
      <c r="K249" s="60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</row>
    <row r="250" spans="2:37">
      <c r="B250" s="146"/>
      <c r="C250" s="60"/>
      <c r="D250" s="60"/>
      <c r="E250" s="60"/>
      <c r="F250" s="60"/>
      <c r="G250" s="60"/>
      <c r="H250" s="60"/>
      <c r="I250" s="60"/>
      <c r="J250" s="60"/>
      <c r="K250" s="60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</row>
    <row r="251" spans="2:37">
      <c r="B251" s="146"/>
      <c r="C251" s="60"/>
      <c r="D251" s="60"/>
      <c r="E251" s="60"/>
      <c r="F251" s="60"/>
      <c r="G251" s="60"/>
      <c r="H251" s="60"/>
      <c r="I251" s="60"/>
      <c r="J251" s="60"/>
      <c r="K251" s="60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</row>
    <row r="252" spans="2:37">
      <c r="B252" s="146"/>
      <c r="C252" s="60"/>
      <c r="D252" s="60"/>
      <c r="E252" s="60"/>
      <c r="F252" s="60"/>
      <c r="G252" s="60"/>
      <c r="H252" s="60"/>
      <c r="I252" s="60"/>
      <c r="J252" s="60"/>
      <c r="K252" s="60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</row>
    <row r="253" spans="2:37">
      <c r="B253" s="146"/>
      <c r="C253" s="60"/>
      <c r="D253" s="60"/>
      <c r="E253" s="60"/>
      <c r="F253" s="60"/>
      <c r="G253" s="60"/>
      <c r="H253" s="60"/>
      <c r="I253" s="60"/>
      <c r="J253" s="60"/>
      <c r="K253" s="60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</row>
    <row r="254" spans="2:37">
      <c r="B254" s="146"/>
      <c r="C254" s="60"/>
      <c r="D254" s="60"/>
      <c r="E254" s="60"/>
      <c r="F254" s="60"/>
      <c r="G254" s="60"/>
      <c r="H254" s="60"/>
      <c r="I254" s="60"/>
      <c r="J254" s="60"/>
      <c r="K254" s="60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</row>
    <row r="255" spans="2:37">
      <c r="B255" s="146"/>
      <c r="C255" s="60"/>
      <c r="D255" s="60"/>
      <c r="E255" s="60"/>
      <c r="F255" s="60"/>
      <c r="G255" s="60"/>
      <c r="H255" s="60"/>
      <c r="I255" s="60"/>
      <c r="J255" s="60"/>
      <c r="K255" s="60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</row>
    <row r="256" spans="2:37">
      <c r="B256" s="146"/>
      <c r="C256" s="60"/>
      <c r="D256" s="60"/>
      <c r="E256" s="60"/>
      <c r="F256" s="60"/>
      <c r="G256" s="60"/>
      <c r="H256" s="60"/>
      <c r="I256" s="60"/>
      <c r="J256" s="60"/>
      <c r="K256" s="60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</row>
    <row r="257" spans="2:37">
      <c r="B257" s="146"/>
      <c r="C257" s="60"/>
      <c r="D257" s="60"/>
      <c r="E257" s="60"/>
      <c r="F257" s="60"/>
      <c r="G257" s="60"/>
      <c r="H257" s="60"/>
      <c r="I257" s="60"/>
      <c r="J257" s="60"/>
      <c r="K257" s="60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</row>
    <row r="258" spans="2:37">
      <c r="B258" s="146"/>
      <c r="C258" s="60"/>
      <c r="D258" s="60"/>
      <c r="E258" s="60"/>
      <c r="F258" s="60"/>
      <c r="G258" s="60"/>
      <c r="H258" s="60"/>
      <c r="I258" s="60"/>
      <c r="J258" s="60"/>
      <c r="K258" s="60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</row>
    <row r="259" spans="2:37">
      <c r="B259" s="146"/>
      <c r="C259" s="60"/>
      <c r="D259" s="60"/>
      <c r="E259" s="60"/>
      <c r="F259" s="60"/>
      <c r="G259" s="60"/>
      <c r="H259" s="60"/>
      <c r="I259" s="60"/>
      <c r="J259" s="60"/>
      <c r="K259" s="60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</row>
    <row r="260" spans="2:37">
      <c r="B260" s="146"/>
      <c r="C260" s="60"/>
      <c r="D260" s="60"/>
      <c r="E260" s="60"/>
      <c r="F260" s="60"/>
      <c r="G260" s="60"/>
      <c r="H260" s="60"/>
      <c r="I260" s="60"/>
      <c r="J260" s="60"/>
      <c r="K260" s="60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</row>
    <row r="261" spans="2:37">
      <c r="B261" s="146"/>
      <c r="C261" s="60"/>
      <c r="D261" s="60"/>
      <c r="E261" s="60"/>
      <c r="F261" s="60"/>
      <c r="G261" s="60"/>
      <c r="H261" s="60"/>
      <c r="I261" s="60"/>
      <c r="J261" s="60"/>
      <c r="K261" s="60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</row>
    <row r="262" spans="2:37">
      <c r="B262" s="146"/>
      <c r="C262" s="60"/>
      <c r="D262" s="60"/>
      <c r="E262" s="60"/>
      <c r="F262" s="60"/>
      <c r="G262" s="60"/>
      <c r="H262" s="60"/>
      <c r="I262" s="60"/>
      <c r="J262" s="60"/>
      <c r="K262" s="60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</row>
    <row r="263" spans="2:37">
      <c r="B263" s="146"/>
      <c r="C263" s="60"/>
      <c r="D263" s="60"/>
      <c r="E263" s="60"/>
      <c r="F263" s="60"/>
      <c r="G263" s="60"/>
      <c r="H263" s="60"/>
      <c r="I263" s="60"/>
      <c r="J263" s="60"/>
      <c r="K263" s="60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</row>
    <row r="264" spans="2:37">
      <c r="B264" s="146"/>
      <c r="C264" s="60"/>
      <c r="D264" s="60"/>
      <c r="E264" s="60"/>
      <c r="F264" s="60"/>
      <c r="G264" s="60"/>
      <c r="H264" s="60"/>
      <c r="I264" s="60"/>
      <c r="J264" s="60"/>
      <c r="K264" s="60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</row>
    <row r="265" spans="2:37">
      <c r="B265" s="146"/>
      <c r="C265" s="60"/>
      <c r="D265" s="60"/>
      <c r="E265" s="60"/>
      <c r="F265" s="60"/>
      <c r="G265" s="60"/>
      <c r="H265" s="60"/>
      <c r="I265" s="60"/>
      <c r="J265" s="60"/>
      <c r="K265" s="60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</row>
    <row r="266" spans="2:37">
      <c r="B266" s="146"/>
      <c r="C266" s="60"/>
      <c r="D266" s="60"/>
      <c r="E266" s="60"/>
      <c r="F266" s="60"/>
      <c r="G266" s="60"/>
      <c r="H266" s="60"/>
      <c r="I266" s="60"/>
      <c r="J266" s="60"/>
      <c r="K266" s="60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</row>
    <row r="267" spans="2:37">
      <c r="B267" s="146"/>
      <c r="C267" s="60"/>
      <c r="D267" s="60"/>
      <c r="E267" s="60"/>
      <c r="F267" s="60"/>
      <c r="G267" s="60"/>
      <c r="H267" s="60"/>
      <c r="I267" s="60"/>
      <c r="J267" s="60"/>
      <c r="K267" s="60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</row>
    <row r="268" spans="2:37">
      <c r="B268" s="146"/>
      <c r="C268" s="60"/>
      <c r="D268" s="60"/>
      <c r="E268" s="60"/>
      <c r="F268" s="60"/>
      <c r="G268" s="60"/>
      <c r="H268" s="60"/>
      <c r="I268" s="60"/>
      <c r="J268" s="60"/>
      <c r="K268" s="60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</row>
    <row r="269" spans="2:37">
      <c r="B269" s="146"/>
      <c r="C269" s="60"/>
      <c r="D269" s="60"/>
      <c r="E269" s="60"/>
      <c r="F269" s="60"/>
      <c r="G269" s="60"/>
      <c r="H269" s="60"/>
      <c r="I269" s="60"/>
      <c r="J269" s="60"/>
      <c r="K269" s="60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</row>
    <row r="270" spans="2:37">
      <c r="B270" s="146"/>
      <c r="C270" s="60"/>
      <c r="D270" s="60"/>
      <c r="E270" s="60"/>
      <c r="F270" s="60"/>
      <c r="G270" s="60"/>
      <c r="H270" s="60"/>
      <c r="I270" s="60"/>
      <c r="J270" s="60"/>
      <c r="K270" s="60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</row>
    <row r="271" spans="2:37">
      <c r="B271" s="146"/>
      <c r="C271" s="60"/>
      <c r="D271" s="60"/>
      <c r="E271" s="60"/>
      <c r="F271" s="60"/>
      <c r="G271" s="60"/>
      <c r="H271" s="60"/>
      <c r="I271" s="60"/>
      <c r="J271" s="60"/>
      <c r="K271" s="60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</row>
    <row r="272" spans="2:37">
      <c r="B272" s="146"/>
      <c r="C272" s="60"/>
      <c r="D272" s="60"/>
      <c r="E272" s="60"/>
      <c r="F272" s="60"/>
      <c r="G272" s="60"/>
      <c r="H272" s="60"/>
      <c r="I272" s="60"/>
      <c r="J272" s="60"/>
      <c r="K272" s="60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</row>
    <row r="273" spans="2:37">
      <c r="B273" s="146"/>
      <c r="C273" s="60"/>
      <c r="D273" s="60"/>
      <c r="E273" s="60"/>
      <c r="F273" s="60"/>
      <c r="G273" s="60"/>
      <c r="H273" s="60"/>
      <c r="I273" s="60"/>
      <c r="J273" s="60"/>
      <c r="K273" s="60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</row>
    <row r="274" spans="2:37">
      <c r="B274" s="146"/>
      <c r="C274" s="60"/>
      <c r="D274" s="60"/>
      <c r="E274" s="60"/>
      <c r="F274" s="60"/>
      <c r="G274" s="60"/>
      <c r="H274" s="60"/>
      <c r="I274" s="60"/>
      <c r="J274" s="60"/>
      <c r="K274" s="60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</row>
    <row r="275" spans="2:37">
      <c r="B275" s="146"/>
      <c r="C275" s="60"/>
      <c r="D275" s="60"/>
      <c r="E275" s="60"/>
      <c r="F275" s="60"/>
      <c r="G275" s="60"/>
      <c r="H275" s="60"/>
      <c r="I275" s="60"/>
      <c r="J275" s="60"/>
      <c r="K275" s="60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</row>
    <row r="276" spans="2:37">
      <c r="B276" s="146"/>
      <c r="C276" s="60"/>
      <c r="D276" s="60"/>
      <c r="E276" s="60"/>
      <c r="F276" s="60"/>
      <c r="G276" s="60"/>
      <c r="H276" s="60"/>
      <c r="I276" s="60"/>
      <c r="J276" s="60"/>
      <c r="K276" s="60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</row>
    <row r="277" spans="2:37">
      <c r="B277" s="146"/>
      <c r="C277" s="60"/>
      <c r="D277" s="60"/>
      <c r="E277" s="60"/>
      <c r="F277" s="60"/>
      <c r="G277" s="60"/>
      <c r="H277" s="60"/>
      <c r="I277" s="60"/>
      <c r="J277" s="60"/>
      <c r="K277" s="60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</row>
    <row r="278" spans="2:37">
      <c r="B278" s="146"/>
      <c r="C278" s="60"/>
      <c r="D278" s="60"/>
      <c r="E278" s="60"/>
      <c r="F278" s="60"/>
      <c r="G278" s="60"/>
      <c r="H278" s="60"/>
      <c r="I278" s="60"/>
      <c r="J278" s="60"/>
      <c r="K278" s="60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</row>
    <row r="279" spans="2:37">
      <c r="B279" s="146"/>
      <c r="C279" s="60"/>
      <c r="D279" s="60"/>
      <c r="E279" s="60"/>
      <c r="F279" s="60"/>
      <c r="G279" s="60"/>
      <c r="H279" s="60"/>
      <c r="I279" s="60"/>
      <c r="J279" s="60"/>
      <c r="K279" s="60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</row>
    <row r="280" spans="2:37">
      <c r="B280" s="146"/>
      <c r="C280" s="60"/>
      <c r="D280" s="60"/>
      <c r="E280" s="60"/>
      <c r="F280" s="60"/>
      <c r="G280" s="60"/>
      <c r="H280" s="60"/>
      <c r="I280" s="60"/>
      <c r="J280" s="60"/>
      <c r="K280" s="60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</row>
    <row r="281" spans="2:37">
      <c r="B281" s="146"/>
      <c r="C281" s="60"/>
      <c r="D281" s="60"/>
      <c r="E281" s="60"/>
      <c r="F281" s="60"/>
      <c r="G281" s="60"/>
      <c r="H281" s="60"/>
      <c r="I281" s="60"/>
      <c r="J281" s="60"/>
      <c r="K281" s="60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</row>
    <row r="282" spans="2:37">
      <c r="B282" s="146"/>
      <c r="C282" s="60"/>
      <c r="D282" s="60"/>
      <c r="E282" s="60"/>
      <c r="F282" s="60"/>
      <c r="G282" s="60"/>
      <c r="H282" s="60"/>
      <c r="I282" s="60"/>
      <c r="J282" s="60"/>
      <c r="K282" s="60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</row>
    <row r="283" spans="2:37">
      <c r="B283" s="146"/>
      <c r="C283" s="60"/>
      <c r="D283" s="60"/>
      <c r="E283" s="60"/>
      <c r="F283" s="60"/>
      <c r="G283" s="60"/>
      <c r="H283" s="60"/>
      <c r="I283" s="60"/>
      <c r="J283" s="60"/>
      <c r="K283" s="60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</row>
    <row r="284" spans="2:37">
      <c r="B284" s="146"/>
      <c r="C284" s="60"/>
      <c r="D284" s="60"/>
      <c r="E284" s="60"/>
      <c r="F284" s="60"/>
      <c r="G284" s="60"/>
      <c r="H284" s="60"/>
      <c r="I284" s="60"/>
      <c r="J284" s="60"/>
      <c r="K284" s="60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</row>
    <row r="285" spans="2:37">
      <c r="B285" s="146"/>
      <c r="C285" s="60"/>
      <c r="D285" s="60"/>
      <c r="E285" s="60"/>
      <c r="F285" s="60"/>
      <c r="G285" s="60"/>
      <c r="H285" s="60"/>
      <c r="I285" s="60"/>
      <c r="J285" s="60"/>
      <c r="K285" s="60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</row>
    <row r="286" spans="2:37">
      <c r="B286" s="146"/>
      <c r="C286" s="60"/>
      <c r="D286" s="60"/>
      <c r="E286" s="60"/>
      <c r="F286" s="60"/>
      <c r="G286" s="60"/>
      <c r="H286" s="60"/>
      <c r="I286" s="60"/>
      <c r="J286" s="60"/>
      <c r="K286" s="60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</row>
    <row r="287" spans="2:37">
      <c r="B287" s="146"/>
      <c r="C287" s="60"/>
      <c r="D287" s="60"/>
      <c r="E287" s="60"/>
      <c r="F287" s="60"/>
      <c r="G287" s="60"/>
      <c r="H287" s="60"/>
      <c r="I287" s="60"/>
      <c r="J287" s="60"/>
      <c r="K287" s="60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</row>
    <row r="288" spans="2:37">
      <c r="B288" s="146"/>
      <c r="C288" s="60"/>
      <c r="D288" s="60"/>
      <c r="E288" s="60"/>
      <c r="F288" s="60"/>
      <c r="G288" s="60"/>
      <c r="H288" s="60"/>
      <c r="I288" s="60"/>
      <c r="J288" s="60"/>
      <c r="K288" s="60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</row>
    <row r="289" spans="2:37">
      <c r="B289" s="146"/>
      <c r="C289" s="60"/>
      <c r="D289" s="60"/>
      <c r="E289" s="60"/>
      <c r="F289" s="60"/>
      <c r="G289" s="60"/>
      <c r="H289" s="60"/>
      <c r="I289" s="60"/>
      <c r="J289" s="60"/>
      <c r="K289" s="60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</row>
    <row r="290" spans="2:37">
      <c r="B290" s="146"/>
      <c r="C290" s="60"/>
      <c r="D290" s="60"/>
      <c r="E290" s="60"/>
      <c r="F290" s="60"/>
      <c r="G290" s="60"/>
      <c r="H290" s="60"/>
      <c r="I290" s="60"/>
      <c r="J290" s="60"/>
      <c r="K290" s="60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</row>
    <row r="291" spans="2:37">
      <c r="B291" s="146"/>
      <c r="C291" s="60"/>
      <c r="D291" s="60"/>
      <c r="E291" s="60"/>
      <c r="F291" s="60"/>
      <c r="G291" s="60"/>
      <c r="H291" s="60"/>
      <c r="I291" s="60"/>
      <c r="J291" s="60"/>
      <c r="K291" s="60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</row>
    <row r="292" spans="2:37">
      <c r="B292" s="146"/>
      <c r="C292" s="60"/>
      <c r="D292" s="60"/>
      <c r="E292" s="60"/>
      <c r="F292" s="60"/>
      <c r="G292" s="60"/>
      <c r="H292" s="60"/>
      <c r="I292" s="60"/>
      <c r="J292" s="60"/>
      <c r="K292" s="60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</row>
    <row r="293" spans="2:37">
      <c r="B293" s="146"/>
      <c r="C293" s="60"/>
      <c r="D293" s="60"/>
      <c r="E293" s="60"/>
      <c r="F293" s="60"/>
      <c r="G293" s="60"/>
      <c r="H293" s="60"/>
      <c r="I293" s="60"/>
      <c r="J293" s="60"/>
      <c r="K293" s="60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</row>
    <row r="294" spans="2:37">
      <c r="B294" s="146"/>
      <c r="C294" s="60"/>
      <c r="D294" s="60"/>
      <c r="E294" s="60"/>
      <c r="F294" s="60"/>
      <c r="G294" s="60"/>
      <c r="H294" s="60"/>
      <c r="I294" s="60"/>
      <c r="J294" s="60"/>
      <c r="K294" s="60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</row>
    <row r="295" spans="2:37">
      <c r="B295" s="146"/>
      <c r="C295" s="60"/>
      <c r="D295" s="60"/>
      <c r="E295" s="60"/>
      <c r="F295" s="60"/>
      <c r="G295" s="60"/>
      <c r="H295" s="60"/>
      <c r="I295" s="60"/>
      <c r="J295" s="60"/>
      <c r="K295" s="60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</row>
    <row r="296" spans="2:37">
      <c r="B296" s="146"/>
      <c r="C296" s="60"/>
      <c r="D296" s="60"/>
      <c r="E296" s="60"/>
      <c r="F296" s="60"/>
      <c r="G296" s="60"/>
      <c r="H296" s="60"/>
      <c r="I296" s="60"/>
      <c r="J296" s="60"/>
      <c r="K296" s="60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</row>
    <row r="297" spans="2:37">
      <c r="B297" s="146"/>
      <c r="C297" s="60"/>
      <c r="D297" s="60"/>
      <c r="E297" s="60"/>
      <c r="F297" s="60"/>
      <c r="G297" s="60"/>
      <c r="H297" s="60"/>
      <c r="I297" s="60"/>
      <c r="J297" s="60"/>
      <c r="K297" s="60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</row>
    <row r="298" spans="2:37">
      <c r="B298" s="146"/>
      <c r="C298" s="60"/>
      <c r="D298" s="60"/>
      <c r="E298" s="60"/>
      <c r="F298" s="60"/>
      <c r="G298" s="60"/>
      <c r="H298" s="60"/>
      <c r="I298" s="60"/>
      <c r="J298" s="60"/>
      <c r="K298" s="60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</row>
    <row r="299" spans="2:37">
      <c r="B299" s="146"/>
      <c r="C299" s="60"/>
      <c r="D299" s="60"/>
      <c r="E299" s="60"/>
      <c r="F299" s="60"/>
      <c r="G299" s="60"/>
      <c r="H299" s="60"/>
      <c r="I299" s="60"/>
      <c r="J299" s="60"/>
      <c r="K299" s="60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</row>
    <row r="300" spans="2:37">
      <c r="B300" s="146"/>
      <c r="C300" s="60"/>
      <c r="D300" s="60"/>
      <c r="E300" s="60"/>
      <c r="F300" s="60"/>
      <c r="G300" s="60"/>
      <c r="H300" s="60"/>
      <c r="I300" s="60"/>
      <c r="J300" s="60"/>
      <c r="K300" s="60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</row>
    <row r="301" spans="2:37">
      <c r="B301" s="146"/>
      <c r="C301" s="60"/>
      <c r="D301" s="60"/>
      <c r="E301" s="60"/>
      <c r="F301" s="60"/>
      <c r="G301" s="60"/>
      <c r="H301" s="60"/>
      <c r="I301" s="60"/>
      <c r="J301" s="60"/>
      <c r="K301" s="60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</row>
    <row r="302" spans="2:37">
      <c r="B302" s="146"/>
      <c r="C302" s="60"/>
      <c r="D302" s="60"/>
      <c r="E302" s="60"/>
      <c r="F302" s="60"/>
      <c r="G302" s="60"/>
      <c r="H302" s="60"/>
      <c r="I302" s="60"/>
      <c r="J302" s="60"/>
      <c r="K302" s="60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</row>
    <row r="303" spans="2:37">
      <c r="B303" s="146"/>
      <c r="C303" s="60"/>
      <c r="D303" s="60"/>
      <c r="E303" s="60"/>
      <c r="F303" s="60"/>
      <c r="G303" s="60"/>
      <c r="H303" s="60"/>
      <c r="I303" s="60"/>
      <c r="J303" s="60"/>
      <c r="K303" s="60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</row>
    <row r="304" spans="2:37">
      <c r="B304" s="146"/>
      <c r="C304" s="60"/>
      <c r="D304" s="60"/>
      <c r="E304" s="60"/>
      <c r="F304" s="60"/>
      <c r="G304" s="60"/>
      <c r="H304" s="60"/>
      <c r="I304" s="60"/>
      <c r="J304" s="60"/>
      <c r="K304" s="60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</row>
    <row r="305" spans="2:37">
      <c r="B305" s="146"/>
      <c r="C305" s="60"/>
      <c r="D305" s="60"/>
      <c r="E305" s="60"/>
      <c r="F305" s="60"/>
      <c r="G305" s="60"/>
      <c r="H305" s="60"/>
      <c r="I305" s="60"/>
      <c r="J305" s="60"/>
      <c r="K305" s="60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</row>
    <row r="306" spans="2:37">
      <c r="B306" s="146"/>
      <c r="C306" s="60"/>
      <c r="D306" s="60"/>
      <c r="E306" s="60"/>
      <c r="F306" s="60"/>
      <c r="G306" s="60"/>
      <c r="H306" s="60"/>
      <c r="I306" s="60"/>
      <c r="J306" s="60"/>
      <c r="K306" s="60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</row>
    <row r="307" spans="2:37">
      <c r="B307" s="146"/>
      <c r="C307" s="60"/>
      <c r="D307" s="60"/>
      <c r="E307" s="60"/>
      <c r="F307" s="60"/>
      <c r="G307" s="60"/>
      <c r="H307" s="60"/>
      <c r="I307" s="60"/>
      <c r="J307" s="60"/>
      <c r="K307" s="60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</row>
    <row r="308" spans="2:37">
      <c r="B308" s="146"/>
      <c r="C308" s="60"/>
      <c r="D308" s="60"/>
      <c r="E308" s="60"/>
      <c r="F308" s="60"/>
      <c r="G308" s="60"/>
      <c r="H308" s="60"/>
      <c r="I308" s="60"/>
      <c r="J308" s="60"/>
      <c r="K308" s="60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</row>
    <row r="309" spans="2:37">
      <c r="B309" s="146"/>
      <c r="C309" s="60"/>
      <c r="D309" s="60"/>
      <c r="E309" s="60"/>
      <c r="F309" s="60"/>
      <c r="G309" s="60"/>
      <c r="H309" s="60"/>
      <c r="I309" s="60"/>
      <c r="J309" s="60"/>
      <c r="K309" s="60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</row>
    <row r="310" spans="2:37">
      <c r="B310" s="146"/>
      <c r="C310" s="60"/>
      <c r="D310" s="60"/>
      <c r="E310" s="60"/>
      <c r="F310" s="60"/>
      <c r="G310" s="60"/>
      <c r="H310" s="60"/>
      <c r="I310" s="60"/>
      <c r="J310" s="60"/>
      <c r="K310" s="60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</row>
    <row r="311" spans="2:37">
      <c r="B311" s="146"/>
      <c r="C311" s="60"/>
      <c r="D311" s="60"/>
      <c r="E311" s="60"/>
      <c r="F311" s="60"/>
      <c r="G311" s="60"/>
      <c r="H311" s="60"/>
      <c r="I311" s="60"/>
      <c r="J311" s="60"/>
      <c r="K311" s="60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</row>
    <row r="312" spans="2:37">
      <c r="B312" s="146"/>
      <c r="C312" s="60"/>
      <c r="D312" s="60"/>
      <c r="E312" s="60"/>
      <c r="F312" s="60"/>
      <c r="G312" s="60"/>
      <c r="H312" s="60"/>
      <c r="I312" s="60"/>
      <c r="J312" s="60"/>
      <c r="K312" s="60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</row>
    <row r="313" spans="2:37">
      <c r="B313" s="146"/>
      <c r="C313" s="60"/>
      <c r="D313" s="60"/>
      <c r="E313" s="60"/>
      <c r="F313" s="60"/>
      <c r="G313" s="60"/>
      <c r="H313" s="60"/>
      <c r="I313" s="60"/>
      <c r="J313" s="60"/>
      <c r="K313" s="60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</row>
    <row r="314" spans="2:37">
      <c r="B314" s="146"/>
      <c r="C314" s="60"/>
      <c r="D314" s="60"/>
      <c r="E314" s="60"/>
      <c r="F314" s="60"/>
      <c r="G314" s="60"/>
      <c r="H314" s="60"/>
      <c r="I314" s="60"/>
      <c r="J314" s="60"/>
      <c r="K314" s="60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</row>
    <row r="315" spans="2:37">
      <c r="B315" s="146"/>
      <c r="C315" s="60"/>
      <c r="D315" s="60"/>
      <c r="E315" s="60"/>
      <c r="F315" s="60"/>
      <c r="G315" s="60"/>
      <c r="H315" s="60"/>
      <c r="I315" s="60"/>
      <c r="J315" s="60"/>
      <c r="K315" s="60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</row>
    <row r="316" spans="2:37">
      <c r="B316" s="146"/>
      <c r="C316" s="60"/>
      <c r="D316" s="60"/>
      <c r="E316" s="60"/>
      <c r="F316" s="60"/>
      <c r="G316" s="60"/>
      <c r="H316" s="60"/>
      <c r="I316" s="60"/>
      <c r="J316" s="60"/>
      <c r="K316" s="60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</row>
    <row r="317" spans="2:37">
      <c r="B317" s="146"/>
      <c r="C317" s="60"/>
      <c r="D317" s="60"/>
      <c r="E317" s="60"/>
      <c r="F317" s="60"/>
      <c r="G317" s="60"/>
      <c r="H317" s="60"/>
      <c r="I317" s="60"/>
      <c r="J317" s="60"/>
      <c r="K317" s="60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</row>
    <row r="318" spans="2:37">
      <c r="B318" s="146"/>
      <c r="C318" s="60"/>
      <c r="D318" s="60"/>
      <c r="E318" s="60"/>
      <c r="F318" s="60"/>
      <c r="G318" s="60"/>
      <c r="H318" s="60"/>
      <c r="I318" s="60"/>
      <c r="J318" s="60"/>
      <c r="K318" s="60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</row>
    <row r="319" spans="2:37">
      <c r="B319" s="146"/>
      <c r="C319" s="60"/>
      <c r="D319" s="60"/>
      <c r="E319" s="60"/>
      <c r="F319" s="60"/>
      <c r="G319" s="60"/>
      <c r="H319" s="60"/>
      <c r="I319" s="60"/>
      <c r="J319" s="60"/>
      <c r="K319" s="60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</row>
    <row r="320" spans="2:37">
      <c r="B320" s="146"/>
      <c r="C320" s="60"/>
      <c r="D320" s="60"/>
      <c r="E320" s="60"/>
      <c r="F320" s="60"/>
      <c r="G320" s="60"/>
      <c r="H320" s="60"/>
      <c r="I320" s="60"/>
      <c r="J320" s="60"/>
      <c r="K320" s="60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</row>
    <row r="321" spans="2:37">
      <c r="B321" s="146"/>
      <c r="C321" s="60"/>
      <c r="D321" s="60"/>
      <c r="E321" s="60"/>
      <c r="F321" s="60"/>
      <c r="G321" s="60"/>
      <c r="H321" s="60"/>
      <c r="I321" s="60"/>
      <c r="J321" s="60"/>
      <c r="K321" s="60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</row>
    <row r="322" spans="2:37">
      <c r="B322" s="146"/>
      <c r="C322" s="60"/>
      <c r="D322" s="60"/>
      <c r="E322" s="60"/>
      <c r="F322" s="60"/>
      <c r="G322" s="60"/>
      <c r="H322" s="60"/>
      <c r="I322" s="60"/>
      <c r="J322" s="60"/>
      <c r="K322" s="60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</row>
    <row r="323" spans="2:37">
      <c r="B323" s="146"/>
      <c r="C323" s="60"/>
      <c r="D323" s="60"/>
      <c r="E323" s="60"/>
      <c r="F323" s="60"/>
      <c r="G323" s="60"/>
      <c r="H323" s="60"/>
      <c r="I323" s="60"/>
      <c r="J323" s="60"/>
      <c r="K323" s="60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</row>
    <row r="324" spans="2:37">
      <c r="B324" s="146"/>
      <c r="C324" s="60"/>
      <c r="D324" s="60"/>
      <c r="E324" s="60"/>
      <c r="F324" s="60"/>
      <c r="G324" s="60"/>
      <c r="H324" s="60"/>
      <c r="I324" s="60"/>
      <c r="J324" s="60"/>
      <c r="K324" s="60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</row>
    <row r="325" spans="2:37">
      <c r="B325" s="146"/>
      <c r="C325" s="60"/>
      <c r="D325" s="60"/>
      <c r="E325" s="60"/>
      <c r="F325" s="60"/>
      <c r="G325" s="60"/>
      <c r="H325" s="60"/>
      <c r="I325" s="60"/>
      <c r="J325" s="60"/>
      <c r="K325" s="60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</row>
    <row r="326" spans="2:37">
      <c r="B326" s="146"/>
      <c r="C326" s="60"/>
      <c r="D326" s="60"/>
      <c r="E326" s="60"/>
      <c r="F326" s="60"/>
      <c r="G326" s="60"/>
      <c r="H326" s="60"/>
      <c r="I326" s="60"/>
      <c r="J326" s="60"/>
      <c r="K326" s="60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</row>
    <row r="327" spans="2:37">
      <c r="B327" s="146"/>
      <c r="C327" s="60"/>
      <c r="D327" s="60"/>
      <c r="E327" s="60"/>
      <c r="F327" s="60"/>
      <c r="G327" s="60"/>
      <c r="H327" s="60"/>
      <c r="I327" s="60"/>
      <c r="J327" s="60"/>
      <c r="K327" s="60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</row>
    <row r="328" spans="2:37">
      <c r="B328" s="146"/>
      <c r="C328" s="60"/>
      <c r="D328" s="60"/>
      <c r="E328" s="60"/>
      <c r="F328" s="60"/>
      <c r="G328" s="60"/>
      <c r="H328" s="60"/>
      <c r="I328" s="60"/>
      <c r="J328" s="60"/>
      <c r="K328" s="60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</row>
    <row r="329" spans="2:37">
      <c r="B329" s="146"/>
      <c r="C329" s="60"/>
      <c r="D329" s="60"/>
      <c r="E329" s="60"/>
      <c r="F329" s="60"/>
      <c r="G329" s="60"/>
      <c r="H329" s="60"/>
      <c r="I329" s="60"/>
      <c r="J329" s="60"/>
      <c r="K329" s="60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</row>
    <row r="330" spans="2:37">
      <c r="B330" s="146"/>
      <c r="C330" s="60"/>
      <c r="D330" s="60"/>
      <c r="E330" s="60"/>
      <c r="F330" s="60"/>
      <c r="G330" s="60"/>
      <c r="H330" s="60"/>
      <c r="I330" s="60"/>
      <c r="J330" s="60"/>
      <c r="K330" s="60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</row>
    <row r="331" spans="2:37">
      <c r="B331" s="146"/>
      <c r="C331" s="60"/>
      <c r="D331" s="60"/>
      <c r="E331" s="60"/>
      <c r="F331" s="60"/>
      <c r="G331" s="60"/>
      <c r="H331" s="60"/>
      <c r="I331" s="60"/>
      <c r="J331" s="60"/>
      <c r="K331" s="60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</row>
    <row r="332" spans="2:37">
      <c r="B332" s="146"/>
      <c r="C332" s="60"/>
      <c r="D332" s="60"/>
      <c r="E332" s="60"/>
      <c r="F332" s="60"/>
      <c r="G332" s="60"/>
      <c r="H332" s="60"/>
      <c r="I332" s="60"/>
      <c r="J332" s="60"/>
      <c r="K332" s="60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</row>
    <row r="333" spans="2:37">
      <c r="B333" s="146"/>
      <c r="C333" s="60"/>
      <c r="D333" s="60"/>
      <c r="E333" s="60"/>
      <c r="F333" s="60"/>
      <c r="G333" s="60"/>
      <c r="H333" s="60"/>
      <c r="I333" s="60"/>
      <c r="J333" s="60"/>
      <c r="K333" s="60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</row>
    <row r="334" spans="2:37">
      <c r="B334" s="146"/>
      <c r="C334" s="60"/>
      <c r="D334" s="60"/>
      <c r="E334" s="60"/>
      <c r="F334" s="60"/>
      <c r="G334" s="60"/>
      <c r="H334" s="60"/>
      <c r="I334" s="60"/>
      <c r="J334" s="60"/>
      <c r="K334" s="60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</row>
    <row r="335" spans="2:37">
      <c r="B335" s="146"/>
      <c r="C335" s="60"/>
      <c r="D335" s="60"/>
      <c r="E335" s="60"/>
      <c r="F335" s="60"/>
      <c r="G335" s="60"/>
      <c r="H335" s="60"/>
      <c r="I335" s="60"/>
      <c r="J335" s="60"/>
      <c r="K335" s="60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</row>
    <row r="336" spans="2:37">
      <c r="B336" s="146"/>
      <c r="C336" s="60"/>
      <c r="D336" s="60"/>
      <c r="E336" s="60"/>
      <c r="F336" s="60"/>
      <c r="G336" s="60"/>
      <c r="H336" s="60"/>
      <c r="I336" s="60"/>
      <c r="J336" s="60"/>
      <c r="K336" s="60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</row>
    <row r="337" spans="2:37">
      <c r="B337" s="146"/>
      <c r="C337" s="60"/>
      <c r="D337" s="60"/>
      <c r="E337" s="60"/>
      <c r="F337" s="60"/>
      <c r="G337" s="60"/>
      <c r="H337" s="60"/>
      <c r="I337" s="60"/>
      <c r="J337" s="60"/>
      <c r="K337" s="60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</row>
    <row r="338" spans="2:37">
      <c r="B338" s="146"/>
      <c r="C338" s="60"/>
      <c r="D338" s="60"/>
      <c r="E338" s="60"/>
      <c r="F338" s="60"/>
      <c r="G338" s="60"/>
      <c r="H338" s="60"/>
      <c r="I338" s="60"/>
      <c r="J338" s="60"/>
      <c r="K338" s="60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</row>
    <row r="339" spans="2:37">
      <c r="B339" s="146"/>
      <c r="C339" s="60"/>
      <c r="D339" s="60"/>
      <c r="E339" s="60"/>
      <c r="F339" s="60"/>
      <c r="G339" s="60"/>
      <c r="H339" s="60"/>
      <c r="I339" s="60"/>
      <c r="J339" s="60"/>
      <c r="K339" s="60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</row>
    <row r="340" spans="2:37">
      <c r="B340" s="146"/>
      <c r="C340" s="60"/>
      <c r="D340" s="60"/>
      <c r="E340" s="60"/>
      <c r="F340" s="60"/>
      <c r="G340" s="60"/>
      <c r="H340" s="60"/>
      <c r="I340" s="60"/>
      <c r="J340" s="60"/>
      <c r="K340" s="60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</row>
    <row r="341" spans="2:37">
      <c r="B341" s="146"/>
      <c r="C341" s="60"/>
      <c r="D341" s="60"/>
      <c r="E341" s="60"/>
      <c r="F341" s="60"/>
      <c r="G341" s="60"/>
      <c r="H341" s="60"/>
      <c r="I341" s="60"/>
      <c r="J341" s="60"/>
      <c r="K341" s="60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</row>
    <row r="342" spans="2:37">
      <c r="B342" s="146"/>
      <c r="C342" s="60"/>
      <c r="D342" s="60"/>
      <c r="E342" s="60"/>
      <c r="F342" s="60"/>
      <c r="G342" s="60"/>
      <c r="H342" s="60"/>
      <c r="I342" s="60"/>
      <c r="J342" s="60"/>
      <c r="K342" s="60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</row>
    <row r="343" spans="2:37">
      <c r="B343" s="146"/>
      <c r="C343" s="60"/>
      <c r="D343" s="60"/>
      <c r="E343" s="60"/>
      <c r="F343" s="60"/>
      <c r="G343" s="60"/>
      <c r="H343" s="60"/>
      <c r="I343" s="60"/>
      <c r="J343" s="60"/>
      <c r="K343" s="60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</row>
    <row r="344" spans="2:37">
      <c r="B344" s="146"/>
      <c r="C344" s="60"/>
      <c r="D344" s="60"/>
      <c r="E344" s="60"/>
      <c r="F344" s="60"/>
      <c r="G344" s="60"/>
      <c r="H344" s="60"/>
      <c r="I344" s="60"/>
      <c r="J344" s="60"/>
      <c r="K344" s="60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</row>
    <row r="345" spans="2:37">
      <c r="B345" s="146"/>
      <c r="C345" s="60"/>
      <c r="D345" s="60"/>
      <c r="E345" s="60"/>
      <c r="F345" s="60"/>
      <c r="G345" s="60"/>
      <c r="H345" s="60"/>
      <c r="I345" s="60"/>
      <c r="J345" s="60"/>
      <c r="K345" s="60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</row>
    <row r="346" spans="2:37">
      <c r="B346" s="146"/>
      <c r="C346" s="60"/>
      <c r="D346" s="60"/>
      <c r="E346" s="60"/>
      <c r="F346" s="60"/>
      <c r="G346" s="60"/>
      <c r="H346" s="60"/>
      <c r="I346" s="60"/>
      <c r="J346" s="60"/>
      <c r="K346" s="60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</row>
    <row r="347" spans="2:37">
      <c r="B347" s="146"/>
      <c r="C347" s="60"/>
      <c r="D347" s="60"/>
      <c r="E347" s="60"/>
      <c r="F347" s="60"/>
      <c r="G347" s="60"/>
      <c r="H347" s="60"/>
      <c r="I347" s="60"/>
      <c r="J347" s="60"/>
      <c r="K347" s="60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</row>
    <row r="348" spans="2:37">
      <c r="B348" s="146"/>
      <c r="C348" s="60"/>
      <c r="D348" s="60"/>
      <c r="E348" s="60"/>
      <c r="F348" s="60"/>
      <c r="G348" s="60"/>
      <c r="H348" s="60"/>
      <c r="I348" s="60"/>
      <c r="J348" s="60"/>
      <c r="K348" s="60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</row>
    <row r="349" spans="2:37">
      <c r="B349" s="146"/>
      <c r="C349" s="60"/>
      <c r="D349" s="60"/>
      <c r="E349" s="60"/>
      <c r="F349" s="60"/>
      <c r="G349" s="60"/>
      <c r="H349" s="60"/>
      <c r="I349" s="60"/>
      <c r="J349" s="60"/>
      <c r="K349" s="60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</row>
    <row r="350" spans="2:37">
      <c r="B350" s="146"/>
      <c r="C350" s="60"/>
      <c r="D350" s="60"/>
      <c r="E350" s="60"/>
      <c r="F350" s="60"/>
      <c r="G350" s="60"/>
      <c r="H350" s="60"/>
      <c r="I350" s="60"/>
      <c r="J350" s="60"/>
      <c r="K350" s="60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</row>
    <row r="351" spans="2:37">
      <c r="B351" s="146"/>
      <c r="C351" s="60"/>
      <c r="D351" s="60"/>
      <c r="E351" s="60"/>
      <c r="F351" s="60"/>
      <c r="G351" s="60"/>
      <c r="H351" s="60"/>
      <c r="I351" s="60"/>
      <c r="J351" s="60"/>
      <c r="K351" s="60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</row>
    <row r="352" spans="2:37">
      <c r="B352" s="146"/>
      <c r="C352" s="60"/>
      <c r="D352" s="60"/>
      <c r="E352" s="60"/>
      <c r="F352" s="60"/>
      <c r="G352" s="60"/>
      <c r="H352" s="60"/>
      <c r="I352" s="60"/>
      <c r="J352" s="60"/>
      <c r="K352" s="60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</row>
    <row r="353" spans="2:37">
      <c r="B353" s="146"/>
      <c r="C353" s="60"/>
      <c r="D353" s="60"/>
      <c r="E353" s="60"/>
      <c r="F353" s="60"/>
      <c r="G353" s="60"/>
      <c r="H353" s="60"/>
      <c r="I353" s="60"/>
      <c r="J353" s="60"/>
      <c r="K353" s="60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</row>
    <row r="354" spans="2:37">
      <c r="B354" s="146"/>
      <c r="C354" s="60"/>
      <c r="D354" s="60"/>
      <c r="E354" s="60"/>
      <c r="F354" s="60"/>
      <c r="G354" s="60"/>
      <c r="H354" s="60"/>
      <c r="I354" s="60"/>
      <c r="J354" s="60"/>
      <c r="K354" s="60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</row>
    <row r="355" spans="2:37">
      <c r="B355" s="146"/>
      <c r="C355" s="60"/>
      <c r="D355" s="60"/>
      <c r="E355" s="60"/>
      <c r="F355" s="60"/>
      <c r="G355" s="60"/>
      <c r="H355" s="60"/>
      <c r="I355" s="60"/>
      <c r="J355" s="60"/>
      <c r="K355" s="60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</row>
    <row r="356" spans="2:37">
      <c r="B356" s="146"/>
      <c r="C356" s="60"/>
      <c r="D356" s="60"/>
      <c r="E356" s="60"/>
      <c r="F356" s="60"/>
      <c r="G356" s="60"/>
      <c r="H356" s="60"/>
      <c r="I356" s="60"/>
      <c r="J356" s="60"/>
      <c r="K356" s="60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</row>
    <row r="357" spans="2:37">
      <c r="B357" s="146"/>
      <c r="C357" s="60"/>
      <c r="D357" s="60"/>
      <c r="E357" s="60"/>
      <c r="F357" s="60"/>
      <c r="G357" s="60"/>
      <c r="H357" s="60"/>
      <c r="I357" s="60"/>
      <c r="J357" s="60"/>
      <c r="K357" s="60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</row>
    <row r="358" spans="2:37">
      <c r="B358" s="146"/>
      <c r="C358" s="60"/>
      <c r="D358" s="60"/>
      <c r="E358" s="60"/>
      <c r="F358" s="60"/>
      <c r="G358" s="60"/>
      <c r="H358" s="60"/>
      <c r="I358" s="60"/>
      <c r="J358" s="60"/>
      <c r="K358" s="60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</row>
    <row r="359" spans="2:37">
      <c r="B359" s="146"/>
      <c r="C359" s="60"/>
      <c r="D359" s="60"/>
      <c r="E359" s="60"/>
      <c r="F359" s="60"/>
      <c r="G359" s="60"/>
      <c r="H359" s="60"/>
      <c r="I359" s="60"/>
      <c r="J359" s="60"/>
      <c r="K359" s="60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</row>
    <row r="360" spans="2:37">
      <c r="B360" s="146"/>
      <c r="C360" s="60"/>
      <c r="D360" s="60"/>
      <c r="E360" s="60"/>
      <c r="F360" s="60"/>
      <c r="G360" s="60"/>
      <c r="H360" s="60"/>
      <c r="I360" s="60"/>
      <c r="J360" s="60"/>
      <c r="K360" s="60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</row>
    <row r="361" spans="2:37">
      <c r="B361" s="146"/>
      <c r="C361" s="60"/>
      <c r="D361" s="60"/>
      <c r="E361" s="60"/>
      <c r="F361" s="60"/>
      <c r="G361" s="60"/>
      <c r="H361" s="60"/>
      <c r="I361" s="60"/>
      <c r="J361" s="60"/>
      <c r="K361" s="60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</row>
    <row r="362" spans="2:37">
      <c r="B362" s="146"/>
      <c r="C362" s="60"/>
      <c r="D362" s="60"/>
      <c r="E362" s="60"/>
      <c r="F362" s="60"/>
      <c r="G362" s="60"/>
      <c r="H362" s="60"/>
      <c r="I362" s="60"/>
      <c r="J362" s="60"/>
      <c r="K362" s="60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</row>
    <row r="363" spans="2:37">
      <c r="B363" s="146"/>
      <c r="C363" s="60"/>
      <c r="D363" s="60"/>
      <c r="E363" s="60"/>
      <c r="F363" s="60"/>
      <c r="G363" s="60"/>
      <c r="H363" s="60"/>
      <c r="I363" s="60"/>
      <c r="J363" s="60"/>
      <c r="K363" s="60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</row>
    <row r="364" spans="2:37">
      <c r="B364" s="146"/>
      <c r="C364" s="60"/>
      <c r="D364" s="60"/>
      <c r="E364" s="60"/>
      <c r="F364" s="60"/>
      <c r="G364" s="60"/>
      <c r="H364" s="60"/>
      <c r="I364" s="60"/>
      <c r="J364" s="60"/>
      <c r="K364" s="60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</row>
    <row r="365" spans="2:37">
      <c r="B365" s="146"/>
      <c r="C365" s="60"/>
      <c r="D365" s="60"/>
      <c r="E365" s="60"/>
      <c r="F365" s="60"/>
      <c r="G365" s="60"/>
      <c r="H365" s="60"/>
      <c r="I365" s="60"/>
      <c r="J365" s="60"/>
      <c r="K365" s="60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</row>
    <row r="366" spans="2:37">
      <c r="B366" s="146"/>
      <c r="C366" s="60"/>
      <c r="D366" s="60"/>
      <c r="E366" s="60"/>
      <c r="F366" s="60"/>
      <c r="G366" s="60"/>
      <c r="H366" s="60"/>
      <c r="I366" s="60"/>
      <c r="J366" s="60"/>
      <c r="K366" s="60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</row>
    <row r="367" spans="2:37">
      <c r="B367" s="146"/>
      <c r="C367" s="60"/>
      <c r="D367" s="60"/>
      <c r="E367" s="60"/>
      <c r="F367" s="60"/>
      <c r="G367" s="60"/>
      <c r="H367" s="60"/>
      <c r="I367" s="60"/>
      <c r="J367" s="60"/>
      <c r="K367" s="60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</row>
    <row r="368" spans="2:37">
      <c r="B368" s="146"/>
      <c r="C368" s="60"/>
      <c r="D368" s="60"/>
      <c r="E368" s="60"/>
      <c r="F368" s="60"/>
      <c r="G368" s="60"/>
      <c r="H368" s="60"/>
      <c r="I368" s="60"/>
      <c r="J368" s="60"/>
      <c r="K368" s="60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</row>
    <row r="369" spans="2:37">
      <c r="B369" s="146"/>
      <c r="C369" s="60"/>
      <c r="D369" s="60"/>
      <c r="E369" s="60"/>
      <c r="F369" s="60"/>
      <c r="G369" s="60"/>
      <c r="H369" s="60"/>
      <c r="I369" s="60"/>
      <c r="J369" s="60"/>
      <c r="K369" s="60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</row>
    <row r="370" spans="2:37">
      <c r="B370" s="146"/>
      <c r="C370" s="60"/>
      <c r="D370" s="60"/>
      <c r="E370" s="60"/>
      <c r="F370" s="60"/>
      <c r="G370" s="60"/>
      <c r="H370" s="60"/>
      <c r="I370" s="60"/>
      <c r="J370" s="60"/>
      <c r="K370" s="60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</row>
    <row r="371" spans="2:37">
      <c r="B371" s="146"/>
      <c r="C371" s="60"/>
      <c r="D371" s="60"/>
      <c r="E371" s="60"/>
      <c r="F371" s="60"/>
      <c r="G371" s="60"/>
      <c r="H371" s="60"/>
      <c r="I371" s="60"/>
      <c r="J371" s="60"/>
      <c r="K371" s="60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</row>
    <row r="372" spans="2:37">
      <c r="B372" s="146"/>
      <c r="C372" s="60"/>
      <c r="D372" s="60"/>
      <c r="E372" s="60"/>
      <c r="F372" s="60"/>
      <c r="G372" s="60"/>
      <c r="H372" s="60"/>
      <c r="I372" s="60"/>
      <c r="J372" s="60"/>
      <c r="K372" s="60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</row>
    <row r="373" spans="2:37">
      <c r="B373" s="146"/>
      <c r="C373" s="60"/>
      <c r="D373" s="60"/>
      <c r="E373" s="60"/>
      <c r="F373" s="60"/>
      <c r="G373" s="60"/>
      <c r="H373" s="60"/>
      <c r="I373" s="60"/>
      <c r="J373" s="60"/>
      <c r="K373" s="60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</row>
    <row r="374" spans="2:37">
      <c r="B374" s="146"/>
      <c r="C374" s="60"/>
      <c r="D374" s="60"/>
      <c r="E374" s="60"/>
      <c r="F374" s="60"/>
      <c r="G374" s="60"/>
      <c r="H374" s="60"/>
      <c r="I374" s="60"/>
      <c r="J374" s="60"/>
      <c r="K374" s="60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</row>
    <row r="375" spans="2:37">
      <c r="B375" s="146"/>
      <c r="C375" s="60"/>
      <c r="D375" s="60"/>
      <c r="E375" s="60"/>
      <c r="F375" s="60"/>
      <c r="G375" s="60"/>
      <c r="H375" s="60"/>
      <c r="I375" s="60"/>
      <c r="J375" s="60"/>
      <c r="K375" s="60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</row>
    <row r="376" spans="2:37">
      <c r="B376" s="146"/>
      <c r="C376" s="60"/>
      <c r="D376" s="60"/>
      <c r="E376" s="60"/>
      <c r="F376" s="60"/>
      <c r="G376" s="60"/>
      <c r="H376" s="60"/>
      <c r="I376" s="60"/>
      <c r="J376" s="60"/>
      <c r="K376" s="60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</row>
    <row r="377" spans="2:37">
      <c r="B377" s="146"/>
      <c r="C377" s="60"/>
      <c r="D377" s="60"/>
      <c r="E377" s="60"/>
      <c r="F377" s="60"/>
      <c r="G377" s="60"/>
      <c r="H377" s="60"/>
      <c r="I377" s="60"/>
      <c r="J377" s="60"/>
      <c r="K377" s="60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</row>
    <row r="378" spans="2:37">
      <c r="B378" s="146"/>
      <c r="C378" s="60"/>
      <c r="D378" s="60"/>
      <c r="E378" s="60"/>
      <c r="F378" s="60"/>
      <c r="G378" s="60"/>
      <c r="H378" s="60"/>
      <c r="I378" s="60"/>
      <c r="J378" s="60"/>
      <c r="K378" s="60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</row>
    <row r="379" spans="2:37">
      <c r="B379" s="146"/>
      <c r="C379" s="60"/>
      <c r="D379" s="60"/>
      <c r="E379" s="60"/>
      <c r="F379" s="60"/>
      <c r="G379" s="60"/>
      <c r="H379" s="60"/>
      <c r="I379" s="60"/>
      <c r="J379" s="60"/>
      <c r="K379" s="60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</row>
    <row r="380" spans="2:37">
      <c r="B380" s="146"/>
      <c r="C380" s="60"/>
      <c r="D380" s="60"/>
      <c r="E380" s="60"/>
      <c r="F380" s="60"/>
      <c r="G380" s="60"/>
      <c r="H380" s="60"/>
      <c r="I380" s="60"/>
      <c r="J380" s="60"/>
      <c r="K380" s="60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</row>
    <row r="381" spans="2:37">
      <c r="B381" s="146"/>
      <c r="C381" s="60"/>
      <c r="D381" s="60"/>
      <c r="E381" s="60"/>
      <c r="F381" s="60"/>
      <c r="G381" s="60"/>
      <c r="H381" s="60"/>
      <c r="I381" s="60"/>
      <c r="J381" s="60"/>
      <c r="K381" s="60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</row>
    <row r="382" spans="2:37">
      <c r="B382" s="146"/>
      <c r="C382" s="60"/>
      <c r="D382" s="60"/>
      <c r="E382" s="60"/>
      <c r="F382" s="60"/>
      <c r="G382" s="60"/>
      <c r="H382" s="60"/>
      <c r="I382" s="60"/>
      <c r="J382" s="60"/>
      <c r="K382" s="60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</row>
    <row r="383" spans="2:37">
      <c r="B383" s="146"/>
      <c r="C383" s="60"/>
      <c r="D383" s="60"/>
      <c r="E383" s="60"/>
      <c r="F383" s="60"/>
      <c r="G383" s="60"/>
      <c r="H383" s="60"/>
      <c r="I383" s="60"/>
      <c r="J383" s="60"/>
      <c r="K383" s="60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</row>
    <row r="384" spans="2:37">
      <c r="B384" s="146"/>
      <c r="C384" s="60"/>
      <c r="D384" s="60"/>
      <c r="E384" s="60"/>
      <c r="F384" s="60"/>
      <c r="G384" s="60"/>
      <c r="H384" s="60"/>
      <c r="I384" s="60"/>
      <c r="J384" s="60"/>
      <c r="K384" s="60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</row>
    <row r="385" spans="2:37">
      <c r="B385" s="146"/>
      <c r="C385" s="60"/>
      <c r="D385" s="60"/>
      <c r="E385" s="60"/>
      <c r="F385" s="60"/>
      <c r="G385" s="60"/>
      <c r="H385" s="60"/>
      <c r="I385" s="60"/>
      <c r="J385" s="60"/>
      <c r="K385" s="60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</row>
    <row r="386" spans="2:37">
      <c r="B386" s="146"/>
      <c r="C386" s="60"/>
      <c r="D386" s="60"/>
      <c r="E386" s="60"/>
      <c r="F386" s="60"/>
      <c r="G386" s="60"/>
      <c r="H386" s="60"/>
      <c r="I386" s="60"/>
      <c r="J386" s="60"/>
      <c r="K386" s="60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</row>
    <row r="387" spans="2:37">
      <c r="B387" s="146"/>
      <c r="C387" s="60"/>
      <c r="D387" s="60"/>
      <c r="E387" s="60"/>
      <c r="F387" s="60"/>
      <c r="G387" s="60"/>
      <c r="H387" s="60"/>
      <c r="I387" s="60"/>
      <c r="J387" s="60"/>
      <c r="K387" s="60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</row>
    <row r="388" spans="2:37">
      <c r="B388" s="146"/>
      <c r="C388" s="60"/>
      <c r="D388" s="60"/>
      <c r="E388" s="60"/>
      <c r="F388" s="60"/>
      <c r="G388" s="60"/>
      <c r="H388" s="60"/>
      <c r="I388" s="60"/>
      <c r="J388" s="60"/>
      <c r="K388" s="60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</row>
    <row r="389" spans="2:37">
      <c r="B389" s="146"/>
      <c r="C389" s="60"/>
      <c r="D389" s="60"/>
      <c r="E389" s="60"/>
      <c r="F389" s="60"/>
      <c r="G389" s="60"/>
      <c r="H389" s="60"/>
      <c r="I389" s="60"/>
      <c r="J389" s="60"/>
      <c r="K389" s="60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</row>
    <row r="390" spans="2:37">
      <c r="B390" s="146"/>
      <c r="C390" s="60"/>
      <c r="D390" s="60"/>
      <c r="E390" s="60"/>
      <c r="F390" s="60"/>
      <c r="G390" s="60"/>
      <c r="H390" s="60"/>
      <c r="I390" s="60"/>
      <c r="J390" s="60"/>
      <c r="K390" s="60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</row>
    <row r="391" spans="2:37">
      <c r="B391" s="146"/>
      <c r="C391" s="60"/>
      <c r="D391" s="60"/>
      <c r="E391" s="60"/>
      <c r="F391" s="60"/>
      <c r="G391" s="60"/>
      <c r="H391" s="60"/>
      <c r="I391" s="60"/>
      <c r="J391" s="60"/>
      <c r="K391" s="60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</row>
    <row r="392" spans="2:37">
      <c r="B392" s="146"/>
      <c r="C392" s="60"/>
      <c r="D392" s="60"/>
      <c r="E392" s="60"/>
      <c r="F392" s="60"/>
      <c r="G392" s="60"/>
      <c r="H392" s="60"/>
      <c r="I392" s="60"/>
      <c r="J392" s="60"/>
      <c r="K392" s="60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</row>
    <row r="393" spans="2:37">
      <c r="B393" s="146"/>
      <c r="C393" s="60"/>
      <c r="D393" s="60"/>
      <c r="E393" s="60"/>
      <c r="F393" s="60"/>
      <c r="G393" s="60"/>
      <c r="H393" s="60"/>
      <c r="I393" s="60"/>
      <c r="J393" s="60"/>
      <c r="K393" s="60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</row>
    <row r="394" spans="2:37">
      <c r="B394" s="146"/>
      <c r="C394" s="60"/>
      <c r="D394" s="60"/>
      <c r="E394" s="60"/>
      <c r="F394" s="60"/>
      <c r="G394" s="60"/>
      <c r="H394" s="60"/>
      <c r="I394" s="60"/>
      <c r="J394" s="60"/>
      <c r="K394" s="60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</row>
    <row r="395" spans="2:37">
      <c r="B395" s="146"/>
      <c r="C395" s="60"/>
      <c r="D395" s="60"/>
      <c r="E395" s="60"/>
      <c r="F395" s="60"/>
      <c r="G395" s="60"/>
      <c r="H395" s="60"/>
      <c r="I395" s="60"/>
      <c r="J395" s="60"/>
      <c r="K395" s="60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</row>
    <row r="396" spans="2:37">
      <c r="B396" s="146"/>
      <c r="C396" s="60"/>
      <c r="D396" s="60"/>
      <c r="E396" s="60"/>
      <c r="F396" s="60"/>
      <c r="G396" s="60"/>
      <c r="H396" s="60"/>
      <c r="I396" s="60"/>
      <c r="J396" s="60"/>
      <c r="K396" s="60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</row>
    <row r="397" spans="2:37">
      <c r="B397" s="146"/>
      <c r="C397" s="60"/>
      <c r="D397" s="60"/>
      <c r="E397" s="60"/>
      <c r="F397" s="60"/>
      <c r="G397" s="60"/>
      <c r="H397" s="60"/>
      <c r="I397" s="60"/>
      <c r="J397" s="60"/>
      <c r="K397" s="60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</row>
    <row r="398" spans="2:37">
      <c r="B398" s="146"/>
      <c r="C398" s="60"/>
      <c r="D398" s="60"/>
      <c r="E398" s="60"/>
      <c r="F398" s="60"/>
      <c r="G398" s="60"/>
      <c r="H398" s="60"/>
      <c r="I398" s="60"/>
      <c r="J398" s="60"/>
      <c r="K398" s="60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</row>
    <row r="399" spans="2:37">
      <c r="B399" s="146"/>
      <c r="C399" s="60"/>
      <c r="D399" s="60"/>
      <c r="E399" s="60"/>
      <c r="F399" s="60"/>
      <c r="G399" s="60"/>
      <c r="H399" s="60"/>
      <c r="I399" s="60"/>
      <c r="J399" s="60"/>
      <c r="K399" s="60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</row>
    <row r="400" spans="2:37">
      <c r="B400" s="146"/>
      <c r="C400" s="60"/>
      <c r="D400" s="60"/>
      <c r="E400" s="60"/>
      <c r="F400" s="60"/>
      <c r="G400" s="60"/>
      <c r="H400" s="60"/>
      <c r="I400" s="60"/>
      <c r="J400" s="60"/>
      <c r="K400" s="60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</row>
    <row r="401" spans="2:37">
      <c r="B401" s="146"/>
      <c r="C401" s="60"/>
      <c r="D401" s="60"/>
      <c r="E401" s="60"/>
      <c r="F401" s="60"/>
      <c r="G401" s="60"/>
      <c r="H401" s="60"/>
      <c r="I401" s="60"/>
      <c r="J401" s="60"/>
      <c r="K401" s="60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</row>
    <row r="402" spans="2:37">
      <c r="B402" s="146"/>
      <c r="C402" s="60"/>
      <c r="D402" s="60"/>
      <c r="E402" s="60"/>
      <c r="F402" s="60"/>
      <c r="G402" s="60"/>
      <c r="H402" s="60"/>
      <c r="I402" s="60"/>
      <c r="J402" s="60"/>
      <c r="K402" s="60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</row>
    <row r="403" spans="2:37">
      <c r="B403" s="146"/>
      <c r="C403" s="60"/>
      <c r="D403" s="60"/>
      <c r="E403" s="60"/>
      <c r="F403" s="60"/>
      <c r="G403" s="60"/>
      <c r="H403" s="60"/>
      <c r="I403" s="60"/>
      <c r="J403" s="60"/>
      <c r="K403" s="60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</row>
    <row r="404" spans="2:37">
      <c r="B404" s="146"/>
      <c r="C404" s="60"/>
      <c r="D404" s="60"/>
      <c r="E404" s="60"/>
      <c r="F404" s="60"/>
      <c r="G404" s="60"/>
      <c r="H404" s="60"/>
      <c r="I404" s="60"/>
      <c r="J404" s="60"/>
      <c r="K404" s="60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</row>
    <row r="405" spans="2:37">
      <c r="B405" s="146"/>
      <c r="C405" s="60"/>
      <c r="D405" s="60"/>
      <c r="E405" s="60"/>
      <c r="F405" s="60"/>
      <c r="G405" s="60"/>
      <c r="H405" s="60"/>
      <c r="I405" s="60"/>
      <c r="J405" s="60"/>
      <c r="K405" s="60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</row>
    <row r="406" spans="2:37">
      <c r="B406" s="146"/>
      <c r="C406" s="60"/>
      <c r="D406" s="60"/>
      <c r="E406" s="60"/>
      <c r="F406" s="60"/>
      <c r="G406" s="60"/>
      <c r="H406" s="60"/>
      <c r="I406" s="60"/>
      <c r="J406" s="60"/>
      <c r="K406" s="60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</row>
    <row r="407" spans="2:37">
      <c r="B407" s="146"/>
      <c r="C407" s="60"/>
      <c r="D407" s="60"/>
      <c r="E407" s="60"/>
      <c r="F407" s="60"/>
      <c r="G407" s="60"/>
      <c r="H407" s="60"/>
      <c r="I407" s="60"/>
      <c r="J407" s="60"/>
      <c r="K407" s="60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</row>
    <row r="408" spans="2:37">
      <c r="B408" s="146"/>
      <c r="C408" s="60"/>
      <c r="D408" s="60"/>
      <c r="E408" s="60"/>
      <c r="F408" s="60"/>
      <c r="G408" s="60"/>
      <c r="H408" s="60"/>
      <c r="I408" s="60"/>
      <c r="J408" s="60"/>
      <c r="K408" s="60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</row>
    <row r="409" spans="2:37">
      <c r="B409" s="146"/>
      <c r="C409" s="60"/>
      <c r="D409" s="60"/>
      <c r="E409" s="60"/>
      <c r="F409" s="60"/>
      <c r="G409" s="60"/>
      <c r="H409" s="60"/>
      <c r="I409" s="60"/>
      <c r="J409" s="60"/>
      <c r="K409" s="60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</row>
    <row r="410" spans="2:37">
      <c r="B410" s="146"/>
      <c r="C410" s="60"/>
      <c r="D410" s="60"/>
      <c r="E410" s="60"/>
      <c r="F410" s="60"/>
      <c r="G410" s="60"/>
      <c r="H410" s="60"/>
      <c r="I410" s="60"/>
      <c r="J410" s="60"/>
      <c r="K410" s="60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</row>
    <row r="411" spans="2:37">
      <c r="B411" s="146"/>
      <c r="C411" s="60"/>
      <c r="D411" s="60"/>
      <c r="E411" s="60"/>
      <c r="F411" s="60"/>
      <c r="G411" s="60"/>
      <c r="H411" s="60"/>
      <c r="I411" s="60"/>
      <c r="J411" s="60"/>
      <c r="K411" s="60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</row>
    <row r="412" spans="2:37">
      <c r="B412" s="146"/>
      <c r="C412" s="60"/>
      <c r="D412" s="60"/>
      <c r="E412" s="60"/>
      <c r="F412" s="60"/>
      <c r="G412" s="60"/>
      <c r="H412" s="60"/>
      <c r="I412" s="60"/>
      <c r="J412" s="60"/>
      <c r="K412" s="60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</row>
    <row r="413" spans="2:37">
      <c r="B413" s="146"/>
      <c r="C413" s="60"/>
      <c r="D413" s="60"/>
      <c r="E413" s="60"/>
      <c r="F413" s="60"/>
      <c r="G413" s="60"/>
      <c r="H413" s="60"/>
      <c r="I413" s="60"/>
      <c r="J413" s="60"/>
      <c r="K413" s="60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</row>
    <row r="414" spans="2:37">
      <c r="B414" s="146"/>
      <c r="C414" s="60"/>
      <c r="D414" s="60"/>
      <c r="E414" s="60"/>
      <c r="F414" s="60"/>
      <c r="G414" s="60"/>
      <c r="H414" s="60"/>
      <c r="I414" s="60"/>
      <c r="J414" s="60"/>
      <c r="K414" s="60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</row>
    <row r="415" spans="2:37">
      <c r="B415" s="146"/>
      <c r="C415" s="60"/>
      <c r="D415" s="60"/>
      <c r="E415" s="60"/>
      <c r="F415" s="60"/>
      <c r="G415" s="60"/>
      <c r="H415" s="60"/>
      <c r="I415" s="60"/>
      <c r="J415" s="60"/>
      <c r="K415" s="60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</row>
    <row r="416" spans="2:37">
      <c r="B416" s="146"/>
      <c r="C416" s="60"/>
      <c r="D416" s="60"/>
      <c r="E416" s="60"/>
      <c r="F416" s="60"/>
      <c r="G416" s="60"/>
      <c r="H416" s="60"/>
      <c r="I416" s="60"/>
      <c r="J416" s="60"/>
      <c r="K416" s="60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</row>
    <row r="417" spans="2:37">
      <c r="B417" s="146"/>
      <c r="C417" s="60"/>
      <c r="D417" s="60"/>
      <c r="E417" s="60"/>
      <c r="F417" s="60"/>
      <c r="G417" s="60"/>
      <c r="H417" s="60"/>
      <c r="I417" s="60"/>
      <c r="J417" s="60"/>
      <c r="K417" s="60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</row>
    <row r="418" spans="2:37">
      <c r="B418" s="146"/>
      <c r="C418" s="60"/>
      <c r="D418" s="60"/>
      <c r="E418" s="60"/>
      <c r="F418" s="60"/>
      <c r="G418" s="60"/>
      <c r="H418" s="60"/>
      <c r="I418" s="60"/>
      <c r="J418" s="60"/>
      <c r="K418" s="60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</row>
    <row r="419" spans="2:37">
      <c r="B419" s="146"/>
      <c r="C419" s="60"/>
      <c r="D419" s="60"/>
      <c r="E419" s="60"/>
      <c r="F419" s="60"/>
      <c r="G419" s="60"/>
      <c r="H419" s="60"/>
      <c r="I419" s="60"/>
      <c r="J419" s="60"/>
      <c r="K419" s="60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</row>
    <row r="420" spans="2:37">
      <c r="B420" s="146"/>
      <c r="C420" s="60"/>
      <c r="D420" s="60"/>
      <c r="E420" s="60"/>
      <c r="F420" s="60"/>
      <c r="G420" s="60"/>
      <c r="H420" s="60"/>
      <c r="I420" s="60"/>
      <c r="J420" s="60"/>
      <c r="K420" s="60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</row>
    <row r="421" spans="2:37">
      <c r="B421" s="146"/>
      <c r="C421" s="60"/>
      <c r="D421" s="60"/>
      <c r="E421" s="60"/>
      <c r="F421" s="60"/>
      <c r="G421" s="60"/>
      <c r="H421" s="60"/>
      <c r="I421" s="60"/>
      <c r="J421" s="60"/>
      <c r="K421" s="60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</row>
    <row r="422" spans="2:37">
      <c r="B422" s="146"/>
      <c r="C422" s="60"/>
      <c r="D422" s="60"/>
      <c r="E422" s="60"/>
      <c r="F422" s="60"/>
      <c r="G422" s="60"/>
      <c r="H422" s="60"/>
      <c r="I422" s="60"/>
      <c r="J422" s="60"/>
      <c r="K422" s="60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</row>
    <row r="423" spans="2:37">
      <c r="B423" s="146"/>
      <c r="C423" s="60"/>
      <c r="D423" s="60"/>
      <c r="E423" s="60"/>
      <c r="F423" s="60"/>
      <c r="G423" s="60"/>
      <c r="H423" s="60"/>
      <c r="I423" s="60"/>
      <c r="J423" s="60"/>
      <c r="K423" s="60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</row>
    <row r="424" spans="2:37">
      <c r="B424" s="146"/>
      <c r="C424" s="60"/>
      <c r="D424" s="60"/>
      <c r="E424" s="60"/>
      <c r="F424" s="60"/>
      <c r="G424" s="60"/>
      <c r="H424" s="60"/>
      <c r="I424" s="60"/>
      <c r="J424" s="60"/>
      <c r="K424" s="60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</row>
    <row r="425" spans="2:37">
      <c r="B425" s="146"/>
      <c r="C425" s="60"/>
      <c r="D425" s="60"/>
      <c r="E425" s="60"/>
      <c r="F425" s="60"/>
      <c r="G425" s="60"/>
      <c r="H425" s="60"/>
      <c r="I425" s="60"/>
      <c r="J425" s="60"/>
      <c r="K425" s="60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</row>
    <row r="426" spans="2:37">
      <c r="B426" s="146"/>
      <c r="C426" s="60"/>
      <c r="D426" s="60"/>
      <c r="E426" s="60"/>
      <c r="F426" s="60"/>
      <c r="G426" s="60"/>
      <c r="H426" s="60"/>
      <c r="I426" s="60"/>
      <c r="J426" s="60"/>
      <c r="K426" s="60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</row>
    <row r="427" spans="2:37">
      <c r="B427" s="146"/>
      <c r="C427" s="60"/>
      <c r="D427" s="60"/>
      <c r="E427" s="60"/>
      <c r="F427" s="60"/>
      <c r="G427" s="60"/>
      <c r="H427" s="60"/>
      <c r="I427" s="60"/>
      <c r="J427" s="60"/>
      <c r="K427" s="60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</row>
    <row r="428" spans="2:37">
      <c r="B428" s="146"/>
      <c r="C428" s="60"/>
      <c r="D428" s="60"/>
      <c r="E428" s="60"/>
      <c r="F428" s="60"/>
      <c r="G428" s="60"/>
      <c r="H428" s="60"/>
      <c r="I428" s="60"/>
      <c r="J428" s="60"/>
      <c r="K428" s="60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</row>
    <row r="429" spans="2:37">
      <c r="B429" s="146"/>
      <c r="C429" s="60"/>
      <c r="D429" s="60"/>
      <c r="E429" s="60"/>
      <c r="F429" s="60"/>
      <c r="G429" s="60"/>
      <c r="H429" s="60"/>
      <c r="I429" s="60"/>
      <c r="J429" s="60"/>
      <c r="K429" s="60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</row>
    <row r="430" spans="2:37">
      <c r="B430" s="146"/>
      <c r="C430" s="60"/>
      <c r="D430" s="60"/>
      <c r="E430" s="60"/>
      <c r="F430" s="60"/>
      <c r="G430" s="60"/>
      <c r="H430" s="60"/>
      <c r="I430" s="60"/>
      <c r="J430" s="60"/>
      <c r="K430" s="60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</row>
    <row r="431" spans="2:37">
      <c r="B431" s="146"/>
      <c r="C431" s="60"/>
      <c r="D431" s="60"/>
      <c r="E431" s="60"/>
      <c r="F431" s="60"/>
      <c r="G431" s="60"/>
      <c r="H431" s="60"/>
      <c r="I431" s="60"/>
      <c r="J431" s="60"/>
      <c r="K431" s="60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</row>
    <row r="432" spans="2:37">
      <c r="B432" s="146"/>
      <c r="C432" s="60"/>
      <c r="D432" s="60"/>
      <c r="E432" s="60"/>
      <c r="F432" s="60"/>
      <c r="G432" s="60"/>
      <c r="H432" s="60"/>
      <c r="I432" s="60"/>
      <c r="J432" s="60"/>
      <c r="K432" s="60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</row>
    <row r="433" spans="2:37">
      <c r="B433" s="146"/>
      <c r="C433" s="60"/>
      <c r="D433" s="60"/>
      <c r="E433" s="60"/>
      <c r="F433" s="60"/>
      <c r="G433" s="60"/>
      <c r="H433" s="60"/>
      <c r="I433" s="60"/>
      <c r="J433" s="60"/>
      <c r="K433" s="60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</row>
    <row r="434" spans="2:37">
      <c r="B434" s="146"/>
      <c r="C434" s="60"/>
      <c r="D434" s="60"/>
      <c r="E434" s="60"/>
      <c r="F434" s="60"/>
      <c r="G434" s="60"/>
      <c r="H434" s="60"/>
      <c r="I434" s="60"/>
      <c r="J434" s="60"/>
      <c r="K434" s="60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</row>
    <row r="435" spans="2:37">
      <c r="B435" s="146"/>
      <c r="C435" s="60"/>
      <c r="D435" s="60"/>
      <c r="E435" s="60"/>
      <c r="F435" s="60"/>
      <c r="G435" s="60"/>
      <c r="H435" s="60"/>
      <c r="I435" s="60"/>
      <c r="J435" s="60"/>
      <c r="K435" s="60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</row>
    <row r="436" spans="2:37">
      <c r="B436" s="146"/>
      <c r="C436" s="60"/>
      <c r="D436" s="60"/>
      <c r="E436" s="60"/>
      <c r="F436" s="60"/>
      <c r="G436" s="60"/>
      <c r="H436" s="60"/>
      <c r="I436" s="60"/>
      <c r="J436" s="60"/>
      <c r="K436" s="60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</row>
    <row r="437" spans="2:37">
      <c r="B437" s="146"/>
      <c r="C437" s="60"/>
      <c r="D437" s="60"/>
      <c r="E437" s="60"/>
      <c r="F437" s="60"/>
      <c r="G437" s="60"/>
      <c r="H437" s="60"/>
      <c r="I437" s="60"/>
      <c r="J437" s="60"/>
      <c r="K437" s="60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</row>
    <row r="438" spans="2:37">
      <c r="B438" s="146"/>
      <c r="C438" s="60"/>
      <c r="D438" s="60"/>
      <c r="E438" s="60"/>
      <c r="F438" s="60"/>
      <c r="G438" s="60"/>
      <c r="H438" s="60"/>
      <c r="I438" s="60"/>
      <c r="J438" s="60"/>
      <c r="K438" s="60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</row>
    <row r="439" spans="2:37">
      <c r="B439" s="146"/>
      <c r="C439" s="60"/>
      <c r="D439" s="60"/>
      <c r="E439" s="60"/>
      <c r="F439" s="60"/>
      <c r="G439" s="60"/>
      <c r="H439" s="60"/>
      <c r="I439" s="60"/>
      <c r="J439" s="60"/>
      <c r="K439" s="60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</row>
    <row r="440" spans="2:37">
      <c r="B440" s="146"/>
      <c r="C440" s="60"/>
      <c r="D440" s="60"/>
      <c r="E440" s="60"/>
      <c r="F440" s="60"/>
      <c r="G440" s="60"/>
      <c r="H440" s="60"/>
      <c r="I440" s="60"/>
      <c r="J440" s="60"/>
      <c r="K440" s="60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</row>
    <row r="441" spans="2:37">
      <c r="B441" s="146"/>
      <c r="C441" s="60"/>
      <c r="D441" s="60"/>
      <c r="E441" s="60"/>
      <c r="F441" s="60"/>
      <c r="G441" s="60"/>
      <c r="H441" s="60"/>
      <c r="I441" s="60"/>
      <c r="J441" s="60"/>
      <c r="K441" s="60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</row>
    <row r="442" spans="2:37">
      <c r="B442" s="146"/>
      <c r="C442" s="60"/>
      <c r="D442" s="60"/>
      <c r="E442" s="60"/>
      <c r="F442" s="60"/>
      <c r="G442" s="60"/>
      <c r="H442" s="60"/>
      <c r="I442" s="60"/>
      <c r="J442" s="60"/>
      <c r="K442" s="60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</row>
    <row r="443" spans="2:37">
      <c r="B443" s="146"/>
      <c r="C443" s="60"/>
      <c r="D443" s="60"/>
      <c r="E443" s="60"/>
      <c r="F443" s="60"/>
      <c r="G443" s="60"/>
      <c r="H443" s="60"/>
      <c r="I443" s="60"/>
      <c r="J443" s="60"/>
      <c r="K443" s="60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</row>
    <row r="444" spans="2:37">
      <c r="B444" s="146"/>
      <c r="C444" s="60"/>
      <c r="D444" s="60"/>
      <c r="E444" s="60"/>
      <c r="F444" s="60"/>
      <c r="G444" s="60"/>
      <c r="H444" s="60"/>
      <c r="I444" s="60"/>
      <c r="J444" s="60"/>
      <c r="K444" s="60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</row>
    <row r="445" spans="2:37">
      <c r="B445" s="146"/>
      <c r="C445" s="60"/>
      <c r="D445" s="60"/>
      <c r="E445" s="60"/>
      <c r="F445" s="60"/>
      <c r="G445" s="60"/>
      <c r="H445" s="60"/>
      <c r="I445" s="60"/>
      <c r="J445" s="60"/>
      <c r="K445" s="60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</row>
    <row r="446" spans="2:37">
      <c r="B446" s="146"/>
      <c r="C446" s="60"/>
      <c r="D446" s="60"/>
      <c r="E446" s="60"/>
      <c r="F446" s="60"/>
      <c r="G446" s="60"/>
      <c r="H446" s="60"/>
      <c r="I446" s="60"/>
      <c r="J446" s="60"/>
      <c r="K446" s="60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</row>
    <row r="447" spans="2:37">
      <c r="B447" s="146"/>
      <c r="C447" s="60"/>
      <c r="D447" s="60"/>
      <c r="E447" s="60"/>
      <c r="F447" s="60"/>
      <c r="G447" s="60"/>
      <c r="H447" s="60"/>
      <c r="I447" s="60"/>
      <c r="J447" s="60"/>
      <c r="K447" s="60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</row>
    <row r="448" spans="2:37">
      <c r="B448" s="146"/>
      <c r="C448" s="60"/>
      <c r="D448" s="60"/>
      <c r="E448" s="60"/>
      <c r="F448" s="60"/>
      <c r="G448" s="60"/>
      <c r="H448" s="60"/>
      <c r="I448" s="60"/>
      <c r="J448" s="60"/>
      <c r="K448" s="60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</row>
    <row r="449" spans="2:37">
      <c r="B449" s="146"/>
      <c r="C449" s="60"/>
      <c r="D449" s="60"/>
      <c r="E449" s="60"/>
      <c r="F449" s="60"/>
      <c r="G449" s="60"/>
      <c r="H449" s="60"/>
      <c r="I449" s="60"/>
      <c r="J449" s="60"/>
      <c r="K449" s="60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</row>
    <row r="450" spans="2:37">
      <c r="B450" s="146"/>
      <c r="C450" s="60"/>
      <c r="D450" s="60"/>
      <c r="E450" s="60"/>
      <c r="F450" s="60"/>
      <c r="G450" s="60"/>
      <c r="H450" s="60"/>
      <c r="I450" s="60"/>
      <c r="J450" s="60"/>
      <c r="K450" s="60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</row>
    <row r="451" spans="2:37">
      <c r="B451" s="146"/>
      <c r="C451" s="60"/>
      <c r="D451" s="60"/>
      <c r="E451" s="60"/>
      <c r="F451" s="60"/>
      <c r="G451" s="60"/>
      <c r="H451" s="60"/>
      <c r="I451" s="60"/>
      <c r="J451" s="60"/>
      <c r="K451" s="60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</row>
    <row r="452" spans="2:37">
      <c r="B452" s="146"/>
      <c r="C452" s="60"/>
      <c r="D452" s="60"/>
      <c r="E452" s="60"/>
      <c r="F452" s="60"/>
      <c r="G452" s="60"/>
      <c r="H452" s="60"/>
      <c r="I452" s="60"/>
      <c r="J452" s="60"/>
      <c r="K452" s="60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</row>
    <row r="453" spans="2:37">
      <c r="B453" s="146"/>
      <c r="C453" s="60"/>
      <c r="D453" s="60"/>
      <c r="E453" s="60"/>
      <c r="F453" s="60"/>
      <c r="G453" s="60"/>
      <c r="H453" s="60"/>
      <c r="I453" s="60"/>
      <c r="J453" s="60"/>
      <c r="K453" s="60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</row>
    <row r="454" spans="2:37">
      <c r="B454" s="146"/>
      <c r="C454" s="60"/>
      <c r="D454" s="60"/>
      <c r="E454" s="60"/>
      <c r="F454" s="60"/>
      <c r="G454" s="60"/>
      <c r="H454" s="60"/>
      <c r="I454" s="60"/>
      <c r="J454" s="60"/>
      <c r="K454" s="60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</row>
    <row r="455" spans="2:37">
      <c r="B455" s="146"/>
      <c r="C455" s="60"/>
      <c r="D455" s="60"/>
      <c r="E455" s="60"/>
      <c r="F455" s="60"/>
      <c r="G455" s="60"/>
      <c r="H455" s="60"/>
      <c r="I455" s="60"/>
      <c r="J455" s="60"/>
      <c r="K455" s="60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</row>
    <row r="456" spans="2:37">
      <c r="B456" s="146"/>
      <c r="C456" s="60"/>
      <c r="D456" s="60"/>
      <c r="E456" s="60"/>
      <c r="F456" s="60"/>
      <c r="G456" s="60"/>
      <c r="H456" s="60"/>
      <c r="I456" s="60"/>
      <c r="J456" s="60"/>
      <c r="K456" s="60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</row>
    <row r="457" spans="2:37">
      <c r="B457" s="146"/>
      <c r="C457" s="60"/>
      <c r="D457" s="60"/>
      <c r="E457" s="60"/>
      <c r="F457" s="60"/>
      <c r="G457" s="60"/>
      <c r="H457" s="60"/>
      <c r="I457" s="60"/>
      <c r="J457" s="60"/>
      <c r="K457" s="60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</row>
    <row r="458" spans="2:37">
      <c r="B458" s="146"/>
      <c r="C458" s="60"/>
      <c r="D458" s="60"/>
      <c r="E458" s="60"/>
      <c r="F458" s="60"/>
      <c r="G458" s="60"/>
      <c r="H458" s="60"/>
      <c r="I458" s="60"/>
      <c r="J458" s="60"/>
      <c r="K458" s="60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</row>
    <row r="459" spans="2:37">
      <c r="B459" s="146"/>
      <c r="C459" s="60"/>
      <c r="D459" s="60"/>
      <c r="E459" s="60"/>
      <c r="F459" s="60"/>
      <c r="G459" s="60"/>
      <c r="H459" s="60"/>
      <c r="I459" s="60"/>
      <c r="J459" s="60"/>
      <c r="K459" s="60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</row>
    <row r="460" spans="2:37">
      <c r="B460" s="146"/>
      <c r="C460" s="60"/>
      <c r="D460" s="60"/>
      <c r="E460" s="60"/>
      <c r="F460" s="60"/>
      <c r="G460" s="60"/>
      <c r="H460" s="60"/>
      <c r="I460" s="60"/>
      <c r="J460" s="60"/>
      <c r="K460" s="60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</row>
    <row r="461" spans="2:37">
      <c r="B461" s="146"/>
      <c r="C461" s="60"/>
      <c r="D461" s="60"/>
      <c r="E461" s="60"/>
      <c r="F461" s="60"/>
      <c r="G461" s="60"/>
      <c r="H461" s="60"/>
      <c r="I461" s="60"/>
      <c r="J461" s="60"/>
      <c r="K461" s="60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</row>
    <row r="462" spans="2:37">
      <c r="B462" s="146"/>
      <c r="C462" s="60"/>
      <c r="D462" s="60"/>
      <c r="E462" s="60"/>
      <c r="F462" s="60"/>
      <c r="G462" s="60"/>
      <c r="H462" s="60"/>
      <c r="I462" s="60"/>
      <c r="J462" s="60"/>
      <c r="K462" s="60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</row>
    <row r="463" spans="2:37">
      <c r="B463" s="146"/>
      <c r="C463" s="60"/>
      <c r="D463" s="60"/>
      <c r="E463" s="60"/>
      <c r="F463" s="60"/>
      <c r="G463" s="60"/>
      <c r="H463" s="60"/>
      <c r="I463" s="60"/>
      <c r="J463" s="60"/>
      <c r="K463" s="60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</row>
    <row r="464" spans="2:37">
      <c r="B464" s="146"/>
      <c r="C464" s="60"/>
      <c r="D464" s="60"/>
      <c r="E464" s="60"/>
      <c r="F464" s="60"/>
      <c r="G464" s="60"/>
      <c r="H464" s="60"/>
      <c r="I464" s="60"/>
      <c r="J464" s="60"/>
      <c r="K464" s="60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</row>
    <row r="465" spans="2:37">
      <c r="B465" s="146"/>
      <c r="C465" s="60"/>
      <c r="D465" s="60"/>
      <c r="E465" s="60"/>
      <c r="F465" s="60"/>
      <c r="G465" s="60"/>
      <c r="H465" s="60"/>
      <c r="I465" s="60"/>
      <c r="J465" s="60"/>
      <c r="K465" s="60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</row>
    <row r="466" spans="2:37">
      <c r="B466" s="146"/>
      <c r="C466" s="60"/>
      <c r="D466" s="60"/>
      <c r="E466" s="60"/>
      <c r="F466" s="60"/>
      <c r="G466" s="60"/>
      <c r="H466" s="60"/>
      <c r="I466" s="60"/>
      <c r="J466" s="60"/>
      <c r="K466" s="60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</row>
    <row r="467" spans="2:37">
      <c r="B467" s="146"/>
      <c r="C467" s="60"/>
      <c r="D467" s="60"/>
      <c r="E467" s="60"/>
      <c r="F467" s="60"/>
      <c r="G467" s="60"/>
      <c r="H467" s="60"/>
      <c r="I467" s="60"/>
      <c r="J467" s="60"/>
      <c r="K467" s="60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</row>
    <row r="468" spans="2:37">
      <c r="B468" s="146"/>
      <c r="C468" s="60"/>
      <c r="D468" s="60"/>
      <c r="E468" s="60"/>
      <c r="F468" s="60"/>
      <c r="G468" s="60"/>
      <c r="H468" s="60"/>
      <c r="I468" s="60"/>
      <c r="J468" s="60"/>
      <c r="K468" s="60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</row>
    <row r="469" spans="2:37">
      <c r="B469" s="146"/>
      <c r="C469" s="60"/>
      <c r="D469" s="60"/>
      <c r="E469" s="60"/>
      <c r="F469" s="60"/>
      <c r="G469" s="60"/>
      <c r="H469" s="60"/>
      <c r="I469" s="60"/>
      <c r="J469" s="60"/>
      <c r="K469" s="60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</row>
    <row r="470" spans="2:37">
      <c r="B470" s="146"/>
      <c r="C470" s="60"/>
      <c r="D470" s="60"/>
      <c r="E470" s="60"/>
      <c r="F470" s="60"/>
      <c r="G470" s="60"/>
      <c r="H470" s="60"/>
      <c r="I470" s="60"/>
      <c r="J470" s="60"/>
      <c r="K470" s="60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</row>
    <row r="471" spans="2:37">
      <c r="B471" s="146"/>
      <c r="C471" s="60"/>
      <c r="D471" s="60"/>
      <c r="E471" s="60"/>
      <c r="F471" s="60"/>
      <c r="G471" s="60"/>
      <c r="H471" s="60"/>
      <c r="I471" s="60"/>
      <c r="J471" s="60"/>
      <c r="K471" s="60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</row>
    <row r="472" spans="2:37">
      <c r="B472" s="146"/>
      <c r="C472" s="60"/>
      <c r="D472" s="60"/>
      <c r="E472" s="60"/>
      <c r="F472" s="60"/>
      <c r="G472" s="60"/>
      <c r="H472" s="60"/>
      <c r="I472" s="60"/>
      <c r="J472" s="60"/>
      <c r="K472" s="60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</row>
    <row r="473" spans="2:37">
      <c r="B473" s="146"/>
      <c r="C473" s="60"/>
      <c r="D473" s="60"/>
      <c r="E473" s="60"/>
      <c r="F473" s="60"/>
      <c r="G473" s="60"/>
      <c r="H473" s="60"/>
      <c r="I473" s="60"/>
      <c r="J473" s="60"/>
      <c r="K473" s="60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</row>
    <row r="474" spans="2:37">
      <c r="B474" s="146"/>
      <c r="C474" s="60"/>
      <c r="D474" s="60"/>
      <c r="E474" s="60"/>
      <c r="F474" s="60"/>
      <c r="G474" s="60"/>
      <c r="H474" s="60"/>
      <c r="I474" s="60"/>
      <c r="J474" s="60"/>
      <c r="K474" s="60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</row>
    <row r="475" spans="2:37">
      <c r="B475" s="146"/>
      <c r="C475" s="60"/>
      <c r="D475" s="60"/>
      <c r="E475" s="60"/>
      <c r="F475" s="60"/>
      <c r="G475" s="60"/>
      <c r="H475" s="60"/>
      <c r="I475" s="60"/>
      <c r="J475" s="60"/>
      <c r="K475" s="60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</row>
    <row r="476" spans="2:37">
      <c r="B476" s="146"/>
      <c r="C476" s="60"/>
      <c r="D476" s="60"/>
      <c r="E476" s="60"/>
      <c r="F476" s="60"/>
      <c r="G476" s="60"/>
      <c r="H476" s="60"/>
      <c r="I476" s="60"/>
      <c r="J476" s="60"/>
      <c r="K476" s="60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</row>
    <row r="477" spans="2:37">
      <c r="B477" s="146"/>
      <c r="C477" s="60"/>
      <c r="D477" s="60"/>
      <c r="E477" s="60"/>
      <c r="F477" s="60"/>
      <c r="G477" s="60"/>
      <c r="H477" s="60"/>
      <c r="I477" s="60"/>
      <c r="J477" s="60"/>
      <c r="K477" s="60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</row>
    <row r="478" spans="2:37">
      <c r="B478" s="146"/>
      <c r="C478" s="60"/>
      <c r="D478" s="60"/>
      <c r="E478" s="60"/>
      <c r="F478" s="60"/>
      <c r="G478" s="60"/>
      <c r="H478" s="60"/>
      <c r="I478" s="60"/>
      <c r="J478" s="60"/>
      <c r="K478" s="60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</row>
    <row r="479" spans="2:37">
      <c r="B479" s="146"/>
      <c r="C479" s="60"/>
      <c r="D479" s="60"/>
      <c r="E479" s="60"/>
      <c r="F479" s="60"/>
      <c r="G479" s="60"/>
      <c r="H479" s="60"/>
      <c r="I479" s="60"/>
      <c r="J479" s="60"/>
      <c r="K479" s="60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</row>
    <row r="480" spans="2:37">
      <c r="B480" s="146"/>
      <c r="C480" s="60"/>
      <c r="D480" s="60"/>
      <c r="E480" s="60"/>
      <c r="F480" s="60"/>
      <c r="G480" s="60"/>
      <c r="H480" s="60"/>
      <c r="I480" s="60"/>
      <c r="J480" s="60"/>
      <c r="K480" s="60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</row>
    <row r="481" spans="2:37">
      <c r="B481" s="146"/>
      <c r="C481" s="60"/>
      <c r="D481" s="60"/>
      <c r="E481" s="60"/>
      <c r="F481" s="60"/>
      <c r="G481" s="60"/>
      <c r="H481" s="60"/>
      <c r="I481" s="60"/>
      <c r="J481" s="60"/>
      <c r="K481" s="60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</row>
    <row r="482" spans="2:37">
      <c r="B482" s="146"/>
      <c r="C482" s="60"/>
      <c r="D482" s="60"/>
      <c r="E482" s="60"/>
      <c r="F482" s="60"/>
      <c r="G482" s="60"/>
      <c r="H482" s="60"/>
      <c r="I482" s="60"/>
      <c r="J482" s="60"/>
      <c r="K482" s="60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</row>
    <row r="483" spans="2:37">
      <c r="B483" s="146"/>
      <c r="C483" s="60"/>
      <c r="D483" s="60"/>
      <c r="E483" s="60"/>
      <c r="F483" s="60"/>
      <c r="G483" s="60"/>
      <c r="H483" s="60"/>
      <c r="I483" s="60"/>
      <c r="J483" s="60"/>
      <c r="K483" s="60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</row>
    <row r="484" spans="2:37">
      <c r="B484" s="146"/>
      <c r="C484" s="60"/>
      <c r="D484" s="60"/>
      <c r="E484" s="60"/>
      <c r="F484" s="60"/>
      <c r="G484" s="60"/>
      <c r="H484" s="60"/>
      <c r="I484" s="60"/>
      <c r="J484" s="60"/>
      <c r="K484" s="60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</row>
    <row r="485" spans="2:37">
      <c r="B485" s="146"/>
      <c r="C485" s="60"/>
      <c r="D485" s="60"/>
      <c r="E485" s="60"/>
      <c r="F485" s="60"/>
      <c r="G485" s="60"/>
      <c r="H485" s="60"/>
      <c r="I485" s="60"/>
      <c r="J485" s="60"/>
      <c r="K485" s="60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</row>
    <row r="486" spans="2:37">
      <c r="B486" s="146"/>
      <c r="C486" s="60"/>
      <c r="D486" s="60"/>
      <c r="E486" s="60"/>
      <c r="F486" s="60"/>
      <c r="G486" s="60"/>
      <c r="H486" s="60"/>
      <c r="I486" s="60"/>
      <c r="J486" s="60"/>
      <c r="K486" s="60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</row>
    <row r="487" spans="2:37">
      <c r="B487" s="146"/>
      <c r="C487" s="60"/>
      <c r="D487" s="60"/>
      <c r="E487" s="60"/>
      <c r="F487" s="60"/>
      <c r="G487" s="60"/>
      <c r="H487" s="60"/>
      <c r="I487" s="60"/>
      <c r="J487" s="60"/>
      <c r="K487" s="60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</row>
    <row r="488" spans="2:37">
      <c r="B488" s="146"/>
      <c r="C488" s="60"/>
      <c r="D488" s="60"/>
      <c r="E488" s="60"/>
      <c r="F488" s="60"/>
      <c r="G488" s="60"/>
      <c r="H488" s="60"/>
      <c r="I488" s="60"/>
      <c r="J488" s="60"/>
      <c r="K488" s="60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</row>
    <row r="489" spans="2:37">
      <c r="B489" s="146"/>
      <c r="C489" s="60"/>
      <c r="D489" s="60"/>
      <c r="E489" s="60"/>
      <c r="F489" s="60"/>
      <c r="G489" s="60"/>
      <c r="H489" s="60"/>
      <c r="I489" s="60"/>
      <c r="J489" s="60"/>
      <c r="K489" s="60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</row>
    <row r="490" spans="2:37">
      <c r="B490" s="146"/>
      <c r="C490" s="60"/>
      <c r="D490" s="60"/>
      <c r="E490" s="60"/>
      <c r="F490" s="60"/>
      <c r="G490" s="60"/>
      <c r="H490" s="60"/>
      <c r="I490" s="60"/>
      <c r="J490" s="60"/>
      <c r="K490" s="60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</row>
    <row r="491" spans="2:37">
      <c r="B491" s="146"/>
      <c r="C491" s="60"/>
      <c r="D491" s="60"/>
      <c r="E491" s="60"/>
      <c r="F491" s="60"/>
      <c r="G491" s="60"/>
      <c r="H491" s="60"/>
      <c r="I491" s="60"/>
      <c r="J491" s="60"/>
      <c r="K491" s="60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</row>
    <row r="492" spans="2:37">
      <c r="B492" s="146"/>
      <c r="C492" s="60"/>
      <c r="D492" s="60"/>
      <c r="E492" s="60"/>
      <c r="F492" s="60"/>
      <c r="G492" s="60"/>
      <c r="H492" s="60"/>
      <c r="I492" s="60"/>
      <c r="J492" s="60"/>
      <c r="K492" s="60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</row>
    <row r="493" spans="2:37">
      <c r="B493" s="146"/>
      <c r="C493" s="60"/>
      <c r="D493" s="60"/>
      <c r="E493" s="60"/>
      <c r="F493" s="60"/>
      <c r="G493" s="60"/>
      <c r="H493" s="60"/>
      <c r="I493" s="60"/>
      <c r="J493" s="60"/>
      <c r="K493" s="60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</row>
    <row r="494" spans="2:37">
      <c r="B494" s="146"/>
      <c r="C494" s="60"/>
      <c r="D494" s="60"/>
      <c r="E494" s="60"/>
      <c r="F494" s="60"/>
      <c r="G494" s="60"/>
      <c r="H494" s="60"/>
      <c r="I494" s="60"/>
      <c r="J494" s="60"/>
      <c r="K494" s="60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</row>
    <row r="495" spans="2:37">
      <c r="B495" s="146"/>
      <c r="C495" s="60"/>
      <c r="D495" s="60"/>
      <c r="E495" s="60"/>
      <c r="F495" s="60"/>
      <c r="G495" s="60"/>
      <c r="H495" s="60"/>
      <c r="I495" s="60"/>
      <c r="J495" s="60"/>
      <c r="K495" s="60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</row>
    <row r="496" spans="2:37">
      <c r="B496" s="146"/>
      <c r="C496" s="60"/>
      <c r="D496" s="60"/>
      <c r="E496" s="60"/>
      <c r="F496" s="60"/>
      <c r="G496" s="60"/>
      <c r="H496" s="60"/>
      <c r="I496" s="60"/>
      <c r="J496" s="60"/>
      <c r="K496" s="60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</row>
    <row r="497" spans="2:37">
      <c r="B497" s="146"/>
      <c r="C497" s="60"/>
      <c r="D497" s="60"/>
      <c r="E497" s="60"/>
      <c r="F497" s="60"/>
      <c r="G497" s="60"/>
      <c r="H497" s="60"/>
      <c r="I497" s="60"/>
      <c r="J497" s="60"/>
      <c r="K497" s="60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</row>
    <row r="498" spans="2:37">
      <c r="B498" s="146"/>
      <c r="C498" s="60"/>
      <c r="D498" s="60"/>
      <c r="E498" s="60"/>
      <c r="F498" s="60"/>
      <c r="G498" s="60"/>
      <c r="H498" s="60"/>
      <c r="I498" s="60"/>
      <c r="J498" s="60"/>
      <c r="K498" s="60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</row>
    <row r="499" spans="2:37">
      <c r="B499" s="146"/>
      <c r="C499" s="60"/>
      <c r="D499" s="60"/>
      <c r="E499" s="60"/>
      <c r="F499" s="60"/>
      <c r="G499" s="60"/>
      <c r="H499" s="60"/>
      <c r="I499" s="60"/>
      <c r="J499" s="60"/>
      <c r="K499" s="60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</row>
    <row r="500" spans="2:37">
      <c r="B500" s="146"/>
      <c r="C500" s="60"/>
      <c r="D500" s="60"/>
      <c r="E500" s="60"/>
      <c r="F500" s="60"/>
      <c r="G500" s="60"/>
      <c r="H500" s="60"/>
      <c r="I500" s="60"/>
      <c r="J500" s="60"/>
      <c r="K500" s="60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</row>
    <row r="501" spans="2:37">
      <c r="B501" s="146"/>
      <c r="C501" s="60"/>
      <c r="D501" s="60"/>
      <c r="E501" s="60"/>
      <c r="F501" s="60"/>
      <c r="G501" s="60"/>
      <c r="H501" s="60"/>
      <c r="I501" s="60"/>
      <c r="J501" s="60"/>
      <c r="K501" s="60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</row>
    <row r="502" spans="2:37">
      <c r="B502" s="146"/>
      <c r="C502" s="60"/>
      <c r="D502" s="60"/>
      <c r="E502" s="60"/>
      <c r="F502" s="60"/>
      <c r="G502" s="60"/>
      <c r="H502" s="60"/>
      <c r="I502" s="60"/>
      <c r="J502" s="60"/>
      <c r="K502" s="60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</row>
    <row r="503" spans="2:37">
      <c r="B503" s="146"/>
      <c r="C503" s="60"/>
      <c r="D503" s="60"/>
      <c r="E503" s="60"/>
      <c r="F503" s="60"/>
      <c r="G503" s="60"/>
      <c r="H503" s="60"/>
      <c r="I503" s="60"/>
      <c r="J503" s="60"/>
      <c r="K503" s="60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</row>
    <row r="504" spans="2:37">
      <c r="B504" s="146"/>
      <c r="C504" s="60"/>
      <c r="D504" s="60"/>
      <c r="E504" s="60"/>
      <c r="F504" s="60"/>
      <c r="G504" s="60"/>
      <c r="H504" s="60"/>
      <c r="I504" s="60"/>
      <c r="J504" s="60"/>
      <c r="K504" s="60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</row>
    <row r="505" spans="2:37">
      <c r="B505" s="146"/>
      <c r="C505" s="60"/>
      <c r="D505" s="60"/>
      <c r="E505" s="60"/>
      <c r="F505" s="60"/>
      <c r="G505" s="60"/>
      <c r="H505" s="60"/>
      <c r="I505" s="60"/>
      <c r="J505" s="60"/>
      <c r="K505" s="60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</row>
    <row r="506" spans="2:37">
      <c r="B506" s="146"/>
      <c r="C506" s="60"/>
      <c r="D506" s="60"/>
      <c r="E506" s="60"/>
      <c r="F506" s="60"/>
      <c r="G506" s="60"/>
      <c r="H506" s="60"/>
      <c r="I506" s="60"/>
      <c r="J506" s="60"/>
      <c r="K506" s="60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</row>
    <row r="507" spans="2:37">
      <c r="B507" s="146"/>
      <c r="C507" s="60"/>
      <c r="D507" s="60"/>
      <c r="E507" s="60"/>
      <c r="F507" s="60"/>
      <c r="G507" s="60"/>
      <c r="H507" s="60"/>
      <c r="I507" s="60"/>
      <c r="J507" s="60"/>
      <c r="K507" s="60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</row>
    <row r="508" spans="2:37">
      <c r="B508" s="146"/>
      <c r="C508" s="60"/>
      <c r="D508" s="60"/>
      <c r="E508" s="60"/>
      <c r="F508" s="60"/>
      <c r="G508" s="60"/>
      <c r="H508" s="60"/>
      <c r="I508" s="60"/>
      <c r="J508" s="60"/>
      <c r="K508" s="60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</row>
    <row r="509" spans="2:37">
      <c r="B509" s="146"/>
      <c r="C509" s="60"/>
      <c r="D509" s="60"/>
      <c r="E509" s="60"/>
      <c r="F509" s="60"/>
      <c r="G509" s="60"/>
      <c r="H509" s="60"/>
      <c r="I509" s="60"/>
      <c r="J509" s="60"/>
      <c r="K509" s="60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</row>
    <row r="510" spans="2:37">
      <c r="B510" s="146"/>
      <c r="C510" s="60"/>
      <c r="D510" s="60"/>
      <c r="E510" s="60"/>
      <c r="F510" s="60"/>
      <c r="G510" s="60"/>
      <c r="H510" s="60"/>
      <c r="I510" s="60"/>
      <c r="J510" s="60"/>
      <c r="K510" s="60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</row>
    <row r="511" spans="2:37">
      <c r="B511" s="146"/>
      <c r="C511" s="60"/>
      <c r="D511" s="60"/>
      <c r="E511" s="60"/>
      <c r="F511" s="60"/>
      <c r="G511" s="60"/>
      <c r="H511" s="60"/>
      <c r="I511" s="60"/>
      <c r="J511" s="60"/>
      <c r="K511" s="60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</row>
    <row r="512" spans="2:37">
      <c r="B512" s="146"/>
      <c r="C512" s="60"/>
      <c r="D512" s="60"/>
      <c r="E512" s="60"/>
      <c r="F512" s="60"/>
      <c r="G512" s="60"/>
      <c r="H512" s="60"/>
      <c r="I512" s="60"/>
      <c r="J512" s="60"/>
      <c r="K512" s="60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</row>
    <row r="513" spans="2:37">
      <c r="B513" s="146"/>
      <c r="C513" s="60"/>
      <c r="D513" s="60"/>
      <c r="E513" s="60"/>
      <c r="F513" s="60"/>
      <c r="G513" s="60"/>
      <c r="H513" s="60"/>
      <c r="I513" s="60"/>
      <c r="J513" s="60"/>
      <c r="K513" s="60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</row>
    <row r="514" spans="2:37">
      <c r="B514" s="146"/>
      <c r="C514" s="60"/>
      <c r="D514" s="60"/>
      <c r="E514" s="60"/>
      <c r="F514" s="60"/>
      <c r="G514" s="60"/>
      <c r="H514" s="60"/>
      <c r="I514" s="60"/>
      <c r="J514" s="60"/>
      <c r="K514" s="60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</row>
    <row r="515" spans="2:37">
      <c r="B515" s="146"/>
      <c r="C515" s="60"/>
      <c r="D515" s="60"/>
      <c r="E515" s="60"/>
      <c r="F515" s="60"/>
      <c r="G515" s="60"/>
      <c r="H515" s="60"/>
      <c r="I515" s="60"/>
      <c r="J515" s="60"/>
      <c r="K515" s="60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</row>
    <row r="516" spans="2:37">
      <c r="B516" s="146"/>
      <c r="C516" s="60"/>
      <c r="D516" s="60"/>
      <c r="E516" s="60"/>
      <c r="F516" s="60"/>
      <c r="G516" s="60"/>
      <c r="H516" s="60"/>
      <c r="I516" s="60"/>
      <c r="J516" s="60"/>
      <c r="K516" s="60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</row>
    <row r="517" spans="2:37">
      <c r="B517" s="146"/>
      <c r="C517" s="60"/>
      <c r="D517" s="60"/>
      <c r="E517" s="60"/>
      <c r="F517" s="60"/>
      <c r="G517" s="60"/>
      <c r="H517" s="60"/>
      <c r="I517" s="60"/>
      <c r="J517" s="60"/>
      <c r="K517" s="60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</row>
    <row r="518" spans="2:37">
      <c r="B518" s="146"/>
      <c r="C518" s="60"/>
      <c r="D518" s="60"/>
      <c r="E518" s="60"/>
      <c r="F518" s="60"/>
      <c r="G518" s="60"/>
      <c r="H518" s="60"/>
      <c r="I518" s="60"/>
      <c r="J518" s="60"/>
      <c r="K518" s="60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</row>
    <row r="519" spans="2:37">
      <c r="B519" s="146"/>
      <c r="C519" s="60"/>
      <c r="D519" s="60"/>
      <c r="E519" s="60"/>
      <c r="F519" s="60"/>
      <c r="G519" s="60"/>
      <c r="H519" s="60"/>
      <c r="I519" s="60"/>
      <c r="J519" s="60"/>
      <c r="K519" s="60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</row>
    <row r="520" spans="2:37">
      <c r="B520" s="146"/>
      <c r="C520" s="60"/>
      <c r="D520" s="60"/>
      <c r="E520" s="60"/>
      <c r="F520" s="60"/>
      <c r="G520" s="60"/>
      <c r="H520" s="60"/>
      <c r="I520" s="60"/>
      <c r="J520" s="60"/>
      <c r="K520" s="60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</row>
    <row r="521" spans="2:37">
      <c r="B521" s="146"/>
      <c r="C521" s="60"/>
      <c r="D521" s="60"/>
      <c r="E521" s="60"/>
      <c r="F521" s="60"/>
      <c r="G521" s="60"/>
      <c r="H521" s="60"/>
      <c r="I521" s="60"/>
      <c r="J521" s="60"/>
      <c r="K521" s="60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</row>
    <row r="522" spans="2:37">
      <c r="B522" s="146"/>
      <c r="C522" s="60"/>
      <c r="D522" s="60"/>
      <c r="E522" s="60"/>
      <c r="F522" s="60"/>
      <c r="G522" s="60"/>
      <c r="H522" s="60"/>
      <c r="I522" s="60"/>
      <c r="J522" s="60"/>
      <c r="K522" s="60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</row>
    <row r="523" spans="2:37">
      <c r="B523" s="146"/>
      <c r="C523" s="60"/>
      <c r="D523" s="60"/>
      <c r="E523" s="60"/>
      <c r="F523" s="60"/>
      <c r="G523" s="60"/>
      <c r="H523" s="60"/>
      <c r="I523" s="60"/>
      <c r="J523" s="60"/>
      <c r="K523" s="60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</row>
    <row r="524" spans="2:37">
      <c r="B524" s="146"/>
      <c r="C524" s="60"/>
      <c r="D524" s="60"/>
      <c r="E524" s="60"/>
      <c r="F524" s="60"/>
      <c r="G524" s="60"/>
      <c r="H524" s="60"/>
      <c r="I524" s="60"/>
      <c r="J524" s="60"/>
      <c r="K524" s="60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</row>
    <row r="525" spans="2:37">
      <c r="B525" s="146"/>
      <c r="C525" s="60"/>
      <c r="D525" s="60"/>
      <c r="E525" s="60"/>
      <c r="F525" s="60"/>
      <c r="G525" s="60"/>
      <c r="H525" s="60"/>
      <c r="I525" s="60"/>
      <c r="J525" s="60"/>
      <c r="K525" s="60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</row>
    <row r="526" spans="2:37">
      <c r="B526" s="146"/>
      <c r="C526" s="60"/>
      <c r="D526" s="60"/>
      <c r="E526" s="60"/>
      <c r="F526" s="60"/>
      <c r="G526" s="60"/>
      <c r="H526" s="60"/>
      <c r="I526" s="60"/>
      <c r="J526" s="60"/>
      <c r="K526" s="60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</row>
    <row r="527" spans="2:37">
      <c r="B527" s="146"/>
      <c r="C527" s="60"/>
      <c r="D527" s="60"/>
      <c r="E527" s="60"/>
      <c r="F527" s="60"/>
      <c r="G527" s="60"/>
      <c r="H527" s="60"/>
      <c r="I527" s="60"/>
      <c r="J527" s="60"/>
      <c r="K527" s="60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</row>
    <row r="528" spans="2:37">
      <c r="B528" s="146"/>
      <c r="C528" s="60"/>
      <c r="D528" s="60"/>
      <c r="E528" s="60"/>
      <c r="F528" s="60"/>
      <c r="G528" s="60"/>
      <c r="H528" s="60"/>
      <c r="I528" s="60"/>
      <c r="J528" s="60"/>
      <c r="K528" s="60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</row>
    <row r="529" spans="2:37">
      <c r="B529" s="146"/>
      <c r="C529" s="60"/>
      <c r="D529" s="60"/>
      <c r="E529" s="60"/>
      <c r="F529" s="60"/>
      <c r="G529" s="60"/>
      <c r="H529" s="60"/>
      <c r="I529" s="60"/>
      <c r="J529" s="60"/>
      <c r="K529" s="60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</row>
    <row r="530" spans="2:37">
      <c r="B530" s="146"/>
      <c r="C530" s="60"/>
      <c r="D530" s="60"/>
      <c r="E530" s="60"/>
      <c r="F530" s="60"/>
      <c r="G530" s="60"/>
      <c r="H530" s="60"/>
      <c r="I530" s="60"/>
      <c r="J530" s="60"/>
      <c r="K530" s="60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</row>
    <row r="531" spans="2:37">
      <c r="B531" s="146"/>
      <c r="C531" s="60"/>
      <c r="D531" s="60"/>
      <c r="E531" s="60"/>
      <c r="F531" s="60"/>
      <c r="G531" s="60"/>
      <c r="H531" s="60"/>
      <c r="I531" s="60"/>
      <c r="J531" s="60"/>
      <c r="K531" s="60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</row>
    <row r="532" spans="2:37">
      <c r="B532" s="146"/>
      <c r="C532" s="60"/>
      <c r="D532" s="60"/>
      <c r="E532" s="60"/>
      <c r="F532" s="60"/>
      <c r="G532" s="60"/>
      <c r="H532" s="60"/>
      <c r="I532" s="60"/>
      <c r="J532" s="60"/>
      <c r="K532" s="60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</row>
    <row r="533" spans="2:37">
      <c r="B533" s="146"/>
      <c r="C533" s="60"/>
      <c r="D533" s="60"/>
      <c r="E533" s="60"/>
      <c r="F533" s="60"/>
      <c r="G533" s="60"/>
      <c r="H533" s="60"/>
      <c r="I533" s="60"/>
      <c r="J533" s="60"/>
      <c r="K533" s="60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</row>
    <row r="534" spans="2:37">
      <c r="B534" s="146"/>
      <c r="C534" s="60"/>
      <c r="D534" s="60"/>
      <c r="E534" s="60"/>
      <c r="F534" s="60"/>
      <c r="G534" s="60"/>
      <c r="H534" s="60"/>
      <c r="I534" s="60"/>
      <c r="J534" s="60"/>
      <c r="K534" s="60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</row>
    <row r="535" spans="2:37">
      <c r="B535" s="146"/>
      <c r="C535" s="60"/>
      <c r="D535" s="60"/>
      <c r="E535" s="60"/>
      <c r="F535" s="60"/>
      <c r="G535" s="60"/>
      <c r="H535" s="60"/>
      <c r="I535" s="60"/>
      <c r="J535" s="60"/>
      <c r="K535" s="60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</row>
    <row r="536" spans="2:37">
      <c r="B536" s="146"/>
      <c r="C536" s="60"/>
      <c r="D536" s="60"/>
      <c r="E536" s="60"/>
      <c r="F536" s="60"/>
      <c r="G536" s="60"/>
      <c r="H536" s="60"/>
      <c r="I536" s="60"/>
      <c r="J536" s="60"/>
      <c r="K536" s="60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</row>
    <row r="537" spans="2:37">
      <c r="B537" s="146"/>
      <c r="C537" s="60"/>
      <c r="D537" s="60"/>
      <c r="E537" s="60"/>
      <c r="F537" s="60"/>
      <c r="G537" s="60"/>
      <c r="H537" s="60"/>
      <c r="I537" s="60"/>
      <c r="J537" s="60"/>
      <c r="K537" s="60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</row>
    <row r="538" spans="2:37">
      <c r="B538" s="146"/>
      <c r="C538" s="60"/>
      <c r="D538" s="60"/>
      <c r="E538" s="60"/>
      <c r="F538" s="60"/>
      <c r="G538" s="60"/>
      <c r="H538" s="60"/>
      <c r="I538" s="60"/>
      <c r="J538" s="60"/>
      <c r="K538" s="60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</row>
    <row r="539" spans="2:37">
      <c r="B539" s="146"/>
      <c r="C539" s="60"/>
      <c r="D539" s="60"/>
      <c r="E539" s="60"/>
      <c r="F539" s="60"/>
      <c r="G539" s="60"/>
      <c r="H539" s="60"/>
      <c r="I539" s="60"/>
      <c r="J539" s="60"/>
      <c r="K539" s="60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</row>
    <row r="540" spans="2:37">
      <c r="B540" s="146"/>
      <c r="C540" s="60"/>
      <c r="D540" s="60"/>
      <c r="E540" s="60"/>
      <c r="F540" s="60"/>
      <c r="G540" s="60"/>
      <c r="H540" s="60"/>
      <c r="I540" s="60"/>
      <c r="J540" s="60"/>
      <c r="K540" s="60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</row>
    <row r="541" spans="2:37">
      <c r="B541" s="146"/>
      <c r="C541" s="60"/>
      <c r="D541" s="60"/>
      <c r="E541" s="60"/>
      <c r="F541" s="60"/>
      <c r="G541" s="60"/>
      <c r="H541" s="60"/>
      <c r="I541" s="60"/>
      <c r="J541" s="60"/>
      <c r="K541" s="60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</row>
    <row r="542" spans="2:37">
      <c r="B542" s="146"/>
      <c r="C542" s="60"/>
      <c r="D542" s="60"/>
      <c r="E542" s="60"/>
      <c r="F542" s="60"/>
      <c r="G542" s="60"/>
      <c r="H542" s="60"/>
      <c r="I542" s="60"/>
      <c r="J542" s="60"/>
      <c r="K542" s="60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</row>
    <row r="543" spans="2:37">
      <c r="B543" s="146"/>
      <c r="C543" s="60"/>
      <c r="D543" s="60"/>
      <c r="E543" s="60"/>
      <c r="F543" s="60"/>
      <c r="G543" s="60"/>
      <c r="H543" s="60"/>
      <c r="I543" s="60"/>
      <c r="J543" s="60"/>
      <c r="K543" s="60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</row>
    <row r="544" spans="2:37">
      <c r="B544" s="146"/>
      <c r="C544" s="60"/>
      <c r="D544" s="60"/>
      <c r="E544" s="60"/>
      <c r="F544" s="60"/>
      <c r="G544" s="60"/>
      <c r="H544" s="60"/>
      <c r="I544" s="60"/>
      <c r="J544" s="60"/>
      <c r="K544" s="60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</row>
    <row r="545" spans="2:37">
      <c r="B545" s="146"/>
      <c r="C545" s="60"/>
      <c r="D545" s="60"/>
      <c r="E545" s="60"/>
      <c r="F545" s="60"/>
      <c r="G545" s="60"/>
      <c r="H545" s="60"/>
      <c r="I545" s="60"/>
      <c r="J545" s="60"/>
      <c r="K545" s="60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</row>
    <row r="546" spans="2:37">
      <c r="B546" s="146"/>
      <c r="C546" s="60"/>
      <c r="D546" s="60"/>
      <c r="E546" s="60"/>
      <c r="F546" s="60"/>
      <c r="G546" s="60"/>
      <c r="H546" s="60"/>
      <c r="I546" s="60"/>
      <c r="J546" s="60"/>
      <c r="K546" s="60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</row>
    <row r="547" spans="2:37">
      <c r="B547" s="146"/>
      <c r="C547" s="60"/>
      <c r="D547" s="60"/>
      <c r="E547" s="60"/>
      <c r="F547" s="60"/>
      <c r="G547" s="60"/>
      <c r="H547" s="60"/>
      <c r="I547" s="60"/>
      <c r="J547" s="60"/>
      <c r="K547" s="60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</row>
    <row r="548" spans="2:37">
      <c r="B548" s="146"/>
      <c r="C548" s="60"/>
      <c r="D548" s="60"/>
      <c r="E548" s="60"/>
      <c r="F548" s="60"/>
      <c r="G548" s="60"/>
      <c r="H548" s="60"/>
      <c r="I548" s="60"/>
      <c r="J548" s="60"/>
      <c r="K548" s="60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</row>
    <row r="549" spans="2:37">
      <c r="B549" s="146"/>
      <c r="C549" s="60"/>
      <c r="D549" s="60"/>
      <c r="E549" s="60"/>
      <c r="F549" s="60"/>
      <c r="G549" s="60"/>
      <c r="H549" s="60"/>
      <c r="I549" s="60"/>
      <c r="J549" s="60"/>
      <c r="K549" s="60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</row>
    <row r="550" spans="2:37">
      <c r="B550" s="146"/>
      <c r="C550" s="60"/>
      <c r="D550" s="60"/>
      <c r="E550" s="60"/>
      <c r="F550" s="60"/>
      <c r="G550" s="60"/>
      <c r="H550" s="60"/>
      <c r="I550" s="60"/>
      <c r="J550" s="60"/>
      <c r="K550" s="60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</row>
    <row r="551" spans="2:37">
      <c r="B551" s="146"/>
      <c r="C551" s="60"/>
      <c r="D551" s="60"/>
      <c r="E551" s="60"/>
      <c r="F551" s="60"/>
      <c r="G551" s="60"/>
      <c r="H551" s="60"/>
      <c r="I551" s="60"/>
      <c r="J551" s="60"/>
      <c r="K551" s="60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</row>
    <row r="552" spans="2:37">
      <c r="B552" s="146"/>
      <c r="C552" s="60"/>
      <c r="D552" s="60"/>
      <c r="E552" s="60"/>
      <c r="F552" s="60"/>
      <c r="G552" s="60"/>
      <c r="H552" s="60"/>
      <c r="I552" s="60"/>
      <c r="J552" s="60"/>
      <c r="K552" s="60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</row>
    <row r="553" spans="2:37">
      <c r="B553" s="146"/>
      <c r="C553" s="60"/>
      <c r="D553" s="60"/>
      <c r="E553" s="60"/>
      <c r="F553" s="60"/>
      <c r="G553" s="60"/>
      <c r="H553" s="60"/>
      <c r="I553" s="60"/>
      <c r="J553" s="60"/>
      <c r="K553" s="60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</row>
    <row r="554" spans="2:37">
      <c r="B554" s="146"/>
      <c r="C554" s="60"/>
      <c r="D554" s="60"/>
      <c r="E554" s="60"/>
      <c r="F554" s="60"/>
      <c r="G554" s="60"/>
      <c r="H554" s="60"/>
      <c r="I554" s="60"/>
      <c r="J554" s="60"/>
      <c r="K554" s="60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</row>
    <row r="555" spans="2:37">
      <c r="B555" s="146"/>
      <c r="C555" s="60"/>
      <c r="D555" s="60"/>
      <c r="E555" s="60"/>
      <c r="F555" s="60"/>
      <c r="G555" s="60"/>
      <c r="H555" s="60"/>
      <c r="I555" s="60"/>
      <c r="J555" s="60"/>
      <c r="K555" s="60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</row>
    <row r="556" spans="2:37">
      <c r="B556" s="146"/>
      <c r="C556" s="60"/>
      <c r="D556" s="60"/>
      <c r="E556" s="60"/>
      <c r="F556" s="60"/>
      <c r="G556" s="60"/>
      <c r="H556" s="60"/>
      <c r="I556" s="60"/>
      <c r="J556" s="60"/>
      <c r="K556" s="60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</row>
    <row r="557" spans="2:37">
      <c r="B557" s="146"/>
      <c r="C557" s="60"/>
      <c r="D557" s="60"/>
      <c r="E557" s="60"/>
      <c r="F557" s="60"/>
      <c r="G557" s="60"/>
      <c r="H557" s="60"/>
      <c r="I557" s="60"/>
      <c r="J557" s="60"/>
      <c r="K557" s="60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</row>
    <row r="558" spans="2:37">
      <c r="B558" s="146"/>
      <c r="C558" s="60"/>
      <c r="D558" s="60"/>
      <c r="E558" s="60"/>
      <c r="F558" s="60"/>
      <c r="G558" s="60"/>
      <c r="H558" s="60"/>
      <c r="I558" s="60"/>
      <c r="J558" s="60"/>
      <c r="K558" s="60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</row>
    <row r="559" spans="2:37">
      <c r="B559" s="146"/>
      <c r="C559" s="60"/>
      <c r="D559" s="60"/>
      <c r="E559" s="60"/>
      <c r="F559" s="60"/>
      <c r="G559" s="60"/>
      <c r="H559" s="60"/>
      <c r="I559" s="60"/>
      <c r="J559" s="60"/>
      <c r="K559" s="60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</row>
    <row r="560" spans="2:37">
      <c r="B560" s="146"/>
      <c r="C560" s="60"/>
      <c r="D560" s="60"/>
      <c r="E560" s="60"/>
      <c r="F560" s="60"/>
      <c r="G560" s="60"/>
      <c r="H560" s="60"/>
      <c r="I560" s="60"/>
      <c r="J560" s="60"/>
      <c r="K560" s="60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</row>
    <row r="561" spans="2:37">
      <c r="B561" s="146"/>
      <c r="C561" s="60"/>
      <c r="D561" s="60"/>
      <c r="E561" s="60"/>
      <c r="F561" s="60"/>
      <c r="G561" s="60"/>
      <c r="H561" s="60"/>
      <c r="I561" s="60"/>
      <c r="J561" s="60"/>
      <c r="K561" s="60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</row>
    <row r="562" spans="2:37">
      <c r="B562" s="146"/>
      <c r="C562" s="60"/>
      <c r="D562" s="60"/>
      <c r="E562" s="60"/>
      <c r="F562" s="60"/>
      <c r="G562" s="60"/>
      <c r="H562" s="60"/>
      <c r="I562" s="60"/>
      <c r="J562" s="60"/>
      <c r="K562" s="60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</row>
    <row r="563" spans="2:37">
      <c r="B563" s="146"/>
      <c r="C563" s="60"/>
      <c r="D563" s="60"/>
      <c r="E563" s="60"/>
      <c r="F563" s="60"/>
      <c r="G563" s="60"/>
      <c r="H563" s="60"/>
      <c r="I563" s="60"/>
      <c r="J563" s="60"/>
      <c r="K563" s="60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</row>
    <row r="564" spans="2:37">
      <c r="B564" s="146"/>
      <c r="C564" s="60"/>
      <c r="D564" s="60"/>
      <c r="E564" s="60"/>
      <c r="F564" s="60"/>
      <c r="G564" s="60"/>
      <c r="H564" s="60"/>
      <c r="I564" s="60"/>
      <c r="J564" s="60"/>
      <c r="K564" s="60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</row>
    <row r="565" spans="2:37">
      <c r="B565" s="146"/>
      <c r="C565" s="60"/>
      <c r="D565" s="60"/>
      <c r="E565" s="60"/>
      <c r="F565" s="60"/>
      <c r="G565" s="60"/>
      <c r="H565" s="60"/>
      <c r="I565" s="60"/>
      <c r="J565" s="60"/>
      <c r="K565" s="60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</row>
    <row r="566" spans="2:37">
      <c r="B566" s="146"/>
      <c r="C566" s="60"/>
      <c r="D566" s="60"/>
      <c r="E566" s="60"/>
      <c r="F566" s="60"/>
      <c r="G566" s="60"/>
      <c r="H566" s="60"/>
      <c r="I566" s="60"/>
      <c r="J566" s="60"/>
      <c r="K566" s="60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</row>
    <row r="567" spans="2:37">
      <c r="B567" s="146"/>
      <c r="C567" s="60"/>
      <c r="D567" s="60"/>
      <c r="E567" s="60"/>
      <c r="F567" s="60"/>
      <c r="G567" s="60"/>
      <c r="H567" s="60"/>
      <c r="I567" s="60"/>
      <c r="J567" s="60"/>
      <c r="K567" s="60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</row>
    <row r="568" spans="2:37">
      <c r="B568" s="146"/>
      <c r="C568" s="60"/>
      <c r="D568" s="60"/>
      <c r="E568" s="60"/>
      <c r="F568" s="60"/>
      <c r="G568" s="60"/>
      <c r="H568" s="60"/>
      <c r="I568" s="60"/>
      <c r="J568" s="60"/>
      <c r="K568" s="60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</row>
    <row r="569" spans="2:37">
      <c r="B569" s="146"/>
      <c r="C569" s="60"/>
      <c r="D569" s="60"/>
      <c r="E569" s="60"/>
      <c r="F569" s="60"/>
      <c r="G569" s="60"/>
      <c r="H569" s="60"/>
      <c r="I569" s="60"/>
      <c r="J569" s="60"/>
      <c r="K569" s="60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</row>
    <row r="570" spans="2:37">
      <c r="B570" s="146"/>
      <c r="C570" s="60"/>
      <c r="D570" s="60"/>
      <c r="E570" s="60"/>
      <c r="F570" s="60"/>
      <c r="G570" s="60"/>
      <c r="H570" s="60"/>
      <c r="I570" s="60"/>
      <c r="J570" s="60"/>
      <c r="K570" s="60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</row>
    <row r="571" spans="2:37">
      <c r="B571" s="146"/>
      <c r="C571" s="60"/>
      <c r="D571" s="60"/>
      <c r="E571" s="60"/>
      <c r="F571" s="60"/>
      <c r="G571" s="60"/>
      <c r="H571" s="60"/>
      <c r="I571" s="60"/>
      <c r="J571" s="60"/>
      <c r="K571" s="60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</row>
    <row r="572" spans="2:37">
      <c r="B572" s="146"/>
      <c r="C572" s="60"/>
      <c r="D572" s="60"/>
      <c r="E572" s="60"/>
      <c r="F572" s="60"/>
      <c r="G572" s="60"/>
      <c r="H572" s="60"/>
      <c r="I572" s="60"/>
      <c r="J572" s="60"/>
      <c r="K572" s="60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</row>
    <row r="573" spans="2:37">
      <c r="B573" s="146"/>
      <c r="C573" s="60"/>
      <c r="D573" s="60"/>
      <c r="E573" s="60"/>
      <c r="F573" s="60"/>
      <c r="G573" s="60"/>
      <c r="H573" s="60"/>
      <c r="I573" s="60"/>
      <c r="J573" s="60"/>
      <c r="K573" s="60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</row>
    <row r="574" spans="2:37">
      <c r="B574" s="146"/>
      <c r="C574" s="60"/>
      <c r="D574" s="60"/>
      <c r="E574" s="60"/>
      <c r="F574" s="60"/>
      <c r="G574" s="60"/>
      <c r="H574" s="60"/>
      <c r="I574" s="60"/>
      <c r="J574" s="60"/>
      <c r="K574" s="60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</row>
    <row r="575" spans="2:37">
      <c r="B575" s="146"/>
      <c r="C575" s="60"/>
      <c r="D575" s="60"/>
      <c r="E575" s="60"/>
      <c r="F575" s="60"/>
      <c r="G575" s="60"/>
      <c r="H575" s="60"/>
      <c r="I575" s="60"/>
      <c r="J575" s="60"/>
      <c r="K575" s="60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</row>
    <row r="576" spans="2:37">
      <c r="B576" s="146"/>
      <c r="C576" s="60"/>
      <c r="D576" s="60"/>
      <c r="E576" s="60"/>
      <c r="F576" s="60"/>
      <c r="G576" s="60"/>
      <c r="H576" s="60"/>
      <c r="I576" s="60"/>
      <c r="J576" s="60"/>
      <c r="K576" s="60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</row>
    <row r="577" spans="2:37">
      <c r="B577" s="146"/>
      <c r="C577" s="60"/>
      <c r="D577" s="60"/>
      <c r="E577" s="60"/>
      <c r="F577" s="60"/>
      <c r="G577" s="60"/>
      <c r="H577" s="60"/>
      <c r="I577" s="60"/>
      <c r="J577" s="60"/>
      <c r="K577" s="60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</row>
    <row r="578" spans="2:37">
      <c r="B578" s="146"/>
      <c r="C578" s="60"/>
      <c r="D578" s="60"/>
      <c r="E578" s="60"/>
      <c r="F578" s="60"/>
      <c r="G578" s="60"/>
      <c r="H578" s="60"/>
      <c r="I578" s="60"/>
      <c r="J578" s="60"/>
      <c r="K578" s="60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</row>
    <row r="579" spans="2:37">
      <c r="B579" s="146"/>
      <c r="C579" s="60"/>
      <c r="D579" s="60"/>
      <c r="E579" s="60"/>
      <c r="F579" s="60"/>
      <c r="G579" s="60"/>
      <c r="H579" s="60"/>
      <c r="I579" s="60"/>
      <c r="J579" s="60"/>
      <c r="K579" s="60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</row>
    <row r="580" spans="2:37">
      <c r="B580" s="146"/>
      <c r="C580" s="60"/>
      <c r="D580" s="60"/>
      <c r="E580" s="60"/>
      <c r="F580" s="60"/>
      <c r="G580" s="60"/>
      <c r="H580" s="60"/>
      <c r="I580" s="60"/>
      <c r="J580" s="60"/>
      <c r="K580" s="60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</row>
    <row r="581" spans="2:37">
      <c r="B581" s="146"/>
      <c r="C581" s="60"/>
      <c r="D581" s="60"/>
      <c r="E581" s="60"/>
      <c r="F581" s="60"/>
      <c r="G581" s="60"/>
      <c r="H581" s="60"/>
      <c r="I581" s="60"/>
      <c r="J581" s="60"/>
      <c r="K581" s="60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</row>
    <row r="582" spans="2:37">
      <c r="B582" s="146"/>
      <c r="C582" s="60"/>
      <c r="D582" s="60"/>
      <c r="E582" s="60"/>
      <c r="F582" s="60"/>
      <c r="G582" s="60"/>
      <c r="H582" s="60"/>
      <c r="I582" s="60"/>
      <c r="J582" s="60"/>
      <c r="K582" s="60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</row>
    <row r="583" spans="2:37">
      <c r="B583" s="146"/>
      <c r="C583" s="60"/>
      <c r="D583" s="60"/>
      <c r="E583" s="60"/>
      <c r="F583" s="60"/>
      <c r="G583" s="60"/>
      <c r="H583" s="60"/>
      <c r="I583" s="60"/>
      <c r="J583" s="60"/>
      <c r="K583" s="60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</row>
    <row r="584" spans="2:37">
      <c r="B584" s="146"/>
      <c r="C584" s="60"/>
      <c r="D584" s="60"/>
      <c r="E584" s="60"/>
      <c r="F584" s="60"/>
      <c r="G584" s="60"/>
      <c r="H584" s="60"/>
      <c r="I584" s="60"/>
      <c r="J584" s="60"/>
      <c r="K584" s="60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</row>
    <row r="585" spans="2:37">
      <c r="B585" s="146"/>
      <c r="C585" s="60"/>
      <c r="D585" s="60"/>
      <c r="E585" s="60"/>
      <c r="F585" s="60"/>
      <c r="G585" s="60"/>
      <c r="H585" s="60"/>
      <c r="I585" s="60"/>
      <c r="J585" s="60"/>
      <c r="K585" s="60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</row>
    <row r="586" spans="2:37">
      <c r="B586" s="146"/>
      <c r="C586" s="60"/>
      <c r="D586" s="60"/>
      <c r="E586" s="60"/>
      <c r="F586" s="60"/>
      <c r="G586" s="60"/>
      <c r="H586" s="60"/>
      <c r="I586" s="60"/>
      <c r="J586" s="60"/>
      <c r="K586" s="60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</row>
    <row r="587" spans="2:37">
      <c r="B587" s="146"/>
      <c r="C587" s="60"/>
      <c r="D587" s="60"/>
      <c r="E587" s="60"/>
      <c r="F587" s="60"/>
      <c r="G587" s="60"/>
      <c r="H587" s="60"/>
      <c r="I587" s="60"/>
      <c r="J587" s="60"/>
      <c r="K587" s="60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</row>
    <row r="588" spans="2:37">
      <c r="B588" s="146"/>
      <c r="C588" s="60"/>
      <c r="D588" s="60"/>
      <c r="E588" s="60"/>
      <c r="F588" s="60"/>
      <c r="G588" s="60"/>
      <c r="H588" s="60"/>
      <c r="I588" s="60"/>
      <c r="J588" s="60"/>
      <c r="K588" s="60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</row>
    <row r="589" spans="2:37">
      <c r="B589" s="146"/>
      <c r="C589" s="60"/>
      <c r="D589" s="60"/>
      <c r="E589" s="60"/>
      <c r="F589" s="60"/>
      <c r="G589" s="60"/>
      <c r="H589" s="60"/>
      <c r="I589" s="60"/>
      <c r="J589" s="60"/>
      <c r="K589" s="60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</row>
    <row r="590" spans="2:37">
      <c r="B590" s="146"/>
      <c r="C590" s="60"/>
      <c r="D590" s="60"/>
      <c r="E590" s="60"/>
      <c r="F590" s="60"/>
      <c r="G590" s="60"/>
      <c r="H590" s="60"/>
      <c r="I590" s="60"/>
      <c r="J590" s="60"/>
      <c r="K590" s="60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</row>
    <row r="591" spans="2:37">
      <c r="B591" s="146"/>
      <c r="C591" s="60"/>
      <c r="D591" s="60"/>
      <c r="E591" s="60"/>
      <c r="F591" s="60"/>
      <c r="G591" s="60"/>
      <c r="H591" s="60"/>
      <c r="I591" s="60"/>
      <c r="J591" s="60"/>
      <c r="K591" s="60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</row>
    <row r="592" spans="2:37">
      <c r="B592" s="146"/>
      <c r="C592" s="60"/>
      <c r="D592" s="60"/>
      <c r="E592" s="60"/>
      <c r="F592" s="60"/>
      <c r="G592" s="60"/>
      <c r="H592" s="60"/>
      <c r="I592" s="60"/>
      <c r="J592" s="60"/>
      <c r="K592" s="60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</row>
    <row r="593" spans="2:37">
      <c r="B593" s="146"/>
      <c r="C593" s="60"/>
      <c r="D593" s="60"/>
      <c r="E593" s="60"/>
      <c r="F593" s="60"/>
      <c r="G593" s="60"/>
      <c r="H593" s="60"/>
      <c r="I593" s="60"/>
      <c r="J593" s="60"/>
      <c r="K593" s="60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</row>
    <row r="594" spans="2:37">
      <c r="B594" s="146"/>
      <c r="C594" s="60"/>
      <c r="D594" s="60"/>
      <c r="E594" s="60"/>
      <c r="F594" s="60"/>
      <c r="G594" s="60"/>
      <c r="H594" s="60"/>
      <c r="I594" s="60"/>
      <c r="J594" s="60"/>
      <c r="K594" s="60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</row>
    <row r="595" spans="2:37">
      <c r="B595" s="146"/>
      <c r="C595" s="60"/>
      <c r="D595" s="60"/>
      <c r="E595" s="60"/>
      <c r="F595" s="60"/>
      <c r="G595" s="60"/>
      <c r="H595" s="60"/>
      <c r="I595" s="60"/>
      <c r="J595" s="60"/>
      <c r="K595" s="60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</row>
    <row r="596" spans="2:37">
      <c r="B596" s="146"/>
      <c r="C596" s="60"/>
      <c r="D596" s="60"/>
      <c r="E596" s="60"/>
      <c r="F596" s="60"/>
      <c r="G596" s="60"/>
      <c r="H596" s="60"/>
      <c r="I596" s="60"/>
      <c r="J596" s="60"/>
      <c r="K596" s="60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</row>
    <row r="597" spans="2:37">
      <c r="B597" s="146"/>
      <c r="C597" s="60"/>
      <c r="D597" s="60"/>
      <c r="E597" s="60"/>
      <c r="F597" s="60"/>
      <c r="G597" s="60"/>
      <c r="H597" s="60"/>
      <c r="I597" s="60"/>
      <c r="J597" s="60"/>
      <c r="K597" s="60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</row>
    <row r="598" spans="2:37">
      <c r="B598" s="146"/>
      <c r="C598" s="60"/>
      <c r="D598" s="60"/>
      <c r="E598" s="60"/>
      <c r="F598" s="60"/>
      <c r="G598" s="60"/>
      <c r="H598" s="60"/>
      <c r="I598" s="60"/>
      <c r="J598" s="60"/>
      <c r="K598" s="60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</row>
    <row r="599" spans="2:37">
      <c r="B599" s="146"/>
      <c r="C599" s="60"/>
      <c r="D599" s="60"/>
      <c r="E599" s="60"/>
      <c r="F599" s="60"/>
      <c r="G599" s="60"/>
      <c r="H599" s="60"/>
      <c r="I599" s="60"/>
      <c r="J599" s="60"/>
      <c r="K599" s="60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</row>
    <row r="600" spans="2:37">
      <c r="B600" s="146"/>
      <c r="C600" s="60"/>
      <c r="D600" s="60"/>
      <c r="E600" s="60"/>
      <c r="F600" s="60"/>
      <c r="G600" s="60"/>
      <c r="H600" s="60"/>
      <c r="I600" s="60"/>
      <c r="J600" s="60"/>
      <c r="K600" s="60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</row>
    <row r="601" spans="2:37">
      <c r="B601" s="146"/>
      <c r="C601" s="60"/>
      <c r="D601" s="60"/>
      <c r="E601" s="60"/>
      <c r="F601" s="60"/>
      <c r="G601" s="60"/>
      <c r="H601" s="60"/>
      <c r="I601" s="60"/>
      <c r="J601" s="60"/>
      <c r="K601" s="60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</row>
    <row r="602" spans="2:37">
      <c r="B602" s="146"/>
      <c r="C602" s="60"/>
      <c r="D602" s="60"/>
      <c r="E602" s="60"/>
      <c r="F602" s="60"/>
      <c r="G602" s="60"/>
      <c r="H602" s="60"/>
      <c r="I602" s="60"/>
      <c r="J602" s="60"/>
      <c r="K602" s="60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</row>
    <row r="603" spans="2:37">
      <c r="B603" s="146"/>
      <c r="C603" s="60"/>
      <c r="D603" s="60"/>
      <c r="E603" s="60"/>
      <c r="F603" s="60"/>
      <c r="G603" s="60"/>
      <c r="H603" s="60"/>
      <c r="I603" s="60"/>
      <c r="J603" s="60"/>
      <c r="K603" s="60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</row>
    <row r="604" spans="2:37">
      <c r="B604" s="146"/>
      <c r="C604" s="60"/>
      <c r="D604" s="60"/>
      <c r="E604" s="60"/>
      <c r="F604" s="60"/>
      <c r="G604" s="60"/>
      <c r="H604" s="60"/>
      <c r="I604" s="60"/>
      <c r="J604" s="60"/>
      <c r="K604" s="60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</row>
    <row r="605" spans="2:37">
      <c r="B605" s="146"/>
      <c r="C605" s="60"/>
      <c r="D605" s="60"/>
      <c r="E605" s="60"/>
      <c r="F605" s="60"/>
      <c r="G605" s="60"/>
      <c r="H605" s="60"/>
      <c r="I605" s="60"/>
      <c r="J605" s="60"/>
      <c r="K605" s="60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</row>
    <row r="606" spans="2:37">
      <c r="B606" s="146"/>
      <c r="C606" s="60"/>
      <c r="D606" s="60"/>
      <c r="E606" s="60"/>
      <c r="F606" s="60"/>
      <c r="G606" s="60"/>
      <c r="H606" s="60"/>
      <c r="I606" s="60"/>
      <c r="J606" s="60"/>
      <c r="K606" s="60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</row>
    <row r="607" spans="2:37">
      <c r="B607" s="146"/>
      <c r="C607" s="60"/>
      <c r="D607" s="60"/>
      <c r="E607" s="60"/>
      <c r="F607" s="60"/>
      <c r="G607" s="60"/>
      <c r="H607" s="60"/>
      <c r="I607" s="60"/>
      <c r="J607" s="60"/>
      <c r="K607" s="60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</row>
    <row r="608" spans="2:37">
      <c r="B608" s="146"/>
      <c r="C608" s="60"/>
      <c r="D608" s="60"/>
      <c r="E608" s="60"/>
      <c r="F608" s="60"/>
      <c r="G608" s="60"/>
      <c r="H608" s="60"/>
      <c r="I608" s="60"/>
      <c r="J608" s="60"/>
      <c r="K608" s="60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</row>
    <row r="609" spans="2:37">
      <c r="B609" s="146"/>
      <c r="C609" s="60"/>
      <c r="D609" s="60"/>
      <c r="E609" s="60"/>
      <c r="F609" s="60"/>
      <c r="G609" s="60"/>
      <c r="H609" s="60"/>
      <c r="I609" s="60"/>
      <c r="J609" s="60"/>
      <c r="K609" s="60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</row>
    <row r="610" spans="2:37">
      <c r="B610" s="146"/>
      <c r="C610" s="60"/>
      <c r="D610" s="60"/>
      <c r="E610" s="60"/>
      <c r="F610" s="60"/>
      <c r="G610" s="60"/>
      <c r="H610" s="60"/>
      <c r="I610" s="60"/>
      <c r="J610" s="60"/>
      <c r="K610" s="60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</row>
    <row r="611" spans="2:37">
      <c r="B611" s="146"/>
      <c r="C611" s="60"/>
      <c r="D611" s="60"/>
      <c r="E611" s="60"/>
      <c r="F611" s="60"/>
      <c r="G611" s="60"/>
      <c r="H611" s="60"/>
      <c r="I611" s="60"/>
      <c r="J611" s="60"/>
      <c r="K611" s="60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</row>
    <row r="612" spans="2:37">
      <c r="B612" s="146"/>
      <c r="C612" s="60"/>
      <c r="D612" s="60"/>
      <c r="E612" s="60"/>
      <c r="F612" s="60"/>
      <c r="G612" s="60"/>
      <c r="H612" s="60"/>
      <c r="I612" s="60"/>
      <c r="J612" s="60"/>
      <c r="K612" s="60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</row>
    <row r="613" spans="2:37">
      <c r="B613" s="146"/>
      <c r="C613" s="60"/>
      <c r="D613" s="60"/>
      <c r="E613" s="60"/>
      <c r="F613" s="60"/>
      <c r="G613" s="60"/>
      <c r="H613" s="60"/>
      <c r="I613" s="60"/>
      <c r="J613" s="60"/>
      <c r="K613" s="60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</row>
    <row r="614" spans="2:37">
      <c r="B614" s="146"/>
      <c r="C614" s="60"/>
      <c r="D614" s="60"/>
      <c r="E614" s="60"/>
      <c r="F614" s="60"/>
      <c r="G614" s="60"/>
      <c r="H614" s="60"/>
      <c r="I614" s="60"/>
      <c r="J614" s="60"/>
      <c r="K614" s="60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</row>
    <row r="615" spans="2:37">
      <c r="B615" s="146"/>
      <c r="C615" s="60"/>
      <c r="D615" s="60"/>
      <c r="E615" s="60"/>
      <c r="F615" s="60"/>
      <c r="G615" s="60"/>
      <c r="H615" s="60"/>
      <c r="I615" s="60"/>
      <c r="J615" s="60"/>
      <c r="K615" s="60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</row>
    <row r="616" spans="2:37">
      <c r="B616" s="146"/>
      <c r="C616" s="60"/>
      <c r="D616" s="60"/>
      <c r="E616" s="60"/>
      <c r="F616" s="60"/>
      <c r="G616" s="60"/>
      <c r="H616" s="60"/>
      <c r="I616" s="60"/>
      <c r="J616" s="60"/>
      <c r="K616" s="60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</row>
    <row r="617" spans="2:37">
      <c r="B617" s="146"/>
      <c r="C617" s="60"/>
      <c r="D617" s="60"/>
      <c r="E617" s="60"/>
      <c r="F617" s="60"/>
      <c r="G617" s="60"/>
      <c r="H617" s="60"/>
      <c r="I617" s="60"/>
      <c r="J617" s="60"/>
      <c r="K617" s="60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</row>
    <row r="618" spans="2:37">
      <c r="B618" s="146"/>
      <c r="C618" s="60"/>
      <c r="D618" s="60"/>
      <c r="E618" s="60"/>
      <c r="F618" s="60"/>
      <c r="G618" s="60"/>
      <c r="H618" s="60"/>
      <c r="I618" s="60"/>
      <c r="J618" s="60"/>
      <c r="K618" s="60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</row>
    <row r="619" spans="2:37">
      <c r="B619" s="146"/>
      <c r="C619" s="60"/>
      <c r="D619" s="60"/>
      <c r="E619" s="60"/>
      <c r="F619" s="60"/>
      <c r="G619" s="60"/>
      <c r="H619" s="60"/>
      <c r="I619" s="60"/>
      <c r="J619" s="60"/>
      <c r="K619" s="60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</row>
    <row r="620" spans="2:37">
      <c r="B620" s="146"/>
      <c r="C620" s="60"/>
      <c r="D620" s="60"/>
      <c r="E620" s="60"/>
      <c r="F620" s="60"/>
      <c r="G620" s="60"/>
      <c r="H620" s="60"/>
      <c r="I620" s="60"/>
      <c r="J620" s="60"/>
      <c r="K620" s="60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</row>
    <row r="621" spans="2:37">
      <c r="B621" s="146"/>
      <c r="C621" s="60"/>
      <c r="D621" s="60"/>
      <c r="E621" s="60"/>
      <c r="F621" s="60"/>
      <c r="G621" s="60"/>
      <c r="H621" s="60"/>
      <c r="I621" s="60"/>
      <c r="J621" s="60"/>
      <c r="K621" s="60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</row>
    <row r="622" spans="2:37">
      <c r="B622" s="146"/>
      <c r="C622" s="60"/>
      <c r="D622" s="60"/>
      <c r="E622" s="60"/>
      <c r="F622" s="60"/>
      <c r="G622" s="60"/>
      <c r="H622" s="60"/>
      <c r="I622" s="60"/>
      <c r="J622" s="60"/>
      <c r="K622" s="60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</row>
    <row r="623" spans="2:37">
      <c r="B623" s="146"/>
      <c r="C623" s="60"/>
      <c r="D623" s="60"/>
      <c r="E623" s="60"/>
      <c r="F623" s="60"/>
      <c r="G623" s="60"/>
      <c r="H623" s="60"/>
      <c r="I623" s="60"/>
      <c r="J623" s="60"/>
      <c r="K623" s="60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</row>
    <row r="624" spans="2:37">
      <c r="B624" s="146"/>
      <c r="C624" s="60"/>
      <c r="D624" s="60"/>
      <c r="E624" s="60"/>
      <c r="F624" s="60"/>
      <c r="G624" s="60"/>
      <c r="H624" s="60"/>
      <c r="I624" s="60"/>
      <c r="J624" s="60"/>
      <c r="K624" s="60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</row>
    <row r="625" spans="2:37">
      <c r="B625" s="146"/>
      <c r="C625" s="60"/>
      <c r="D625" s="60"/>
      <c r="E625" s="60"/>
      <c r="F625" s="60"/>
      <c r="G625" s="60"/>
      <c r="H625" s="60"/>
      <c r="I625" s="60"/>
      <c r="J625" s="60"/>
      <c r="K625" s="60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</row>
    <row r="626" spans="2:37">
      <c r="B626" s="146"/>
      <c r="C626" s="60"/>
      <c r="D626" s="60"/>
      <c r="E626" s="60"/>
      <c r="F626" s="60"/>
      <c r="G626" s="60"/>
      <c r="H626" s="60"/>
      <c r="I626" s="60"/>
      <c r="J626" s="60"/>
      <c r="K626" s="60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</row>
    <row r="627" spans="2:37">
      <c r="B627" s="146"/>
      <c r="C627" s="60"/>
      <c r="D627" s="60"/>
      <c r="E627" s="60"/>
      <c r="F627" s="60"/>
      <c r="G627" s="60"/>
      <c r="H627" s="60"/>
      <c r="I627" s="60"/>
      <c r="J627" s="60"/>
      <c r="K627" s="60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</row>
    <row r="628" spans="2:37">
      <c r="B628" s="146"/>
      <c r="C628" s="60"/>
      <c r="D628" s="60"/>
      <c r="E628" s="60"/>
      <c r="F628" s="60"/>
      <c r="G628" s="60"/>
      <c r="H628" s="60"/>
      <c r="I628" s="60"/>
      <c r="J628" s="60"/>
      <c r="K628" s="60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</row>
    <row r="629" spans="2:37">
      <c r="B629" s="146"/>
      <c r="C629" s="60"/>
      <c r="D629" s="60"/>
      <c r="E629" s="60"/>
      <c r="F629" s="60"/>
      <c r="G629" s="60"/>
      <c r="H629" s="60"/>
      <c r="I629" s="60"/>
      <c r="J629" s="60"/>
      <c r="K629" s="60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</row>
    <row r="630" spans="2:37">
      <c r="B630" s="146"/>
      <c r="C630" s="60"/>
      <c r="D630" s="60"/>
      <c r="E630" s="60"/>
      <c r="F630" s="60"/>
      <c r="G630" s="60"/>
      <c r="H630" s="60"/>
      <c r="I630" s="60"/>
      <c r="J630" s="60"/>
      <c r="K630" s="60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</row>
    <row r="631" spans="2:37">
      <c r="B631" s="146"/>
      <c r="C631" s="60"/>
      <c r="D631" s="60"/>
      <c r="E631" s="60"/>
      <c r="F631" s="60"/>
      <c r="G631" s="60"/>
      <c r="H631" s="60"/>
      <c r="I631" s="60"/>
      <c r="J631" s="60"/>
      <c r="K631" s="60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</row>
    <row r="632" spans="2:37">
      <c r="B632" s="146"/>
      <c r="C632" s="60"/>
      <c r="D632" s="60"/>
      <c r="E632" s="60"/>
      <c r="F632" s="60"/>
      <c r="G632" s="60"/>
      <c r="H632" s="60"/>
      <c r="I632" s="60"/>
      <c r="J632" s="60"/>
      <c r="K632" s="60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</row>
    <row r="633" spans="2:37">
      <c r="B633" s="146"/>
      <c r="C633" s="60"/>
      <c r="D633" s="60"/>
      <c r="E633" s="60"/>
      <c r="F633" s="60"/>
      <c r="G633" s="60"/>
      <c r="H633" s="60"/>
      <c r="I633" s="60"/>
      <c r="J633" s="60"/>
      <c r="K633" s="60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</row>
    <row r="634" spans="2:37">
      <c r="B634" s="146"/>
      <c r="C634" s="60"/>
      <c r="D634" s="60"/>
      <c r="E634" s="60"/>
      <c r="F634" s="60"/>
      <c r="G634" s="60"/>
      <c r="H634" s="60"/>
      <c r="I634" s="60"/>
      <c r="J634" s="60"/>
      <c r="K634" s="60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</row>
    <row r="635" spans="2:37">
      <c r="B635" s="146"/>
      <c r="C635" s="60"/>
      <c r="D635" s="60"/>
      <c r="E635" s="60"/>
      <c r="F635" s="60"/>
      <c r="G635" s="60"/>
      <c r="H635" s="60"/>
      <c r="I635" s="60"/>
      <c r="J635" s="60"/>
      <c r="K635" s="60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</row>
    <row r="636" spans="2:37">
      <c r="B636" s="146"/>
      <c r="C636" s="60"/>
      <c r="D636" s="60"/>
      <c r="E636" s="60"/>
      <c r="F636" s="60"/>
      <c r="G636" s="60"/>
      <c r="H636" s="60"/>
      <c r="I636" s="60"/>
      <c r="J636" s="60"/>
      <c r="K636" s="60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</row>
    <row r="637" spans="2:37">
      <c r="B637" s="146"/>
      <c r="C637" s="60"/>
      <c r="D637" s="60"/>
      <c r="E637" s="60"/>
      <c r="F637" s="60"/>
      <c r="G637" s="60"/>
      <c r="H637" s="60"/>
      <c r="I637" s="60"/>
      <c r="J637" s="60"/>
      <c r="K637" s="60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</row>
    <row r="638" spans="2:37">
      <c r="B638" s="146"/>
      <c r="C638" s="60"/>
      <c r="D638" s="60"/>
      <c r="E638" s="60"/>
      <c r="F638" s="60"/>
      <c r="G638" s="60"/>
      <c r="H638" s="60"/>
      <c r="I638" s="60"/>
      <c r="J638" s="60"/>
      <c r="K638" s="60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</row>
    <row r="639" spans="2:37">
      <c r="B639" s="146"/>
      <c r="C639" s="60"/>
      <c r="D639" s="60"/>
      <c r="E639" s="60"/>
      <c r="F639" s="60"/>
      <c r="G639" s="60"/>
      <c r="H639" s="60"/>
      <c r="I639" s="60"/>
      <c r="J639" s="60"/>
      <c r="K639" s="60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</row>
    <row r="640" spans="2:37">
      <c r="B640" s="146"/>
      <c r="C640" s="60"/>
      <c r="D640" s="60"/>
      <c r="E640" s="60"/>
      <c r="F640" s="60"/>
      <c r="G640" s="60"/>
      <c r="H640" s="60"/>
      <c r="I640" s="60"/>
      <c r="J640" s="60"/>
      <c r="K640" s="60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</row>
    <row r="641" spans="2:37">
      <c r="B641" s="146"/>
      <c r="C641" s="60"/>
      <c r="D641" s="60"/>
      <c r="E641" s="60"/>
      <c r="F641" s="60"/>
      <c r="G641" s="60"/>
      <c r="H641" s="60"/>
      <c r="I641" s="60"/>
      <c r="J641" s="60"/>
      <c r="K641" s="60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</row>
    <row r="642" spans="2:37">
      <c r="B642" s="146"/>
      <c r="C642" s="60"/>
      <c r="D642" s="60"/>
      <c r="E642" s="60"/>
      <c r="F642" s="60"/>
      <c r="G642" s="60"/>
      <c r="H642" s="60"/>
      <c r="I642" s="60"/>
      <c r="J642" s="60"/>
      <c r="K642" s="60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</row>
    <row r="643" spans="2:37">
      <c r="B643" s="146"/>
      <c r="C643" s="60"/>
      <c r="D643" s="60"/>
      <c r="E643" s="60"/>
      <c r="F643" s="60"/>
      <c r="G643" s="60"/>
      <c r="H643" s="60"/>
      <c r="I643" s="60"/>
      <c r="J643" s="60"/>
      <c r="K643" s="60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</row>
    <row r="644" spans="2:37">
      <c r="B644" s="146"/>
      <c r="C644" s="60"/>
      <c r="D644" s="60"/>
      <c r="E644" s="60"/>
      <c r="F644" s="60"/>
      <c r="G644" s="60"/>
      <c r="H644" s="60"/>
      <c r="I644" s="60"/>
      <c r="J644" s="60"/>
      <c r="K644" s="60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</row>
    <row r="645" spans="2:37">
      <c r="B645" s="146"/>
      <c r="C645" s="60"/>
      <c r="D645" s="60"/>
      <c r="E645" s="60"/>
      <c r="F645" s="60"/>
      <c r="G645" s="60"/>
      <c r="H645" s="60"/>
      <c r="I645" s="60"/>
      <c r="J645" s="60"/>
      <c r="K645" s="60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</row>
    <row r="646" spans="2:37">
      <c r="B646" s="146"/>
      <c r="C646" s="60"/>
      <c r="D646" s="60"/>
      <c r="E646" s="60"/>
      <c r="F646" s="60"/>
      <c r="G646" s="60"/>
      <c r="H646" s="60"/>
      <c r="I646" s="60"/>
      <c r="J646" s="60"/>
      <c r="K646" s="60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</row>
    <row r="647" spans="2:37">
      <c r="B647" s="146"/>
      <c r="C647" s="60"/>
      <c r="D647" s="60"/>
      <c r="E647" s="60"/>
      <c r="F647" s="60"/>
      <c r="G647" s="60"/>
      <c r="H647" s="60"/>
      <c r="I647" s="60"/>
      <c r="J647" s="60"/>
      <c r="K647" s="60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</row>
    <row r="648" spans="2:37">
      <c r="B648" s="146"/>
      <c r="C648" s="60"/>
      <c r="D648" s="60"/>
      <c r="E648" s="60"/>
      <c r="F648" s="60"/>
      <c r="G648" s="60"/>
      <c r="H648" s="60"/>
      <c r="I648" s="60"/>
      <c r="J648" s="60"/>
      <c r="K648" s="60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</row>
    <row r="649" spans="2:37">
      <c r="B649" s="146"/>
      <c r="C649" s="60"/>
      <c r="D649" s="60"/>
      <c r="E649" s="60"/>
      <c r="F649" s="60"/>
      <c r="G649" s="60"/>
      <c r="H649" s="60"/>
      <c r="I649" s="60"/>
      <c r="J649" s="60"/>
      <c r="K649" s="60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</row>
    <row r="650" spans="2:37">
      <c r="B650" s="146"/>
      <c r="C650" s="60"/>
      <c r="D650" s="60"/>
      <c r="E650" s="60"/>
      <c r="F650" s="60"/>
      <c r="G650" s="60"/>
      <c r="H650" s="60"/>
      <c r="I650" s="60"/>
      <c r="J650" s="60"/>
      <c r="K650" s="60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</row>
    <row r="651" spans="2:37">
      <c r="B651" s="146"/>
      <c r="C651" s="60"/>
      <c r="D651" s="60"/>
      <c r="E651" s="60"/>
      <c r="F651" s="60"/>
      <c r="G651" s="60"/>
      <c r="H651" s="60"/>
      <c r="I651" s="60"/>
      <c r="J651" s="60"/>
      <c r="K651" s="60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</row>
    <row r="652" spans="2:37">
      <c r="B652" s="146"/>
      <c r="C652" s="60"/>
      <c r="D652" s="60"/>
      <c r="E652" s="60"/>
      <c r="F652" s="60"/>
      <c r="G652" s="60"/>
      <c r="H652" s="60"/>
      <c r="I652" s="60"/>
      <c r="J652" s="60"/>
      <c r="K652" s="60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</row>
    <row r="653" spans="2:37">
      <c r="B653" s="146"/>
      <c r="C653" s="60"/>
      <c r="D653" s="60"/>
      <c r="E653" s="60"/>
      <c r="F653" s="60"/>
      <c r="G653" s="60"/>
      <c r="H653" s="60"/>
      <c r="I653" s="60"/>
      <c r="J653" s="60"/>
      <c r="K653" s="60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</row>
    <row r="654" spans="2:37">
      <c r="B654" s="146"/>
      <c r="C654" s="60"/>
      <c r="D654" s="60"/>
      <c r="E654" s="60"/>
      <c r="F654" s="60"/>
      <c r="G654" s="60"/>
      <c r="H654" s="60"/>
      <c r="I654" s="60"/>
      <c r="J654" s="60"/>
      <c r="K654" s="60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</row>
    <row r="655" spans="2:37">
      <c r="B655" s="146"/>
      <c r="C655" s="60"/>
      <c r="D655" s="60"/>
      <c r="E655" s="60"/>
      <c r="F655" s="60"/>
      <c r="G655" s="60"/>
      <c r="H655" s="60"/>
      <c r="I655" s="60"/>
      <c r="J655" s="60"/>
      <c r="K655" s="60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</row>
    <row r="656" spans="2:37">
      <c r="B656" s="146"/>
      <c r="C656" s="60"/>
      <c r="D656" s="60"/>
      <c r="E656" s="60"/>
      <c r="F656" s="60"/>
      <c r="G656" s="60"/>
      <c r="H656" s="60"/>
      <c r="I656" s="60"/>
      <c r="J656" s="60"/>
      <c r="K656" s="60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</row>
    <row r="657" spans="2:37">
      <c r="B657" s="146"/>
      <c r="C657" s="60"/>
      <c r="D657" s="60"/>
      <c r="E657" s="60"/>
      <c r="F657" s="60"/>
      <c r="G657" s="60"/>
      <c r="H657" s="60"/>
      <c r="I657" s="60"/>
      <c r="J657" s="60"/>
      <c r="K657" s="60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</row>
    <row r="658" spans="2:37">
      <c r="B658" s="146"/>
      <c r="C658" s="60"/>
      <c r="D658" s="60"/>
      <c r="E658" s="60"/>
      <c r="F658" s="60"/>
      <c r="G658" s="60"/>
      <c r="H658" s="60"/>
      <c r="I658" s="60"/>
      <c r="J658" s="60"/>
      <c r="K658" s="60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</row>
    <row r="659" spans="2:37">
      <c r="B659" s="147"/>
      <c r="C659" s="148"/>
      <c r="D659" s="148"/>
      <c r="E659" s="148"/>
      <c r="F659" s="148"/>
      <c r="G659" s="148"/>
      <c r="H659" s="148"/>
      <c r="I659" s="148"/>
      <c r="J659" s="148"/>
      <c r="K659" s="148"/>
    </row>
  </sheetData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5"/>
  <sheetViews>
    <sheetView showGridLines="0" showZeros="0" view="pageBreakPreview" zoomScale="77" zoomScaleNormal="70" zoomScaleSheetLayoutView="77" workbookViewId="0">
      <selection activeCell="P10" sqref="P10:S10"/>
    </sheetView>
  </sheetViews>
  <sheetFormatPr defaultRowHeight="15"/>
  <cols>
    <col min="1" max="1" width="1.5703125" style="32" customWidth="1"/>
    <col min="2" max="2" width="1.7109375" style="32" customWidth="1"/>
    <col min="3" max="3" width="9" style="32" customWidth="1"/>
    <col min="4" max="4" width="10.28515625" style="32" customWidth="1"/>
    <col min="5" max="5" width="8" style="32" customWidth="1"/>
    <col min="6" max="6" width="5.7109375" style="32" customWidth="1"/>
    <col min="7" max="7" width="7" style="32" customWidth="1"/>
    <col min="8" max="9" width="5.7109375" style="32" customWidth="1"/>
    <col min="10" max="10" width="6.85546875" style="32" customWidth="1"/>
    <col min="11" max="14" width="5.7109375" style="32" customWidth="1"/>
    <col min="15" max="15" width="6.42578125" style="32" customWidth="1"/>
    <col min="16" max="19" width="5.7109375" style="32" customWidth="1"/>
    <col min="20" max="20" width="4.5703125" style="32" customWidth="1"/>
    <col min="21" max="25" width="5.7109375" style="32" customWidth="1"/>
    <col min="26" max="26" width="6.28515625" style="32" customWidth="1"/>
    <col min="27" max="27" width="5.28515625" style="32" customWidth="1"/>
    <col min="28" max="28" width="6" style="32" customWidth="1"/>
    <col min="29" max="29" width="5.5703125" style="32" customWidth="1"/>
    <col min="30" max="30" width="6.140625" style="32" customWidth="1"/>
    <col min="31" max="31" width="7" style="32" customWidth="1"/>
    <col min="32" max="32" width="1.7109375" style="32" customWidth="1"/>
    <col min="33" max="33" width="1.5703125" style="32" customWidth="1"/>
    <col min="34" max="34" width="9.140625" style="32"/>
    <col min="35" max="35" width="9.140625" style="32" customWidth="1"/>
    <col min="36" max="36" width="15.7109375" style="32" customWidth="1"/>
    <col min="37" max="37" width="9.140625" style="32" customWidth="1"/>
    <col min="38" max="38" width="32.140625" style="32" customWidth="1"/>
    <col min="39" max="39" width="76.7109375" style="32" customWidth="1"/>
    <col min="40" max="40" width="113" style="32" customWidth="1"/>
    <col min="41" max="16384" width="9.140625" style="32"/>
  </cols>
  <sheetData>
    <row r="1" spans="1:56" ht="8.25" customHeight="1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56" ht="10.35" customHeight="1" thickBot="1">
      <c r="A2" s="70"/>
      <c r="B2" s="9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70"/>
    </row>
    <row r="3" spans="1:56" ht="20.100000000000001" customHeight="1" thickBot="1">
      <c r="A3" s="70"/>
      <c r="B3" s="69"/>
      <c r="C3" s="239" t="s">
        <v>253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1"/>
      <c r="AF3" s="1"/>
      <c r="AG3" s="7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</row>
    <row r="4" spans="1:56" ht="9.9499999999999993" customHeight="1">
      <c r="A4" s="70"/>
      <c r="B4" s="69"/>
      <c r="C4" s="2"/>
      <c r="D4" s="2"/>
      <c r="E4" s="20"/>
      <c r="F4" s="42"/>
      <c r="G4" s="2"/>
      <c r="H4" s="44"/>
      <c r="I4" s="2"/>
      <c r="J4" s="44"/>
      <c r="K4" s="2"/>
      <c r="L4" s="44"/>
      <c r="M4" s="2"/>
      <c r="N4" s="44"/>
      <c r="O4" s="2"/>
      <c r="P4" s="44"/>
      <c r="Q4" s="2"/>
      <c r="R4" s="44"/>
      <c r="S4" s="2"/>
      <c r="T4" s="44"/>
      <c r="U4" s="2"/>
      <c r="V4" s="44"/>
      <c r="W4" s="2"/>
      <c r="X4" s="44"/>
      <c r="Y4" s="2"/>
      <c r="Z4" s="44"/>
      <c r="AA4" s="2"/>
      <c r="AB4" s="44"/>
      <c r="AC4" s="2"/>
      <c r="AD4" s="44"/>
      <c r="AE4" s="2"/>
      <c r="AF4" s="1"/>
      <c r="AG4" s="7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20.100000000000001" customHeight="1">
      <c r="A5" s="70"/>
      <c r="B5" s="69"/>
      <c r="C5" s="187" t="s">
        <v>290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"/>
      <c r="AG5" s="7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</row>
    <row r="6" spans="1:56" ht="20.100000000000001" customHeight="1">
      <c r="A6" s="70"/>
      <c r="B6" s="69"/>
      <c r="C6" s="112" t="s">
        <v>205</v>
      </c>
      <c r="D6" s="228" t="s">
        <v>119</v>
      </c>
      <c r="E6" s="229"/>
      <c r="F6" s="229"/>
      <c r="G6" s="230"/>
      <c r="H6" s="228" t="s">
        <v>109</v>
      </c>
      <c r="I6" s="229"/>
      <c r="J6" s="230"/>
      <c r="K6" s="169" t="s">
        <v>102</v>
      </c>
      <c r="L6" s="170"/>
      <c r="M6" s="170"/>
      <c r="N6" s="170"/>
      <c r="O6" s="171"/>
      <c r="P6" s="169" t="s">
        <v>101</v>
      </c>
      <c r="Q6" s="170"/>
      <c r="R6" s="170"/>
      <c r="S6" s="171"/>
      <c r="T6" s="169" t="s">
        <v>103</v>
      </c>
      <c r="U6" s="170"/>
      <c r="V6" s="170"/>
      <c r="W6" s="170"/>
      <c r="X6" s="170"/>
      <c r="Y6" s="170"/>
      <c r="Z6" s="171"/>
      <c r="AA6" s="169" t="s">
        <v>17</v>
      </c>
      <c r="AB6" s="170"/>
      <c r="AC6" s="170"/>
      <c r="AD6" s="170"/>
      <c r="AE6" s="171"/>
      <c r="AF6" s="1"/>
      <c r="AG6" s="7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</row>
    <row r="7" spans="1:56" ht="20.100000000000001" customHeight="1">
      <c r="A7" s="70"/>
      <c r="B7" s="69"/>
      <c r="C7" s="125">
        <v>1</v>
      </c>
      <c r="D7" s="183"/>
      <c r="E7" s="184"/>
      <c r="F7" s="184"/>
      <c r="G7" s="232"/>
      <c r="H7" s="183"/>
      <c r="I7" s="184"/>
      <c r="J7" s="232"/>
      <c r="K7" s="233">
        <f>IFERROR((D7*H7)/1000,"")</f>
        <v>0</v>
      </c>
      <c r="L7" s="234"/>
      <c r="M7" s="234"/>
      <c r="N7" s="234"/>
      <c r="O7" s="235"/>
      <c r="P7" s="185"/>
      <c r="Q7" s="186"/>
      <c r="R7" s="186"/>
      <c r="S7" s="205"/>
      <c r="T7" s="236"/>
      <c r="U7" s="237"/>
      <c r="V7" s="237"/>
      <c r="W7" s="237"/>
      <c r="X7" s="237"/>
      <c r="Y7" s="237"/>
      <c r="Z7" s="238"/>
      <c r="AA7" s="180"/>
      <c r="AB7" s="204"/>
      <c r="AC7" s="204"/>
      <c r="AD7" s="204"/>
      <c r="AE7" s="181"/>
      <c r="AF7" s="1"/>
      <c r="AG7" s="7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</row>
    <row r="8" spans="1:56" ht="20.100000000000001" customHeight="1">
      <c r="A8" s="70"/>
      <c r="B8" s="69"/>
      <c r="C8" s="125">
        <v>2</v>
      </c>
      <c r="D8" s="183"/>
      <c r="E8" s="184"/>
      <c r="F8" s="184"/>
      <c r="G8" s="232"/>
      <c r="H8" s="183"/>
      <c r="I8" s="184"/>
      <c r="J8" s="232"/>
      <c r="K8" s="233">
        <f t="shared" ref="K8:K21" si="0">IFERROR((D8*H8)/1000,"")</f>
        <v>0</v>
      </c>
      <c r="L8" s="234"/>
      <c r="M8" s="234"/>
      <c r="N8" s="234"/>
      <c r="O8" s="235"/>
      <c r="P8" s="185"/>
      <c r="Q8" s="186"/>
      <c r="R8" s="186"/>
      <c r="S8" s="205"/>
      <c r="T8" s="236"/>
      <c r="U8" s="237"/>
      <c r="V8" s="237"/>
      <c r="W8" s="237"/>
      <c r="X8" s="237"/>
      <c r="Y8" s="237"/>
      <c r="Z8" s="238"/>
      <c r="AA8" s="180"/>
      <c r="AB8" s="204"/>
      <c r="AC8" s="204"/>
      <c r="AD8" s="204"/>
      <c r="AE8" s="181"/>
      <c r="AF8" s="1"/>
      <c r="AG8" s="7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1:56" ht="20.100000000000001" customHeight="1">
      <c r="A9" s="70"/>
      <c r="B9" s="69"/>
      <c r="C9" s="125">
        <v>3</v>
      </c>
      <c r="D9" s="183"/>
      <c r="E9" s="184"/>
      <c r="F9" s="184"/>
      <c r="G9" s="232"/>
      <c r="H9" s="183"/>
      <c r="I9" s="184"/>
      <c r="J9" s="232"/>
      <c r="K9" s="233">
        <f t="shared" si="0"/>
        <v>0</v>
      </c>
      <c r="L9" s="234"/>
      <c r="M9" s="234"/>
      <c r="N9" s="234"/>
      <c r="O9" s="235"/>
      <c r="P9" s="185"/>
      <c r="Q9" s="186"/>
      <c r="R9" s="186"/>
      <c r="S9" s="205"/>
      <c r="T9" s="236"/>
      <c r="U9" s="237"/>
      <c r="V9" s="237"/>
      <c r="W9" s="237"/>
      <c r="X9" s="237"/>
      <c r="Y9" s="237"/>
      <c r="Z9" s="238"/>
      <c r="AA9" s="180"/>
      <c r="AB9" s="204"/>
      <c r="AC9" s="204"/>
      <c r="AD9" s="204"/>
      <c r="AE9" s="181"/>
      <c r="AF9" s="1"/>
      <c r="AG9" s="7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0" spans="1:56" ht="20.100000000000001" customHeight="1">
      <c r="A10" s="70"/>
      <c r="B10" s="69"/>
      <c r="C10" s="125">
        <v>4</v>
      </c>
      <c r="D10" s="183"/>
      <c r="E10" s="184"/>
      <c r="F10" s="184"/>
      <c r="G10" s="232"/>
      <c r="H10" s="183"/>
      <c r="I10" s="184"/>
      <c r="J10" s="232"/>
      <c r="K10" s="233">
        <f t="shared" si="0"/>
        <v>0</v>
      </c>
      <c r="L10" s="234"/>
      <c r="M10" s="234"/>
      <c r="N10" s="234"/>
      <c r="O10" s="235"/>
      <c r="P10" s="185"/>
      <c r="Q10" s="186"/>
      <c r="R10" s="186"/>
      <c r="S10" s="205"/>
      <c r="T10" s="236"/>
      <c r="U10" s="237"/>
      <c r="V10" s="237"/>
      <c r="W10" s="237"/>
      <c r="X10" s="237"/>
      <c r="Y10" s="237"/>
      <c r="Z10" s="238"/>
      <c r="AA10" s="180"/>
      <c r="AB10" s="204"/>
      <c r="AC10" s="204"/>
      <c r="AD10" s="204"/>
      <c r="AE10" s="181"/>
      <c r="AF10" s="1"/>
      <c r="AG10" s="7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</row>
    <row r="11" spans="1:56" ht="20.100000000000001" customHeight="1">
      <c r="A11" s="70"/>
      <c r="B11" s="69"/>
      <c r="C11" s="125">
        <v>5</v>
      </c>
      <c r="D11" s="183"/>
      <c r="E11" s="184"/>
      <c r="F11" s="184"/>
      <c r="G11" s="232"/>
      <c r="H11" s="183"/>
      <c r="I11" s="184"/>
      <c r="J11" s="232"/>
      <c r="K11" s="233">
        <f t="shared" si="0"/>
        <v>0</v>
      </c>
      <c r="L11" s="234"/>
      <c r="M11" s="234"/>
      <c r="N11" s="234"/>
      <c r="O11" s="235"/>
      <c r="P11" s="185"/>
      <c r="Q11" s="186"/>
      <c r="R11" s="186"/>
      <c r="S11" s="205"/>
      <c r="T11" s="236"/>
      <c r="U11" s="237"/>
      <c r="V11" s="237"/>
      <c r="W11" s="237"/>
      <c r="X11" s="237"/>
      <c r="Y11" s="237"/>
      <c r="Z11" s="238"/>
      <c r="AA11" s="180"/>
      <c r="AB11" s="204"/>
      <c r="AC11" s="204"/>
      <c r="AD11" s="204"/>
      <c r="AE11" s="181"/>
      <c r="AF11" s="1"/>
      <c r="AG11" s="7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</row>
    <row r="12" spans="1:56" ht="20.100000000000001" customHeight="1">
      <c r="A12" s="70"/>
      <c r="B12" s="69"/>
      <c r="C12" s="125">
        <v>6</v>
      </c>
      <c r="D12" s="183"/>
      <c r="E12" s="184"/>
      <c r="F12" s="184"/>
      <c r="G12" s="232"/>
      <c r="H12" s="183"/>
      <c r="I12" s="184"/>
      <c r="J12" s="232"/>
      <c r="K12" s="233">
        <f t="shared" si="0"/>
        <v>0</v>
      </c>
      <c r="L12" s="234"/>
      <c r="M12" s="234"/>
      <c r="N12" s="234"/>
      <c r="O12" s="235"/>
      <c r="P12" s="185"/>
      <c r="Q12" s="186"/>
      <c r="R12" s="186"/>
      <c r="S12" s="205"/>
      <c r="T12" s="236"/>
      <c r="U12" s="237"/>
      <c r="V12" s="237"/>
      <c r="W12" s="237"/>
      <c r="X12" s="237"/>
      <c r="Y12" s="237"/>
      <c r="Z12" s="238"/>
      <c r="AA12" s="180"/>
      <c r="AB12" s="204"/>
      <c r="AC12" s="204"/>
      <c r="AD12" s="204"/>
      <c r="AE12" s="181"/>
      <c r="AF12" s="1"/>
      <c r="AG12" s="7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  <row r="13" spans="1:56" ht="20.100000000000001" customHeight="1">
      <c r="A13" s="70"/>
      <c r="B13" s="69"/>
      <c r="C13" s="125">
        <v>7</v>
      </c>
      <c r="D13" s="183"/>
      <c r="E13" s="184"/>
      <c r="F13" s="184"/>
      <c r="G13" s="232"/>
      <c r="H13" s="183"/>
      <c r="I13" s="184"/>
      <c r="J13" s="232"/>
      <c r="K13" s="233">
        <f t="shared" si="0"/>
        <v>0</v>
      </c>
      <c r="L13" s="234"/>
      <c r="M13" s="234"/>
      <c r="N13" s="234"/>
      <c r="O13" s="235"/>
      <c r="P13" s="185"/>
      <c r="Q13" s="186"/>
      <c r="R13" s="186"/>
      <c r="S13" s="205"/>
      <c r="T13" s="236"/>
      <c r="U13" s="237"/>
      <c r="V13" s="237"/>
      <c r="W13" s="237"/>
      <c r="X13" s="237"/>
      <c r="Y13" s="237"/>
      <c r="Z13" s="238"/>
      <c r="AA13" s="180"/>
      <c r="AB13" s="204"/>
      <c r="AC13" s="204"/>
      <c r="AD13" s="204"/>
      <c r="AE13" s="181"/>
      <c r="AF13" s="1"/>
      <c r="AG13" s="7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</row>
    <row r="14" spans="1:56" ht="20.100000000000001" customHeight="1">
      <c r="A14" s="70"/>
      <c r="B14" s="69"/>
      <c r="C14" s="125">
        <v>8</v>
      </c>
      <c r="D14" s="183"/>
      <c r="E14" s="184"/>
      <c r="F14" s="184"/>
      <c r="G14" s="232"/>
      <c r="H14" s="183"/>
      <c r="I14" s="184"/>
      <c r="J14" s="232"/>
      <c r="K14" s="233">
        <f t="shared" si="0"/>
        <v>0</v>
      </c>
      <c r="L14" s="234"/>
      <c r="M14" s="234"/>
      <c r="N14" s="234"/>
      <c r="O14" s="235"/>
      <c r="P14" s="185"/>
      <c r="Q14" s="186"/>
      <c r="R14" s="186"/>
      <c r="S14" s="205"/>
      <c r="T14" s="236"/>
      <c r="U14" s="237"/>
      <c r="V14" s="237"/>
      <c r="W14" s="237"/>
      <c r="X14" s="237"/>
      <c r="Y14" s="237"/>
      <c r="Z14" s="238"/>
      <c r="AA14" s="180"/>
      <c r="AB14" s="204"/>
      <c r="AC14" s="204"/>
      <c r="AD14" s="204"/>
      <c r="AE14" s="181"/>
      <c r="AF14" s="1"/>
      <c r="AG14" s="7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</row>
    <row r="15" spans="1:56" ht="20.100000000000001" customHeight="1">
      <c r="A15" s="70"/>
      <c r="B15" s="69"/>
      <c r="C15" s="125">
        <v>9</v>
      </c>
      <c r="D15" s="183"/>
      <c r="E15" s="184"/>
      <c r="F15" s="184"/>
      <c r="G15" s="232"/>
      <c r="H15" s="183"/>
      <c r="I15" s="184"/>
      <c r="J15" s="232"/>
      <c r="K15" s="233">
        <f t="shared" si="0"/>
        <v>0</v>
      </c>
      <c r="L15" s="234"/>
      <c r="M15" s="234"/>
      <c r="N15" s="234"/>
      <c r="O15" s="235"/>
      <c r="P15" s="185"/>
      <c r="Q15" s="186"/>
      <c r="R15" s="186"/>
      <c r="S15" s="205"/>
      <c r="T15" s="236"/>
      <c r="U15" s="237"/>
      <c r="V15" s="237"/>
      <c r="W15" s="237"/>
      <c r="X15" s="237"/>
      <c r="Y15" s="237"/>
      <c r="Z15" s="238"/>
      <c r="AA15" s="180"/>
      <c r="AB15" s="204"/>
      <c r="AC15" s="204"/>
      <c r="AD15" s="204"/>
      <c r="AE15" s="181"/>
      <c r="AF15" s="1"/>
      <c r="AG15" s="7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</row>
    <row r="16" spans="1:56" ht="20.100000000000001" customHeight="1">
      <c r="A16" s="70"/>
      <c r="B16" s="69"/>
      <c r="C16" s="125">
        <v>10</v>
      </c>
      <c r="D16" s="183"/>
      <c r="E16" s="184"/>
      <c r="F16" s="184"/>
      <c r="G16" s="232"/>
      <c r="H16" s="183"/>
      <c r="I16" s="184"/>
      <c r="J16" s="232"/>
      <c r="K16" s="233">
        <f t="shared" si="0"/>
        <v>0</v>
      </c>
      <c r="L16" s="234"/>
      <c r="M16" s="234"/>
      <c r="N16" s="234"/>
      <c r="O16" s="235"/>
      <c r="P16" s="185"/>
      <c r="Q16" s="186"/>
      <c r="R16" s="186"/>
      <c r="S16" s="205"/>
      <c r="T16" s="236"/>
      <c r="U16" s="237"/>
      <c r="V16" s="237"/>
      <c r="W16" s="237"/>
      <c r="X16" s="237"/>
      <c r="Y16" s="237"/>
      <c r="Z16" s="238"/>
      <c r="AA16" s="180"/>
      <c r="AB16" s="204"/>
      <c r="AC16" s="204"/>
      <c r="AD16" s="204"/>
      <c r="AE16" s="181"/>
      <c r="AF16" s="1"/>
      <c r="AG16" s="7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</row>
    <row r="17" spans="1:56" ht="20.100000000000001" customHeight="1">
      <c r="A17" s="70"/>
      <c r="B17" s="69"/>
      <c r="C17" s="125">
        <v>11</v>
      </c>
      <c r="D17" s="183"/>
      <c r="E17" s="184"/>
      <c r="F17" s="184"/>
      <c r="G17" s="232"/>
      <c r="H17" s="183"/>
      <c r="I17" s="184"/>
      <c r="J17" s="232"/>
      <c r="K17" s="233">
        <f t="shared" si="0"/>
        <v>0</v>
      </c>
      <c r="L17" s="234"/>
      <c r="M17" s="234"/>
      <c r="N17" s="234"/>
      <c r="O17" s="235"/>
      <c r="P17" s="185"/>
      <c r="Q17" s="186"/>
      <c r="R17" s="186"/>
      <c r="S17" s="205"/>
      <c r="T17" s="236"/>
      <c r="U17" s="237"/>
      <c r="V17" s="237"/>
      <c r="W17" s="237"/>
      <c r="X17" s="237"/>
      <c r="Y17" s="237"/>
      <c r="Z17" s="238"/>
      <c r="AA17" s="180"/>
      <c r="AB17" s="204"/>
      <c r="AC17" s="204"/>
      <c r="AD17" s="204"/>
      <c r="AE17" s="181"/>
      <c r="AF17" s="1"/>
      <c r="AG17" s="7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</row>
    <row r="18" spans="1:56" ht="20.100000000000001" customHeight="1">
      <c r="A18" s="70"/>
      <c r="B18" s="69"/>
      <c r="C18" s="125">
        <v>12</v>
      </c>
      <c r="D18" s="183"/>
      <c r="E18" s="184"/>
      <c r="F18" s="184"/>
      <c r="G18" s="232"/>
      <c r="H18" s="183"/>
      <c r="I18" s="184"/>
      <c r="J18" s="232"/>
      <c r="K18" s="233">
        <f t="shared" si="0"/>
        <v>0</v>
      </c>
      <c r="L18" s="234"/>
      <c r="M18" s="234"/>
      <c r="N18" s="234"/>
      <c r="O18" s="235"/>
      <c r="P18" s="185"/>
      <c r="Q18" s="186"/>
      <c r="R18" s="186"/>
      <c r="S18" s="205"/>
      <c r="T18" s="236"/>
      <c r="U18" s="237"/>
      <c r="V18" s="237"/>
      <c r="W18" s="237"/>
      <c r="X18" s="237"/>
      <c r="Y18" s="237"/>
      <c r="Z18" s="238"/>
      <c r="AA18" s="180"/>
      <c r="AB18" s="204"/>
      <c r="AC18" s="204"/>
      <c r="AD18" s="204"/>
      <c r="AE18" s="181"/>
      <c r="AF18" s="1"/>
      <c r="AG18" s="7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</row>
    <row r="19" spans="1:56" ht="20.100000000000001" customHeight="1">
      <c r="A19" s="70"/>
      <c r="B19" s="69"/>
      <c r="C19" s="125">
        <v>13</v>
      </c>
      <c r="D19" s="183"/>
      <c r="E19" s="184"/>
      <c r="F19" s="184"/>
      <c r="G19" s="232"/>
      <c r="H19" s="183"/>
      <c r="I19" s="184"/>
      <c r="J19" s="232"/>
      <c r="K19" s="233">
        <f t="shared" si="0"/>
        <v>0</v>
      </c>
      <c r="L19" s="234"/>
      <c r="M19" s="234"/>
      <c r="N19" s="234"/>
      <c r="O19" s="235"/>
      <c r="P19" s="185"/>
      <c r="Q19" s="186"/>
      <c r="R19" s="186"/>
      <c r="S19" s="205"/>
      <c r="T19" s="236"/>
      <c r="U19" s="237"/>
      <c r="V19" s="237"/>
      <c r="W19" s="237"/>
      <c r="X19" s="237"/>
      <c r="Y19" s="237"/>
      <c r="Z19" s="238"/>
      <c r="AA19" s="180"/>
      <c r="AB19" s="204"/>
      <c r="AC19" s="204"/>
      <c r="AD19" s="204"/>
      <c r="AE19" s="181"/>
      <c r="AF19" s="1"/>
      <c r="AG19" s="7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</row>
    <row r="20" spans="1:56" ht="20.100000000000001" customHeight="1">
      <c r="A20" s="70"/>
      <c r="B20" s="69"/>
      <c r="C20" s="125">
        <v>14</v>
      </c>
      <c r="D20" s="183"/>
      <c r="E20" s="184"/>
      <c r="F20" s="184"/>
      <c r="G20" s="232"/>
      <c r="H20" s="183"/>
      <c r="I20" s="184"/>
      <c r="J20" s="232"/>
      <c r="K20" s="233">
        <f t="shared" si="0"/>
        <v>0</v>
      </c>
      <c r="L20" s="234"/>
      <c r="M20" s="234"/>
      <c r="N20" s="234"/>
      <c r="O20" s="235"/>
      <c r="P20" s="185"/>
      <c r="Q20" s="186"/>
      <c r="R20" s="186"/>
      <c r="S20" s="205"/>
      <c r="T20" s="236"/>
      <c r="U20" s="237"/>
      <c r="V20" s="237"/>
      <c r="W20" s="237"/>
      <c r="X20" s="237"/>
      <c r="Y20" s="237"/>
      <c r="Z20" s="238"/>
      <c r="AA20" s="180"/>
      <c r="AB20" s="204"/>
      <c r="AC20" s="204"/>
      <c r="AD20" s="204"/>
      <c r="AE20" s="181"/>
      <c r="AF20" s="1"/>
      <c r="AG20" s="7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</row>
    <row r="21" spans="1:56" ht="20.100000000000001" customHeight="1">
      <c r="A21" s="70"/>
      <c r="B21" s="69"/>
      <c r="C21" s="125">
        <v>15</v>
      </c>
      <c r="D21" s="183"/>
      <c r="E21" s="184"/>
      <c r="F21" s="184"/>
      <c r="G21" s="232"/>
      <c r="H21" s="183"/>
      <c r="I21" s="184"/>
      <c r="J21" s="232"/>
      <c r="K21" s="233">
        <f t="shared" si="0"/>
        <v>0</v>
      </c>
      <c r="L21" s="234"/>
      <c r="M21" s="234"/>
      <c r="N21" s="234"/>
      <c r="O21" s="235"/>
      <c r="P21" s="185"/>
      <c r="Q21" s="186"/>
      <c r="R21" s="186"/>
      <c r="S21" s="205"/>
      <c r="T21" s="236"/>
      <c r="U21" s="237"/>
      <c r="V21" s="237"/>
      <c r="W21" s="237"/>
      <c r="X21" s="237"/>
      <c r="Y21" s="237"/>
      <c r="Z21" s="238"/>
      <c r="AA21" s="180"/>
      <c r="AB21" s="204"/>
      <c r="AC21" s="204"/>
      <c r="AD21" s="204"/>
      <c r="AE21" s="181"/>
      <c r="AF21" s="1"/>
      <c r="AG21" s="7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</row>
    <row r="22" spans="1:56" ht="20.100000000000001" customHeight="1">
      <c r="A22" s="70"/>
      <c r="B22" s="69"/>
      <c r="C22" s="99" t="s">
        <v>118</v>
      </c>
      <c r="D22" s="188"/>
      <c r="E22" s="189"/>
      <c r="F22" s="189"/>
      <c r="G22" s="190"/>
      <c r="H22" s="177">
        <f>IFERROR(SUM(H7:J21),"")</f>
        <v>0</v>
      </c>
      <c r="I22" s="178"/>
      <c r="J22" s="231"/>
      <c r="K22" s="191">
        <f>IFERROR(SUM(K7:O21),"")</f>
        <v>0</v>
      </c>
      <c r="L22" s="192"/>
      <c r="M22" s="192"/>
      <c r="N22" s="192"/>
      <c r="O22" s="193"/>
      <c r="P22" s="191">
        <f>IFERROR(SUM(P7:S21),"")</f>
        <v>0</v>
      </c>
      <c r="Q22" s="192"/>
      <c r="R22" s="192"/>
      <c r="S22" s="193"/>
      <c r="T22" s="188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90"/>
      <c r="AF22" s="1"/>
      <c r="AG22" s="7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</row>
    <row r="23" spans="1:56" ht="9.9499999999999993" customHeight="1">
      <c r="A23" s="70"/>
      <c r="B23" s="69"/>
      <c r="C23" s="222" t="s">
        <v>114</v>
      </c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2"/>
      <c r="AF23" s="1"/>
      <c r="AG23" s="7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</row>
    <row r="24" spans="1:56" ht="9.9499999999999993" customHeight="1">
      <c r="A24" s="70"/>
      <c r="B24" s="69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1"/>
      <c r="AG24" s="7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</row>
    <row r="25" spans="1:56" ht="20.100000000000001" customHeight="1">
      <c r="A25" s="70"/>
      <c r="B25" s="69"/>
      <c r="C25" s="187" t="s">
        <v>291</v>
      </c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"/>
      <c r="AG25" s="7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</row>
    <row r="26" spans="1:56" ht="30" customHeight="1">
      <c r="A26" s="70"/>
      <c r="B26" s="69"/>
      <c r="C26" s="112" t="s">
        <v>205</v>
      </c>
      <c r="D26" s="225" t="s">
        <v>84</v>
      </c>
      <c r="E26" s="226"/>
      <c r="F26" s="226"/>
      <c r="G26" s="227"/>
      <c r="H26" s="225" t="s">
        <v>85</v>
      </c>
      <c r="I26" s="226"/>
      <c r="J26" s="226"/>
      <c r="K26" s="227"/>
      <c r="L26" s="228" t="s">
        <v>246</v>
      </c>
      <c r="M26" s="229"/>
      <c r="N26" s="229"/>
      <c r="O26" s="230"/>
      <c r="P26" s="228" t="s">
        <v>14</v>
      </c>
      <c r="Q26" s="229"/>
      <c r="R26" s="229"/>
      <c r="S26" s="230"/>
      <c r="T26" s="229" t="s">
        <v>247</v>
      </c>
      <c r="U26" s="229"/>
      <c r="V26" s="230"/>
      <c r="W26" s="228" t="s">
        <v>15</v>
      </c>
      <c r="X26" s="229"/>
      <c r="Y26" s="230"/>
      <c r="Z26" s="228" t="s">
        <v>16</v>
      </c>
      <c r="AA26" s="229"/>
      <c r="AB26" s="230"/>
      <c r="AC26" s="228" t="s">
        <v>206</v>
      </c>
      <c r="AD26" s="229"/>
      <c r="AE26" s="230"/>
      <c r="AF26" s="1"/>
      <c r="AG26" s="7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</row>
    <row r="27" spans="1:56" ht="20.100000000000001" customHeight="1">
      <c r="A27" s="70"/>
      <c r="B27" s="69"/>
      <c r="C27" s="125">
        <v>1</v>
      </c>
      <c r="D27" s="163"/>
      <c r="E27" s="163"/>
      <c r="F27" s="163"/>
      <c r="G27" s="163"/>
      <c r="H27" s="163"/>
      <c r="I27" s="163"/>
      <c r="J27" s="163"/>
      <c r="K27" s="163"/>
      <c r="L27" s="224"/>
      <c r="M27" s="224"/>
      <c r="N27" s="224"/>
      <c r="O27" s="224"/>
      <c r="P27" s="163"/>
      <c r="Q27" s="163"/>
      <c r="R27" s="163"/>
      <c r="S27" s="163"/>
      <c r="T27" s="180"/>
      <c r="U27" s="204"/>
      <c r="V27" s="181"/>
      <c r="W27" s="180"/>
      <c r="X27" s="204"/>
      <c r="Y27" s="181"/>
      <c r="Z27" s="180"/>
      <c r="AA27" s="204"/>
      <c r="AB27" s="181"/>
      <c r="AC27" s="180"/>
      <c r="AD27" s="204"/>
      <c r="AE27" s="181"/>
      <c r="AF27" s="1"/>
      <c r="AG27" s="7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</row>
    <row r="28" spans="1:56" ht="20.100000000000001" customHeight="1">
      <c r="A28" s="70"/>
      <c r="B28" s="69"/>
      <c r="C28" s="125">
        <v>2</v>
      </c>
      <c r="D28" s="163"/>
      <c r="E28" s="163"/>
      <c r="F28" s="163"/>
      <c r="G28" s="163"/>
      <c r="H28" s="163"/>
      <c r="I28" s="163"/>
      <c r="J28" s="163"/>
      <c r="K28" s="163"/>
      <c r="L28" s="224"/>
      <c r="M28" s="224"/>
      <c r="N28" s="224"/>
      <c r="O28" s="224"/>
      <c r="P28" s="163"/>
      <c r="Q28" s="163"/>
      <c r="R28" s="163"/>
      <c r="S28" s="163"/>
      <c r="T28" s="180"/>
      <c r="U28" s="204"/>
      <c r="V28" s="181"/>
      <c r="W28" s="180"/>
      <c r="X28" s="204"/>
      <c r="Y28" s="181"/>
      <c r="Z28" s="180"/>
      <c r="AA28" s="204"/>
      <c r="AB28" s="181"/>
      <c r="AC28" s="180"/>
      <c r="AD28" s="204"/>
      <c r="AE28" s="181"/>
      <c r="AF28" s="1"/>
      <c r="AG28" s="7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</row>
    <row r="29" spans="1:56" ht="20.100000000000001" customHeight="1">
      <c r="A29" s="70"/>
      <c r="B29" s="69"/>
      <c r="C29" s="125">
        <v>3</v>
      </c>
      <c r="D29" s="163"/>
      <c r="E29" s="163"/>
      <c r="F29" s="163"/>
      <c r="G29" s="163"/>
      <c r="H29" s="163"/>
      <c r="I29" s="163"/>
      <c r="J29" s="163"/>
      <c r="K29" s="163"/>
      <c r="L29" s="224"/>
      <c r="M29" s="224"/>
      <c r="N29" s="224"/>
      <c r="O29" s="224"/>
      <c r="P29" s="163"/>
      <c r="Q29" s="163"/>
      <c r="R29" s="163"/>
      <c r="S29" s="163"/>
      <c r="T29" s="180"/>
      <c r="U29" s="204"/>
      <c r="V29" s="181"/>
      <c r="W29" s="180"/>
      <c r="X29" s="204"/>
      <c r="Y29" s="181"/>
      <c r="Z29" s="180"/>
      <c r="AA29" s="204"/>
      <c r="AB29" s="181"/>
      <c r="AC29" s="180"/>
      <c r="AD29" s="204"/>
      <c r="AE29" s="181"/>
      <c r="AF29" s="1"/>
      <c r="AG29" s="7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</row>
    <row r="30" spans="1:56" ht="20.100000000000001" customHeight="1">
      <c r="A30" s="70"/>
      <c r="B30" s="69"/>
      <c r="C30" s="125">
        <v>4</v>
      </c>
      <c r="D30" s="163"/>
      <c r="E30" s="163"/>
      <c r="F30" s="163"/>
      <c r="G30" s="163"/>
      <c r="H30" s="163"/>
      <c r="I30" s="163"/>
      <c r="J30" s="163"/>
      <c r="K30" s="163"/>
      <c r="L30" s="224"/>
      <c r="M30" s="224"/>
      <c r="N30" s="224"/>
      <c r="O30" s="224"/>
      <c r="P30" s="163"/>
      <c r="Q30" s="163"/>
      <c r="R30" s="163"/>
      <c r="S30" s="163"/>
      <c r="T30" s="180"/>
      <c r="U30" s="204"/>
      <c r="V30" s="181"/>
      <c r="W30" s="180"/>
      <c r="X30" s="204"/>
      <c r="Y30" s="181"/>
      <c r="Z30" s="180"/>
      <c r="AA30" s="204"/>
      <c r="AB30" s="181"/>
      <c r="AC30" s="180"/>
      <c r="AD30" s="204"/>
      <c r="AE30" s="181"/>
      <c r="AF30" s="1"/>
      <c r="AG30" s="7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</row>
    <row r="31" spans="1:56" ht="20.100000000000001" customHeight="1">
      <c r="A31" s="70"/>
      <c r="B31" s="69"/>
      <c r="C31" s="125">
        <v>5</v>
      </c>
      <c r="D31" s="163"/>
      <c r="E31" s="163"/>
      <c r="F31" s="163"/>
      <c r="G31" s="163"/>
      <c r="H31" s="163"/>
      <c r="I31" s="163"/>
      <c r="J31" s="163"/>
      <c r="K31" s="163"/>
      <c r="L31" s="224"/>
      <c r="M31" s="224"/>
      <c r="N31" s="224"/>
      <c r="O31" s="224"/>
      <c r="P31" s="163"/>
      <c r="Q31" s="163"/>
      <c r="R31" s="163"/>
      <c r="S31" s="163"/>
      <c r="T31" s="180"/>
      <c r="U31" s="204"/>
      <c r="V31" s="181"/>
      <c r="W31" s="180"/>
      <c r="X31" s="204"/>
      <c r="Y31" s="181"/>
      <c r="Z31" s="180"/>
      <c r="AA31" s="204"/>
      <c r="AB31" s="181"/>
      <c r="AC31" s="180"/>
      <c r="AD31" s="204"/>
      <c r="AE31" s="181"/>
      <c r="AF31" s="1"/>
      <c r="AG31" s="7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</row>
    <row r="32" spans="1:56" ht="20.100000000000001" customHeight="1">
      <c r="A32" s="70"/>
      <c r="B32" s="69"/>
      <c r="C32" s="125">
        <v>6</v>
      </c>
      <c r="D32" s="163"/>
      <c r="E32" s="163"/>
      <c r="F32" s="163"/>
      <c r="G32" s="163"/>
      <c r="H32" s="163"/>
      <c r="I32" s="163"/>
      <c r="J32" s="163"/>
      <c r="K32" s="163"/>
      <c r="L32" s="224"/>
      <c r="M32" s="224"/>
      <c r="N32" s="224"/>
      <c r="O32" s="224"/>
      <c r="P32" s="163"/>
      <c r="Q32" s="163"/>
      <c r="R32" s="163"/>
      <c r="S32" s="163"/>
      <c r="T32" s="180"/>
      <c r="U32" s="204"/>
      <c r="V32" s="181"/>
      <c r="W32" s="180"/>
      <c r="X32" s="204"/>
      <c r="Y32" s="181"/>
      <c r="Z32" s="180"/>
      <c r="AA32" s="204"/>
      <c r="AB32" s="181"/>
      <c r="AC32" s="180"/>
      <c r="AD32" s="204"/>
      <c r="AE32" s="181"/>
      <c r="AF32" s="1"/>
      <c r="AG32" s="7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</row>
    <row r="33" spans="1:56" ht="20.100000000000001" customHeight="1">
      <c r="A33" s="70"/>
      <c r="B33" s="69"/>
      <c r="C33" s="125">
        <v>7</v>
      </c>
      <c r="D33" s="163"/>
      <c r="E33" s="163"/>
      <c r="F33" s="163"/>
      <c r="G33" s="163"/>
      <c r="H33" s="163"/>
      <c r="I33" s="163"/>
      <c r="J33" s="163"/>
      <c r="K33" s="163"/>
      <c r="L33" s="224"/>
      <c r="M33" s="224"/>
      <c r="N33" s="224"/>
      <c r="O33" s="224"/>
      <c r="P33" s="163"/>
      <c r="Q33" s="163"/>
      <c r="R33" s="163"/>
      <c r="S33" s="163"/>
      <c r="T33" s="180"/>
      <c r="U33" s="204"/>
      <c r="V33" s="181"/>
      <c r="W33" s="180"/>
      <c r="X33" s="204"/>
      <c r="Y33" s="181"/>
      <c r="Z33" s="180"/>
      <c r="AA33" s="204"/>
      <c r="AB33" s="181"/>
      <c r="AC33" s="180"/>
      <c r="AD33" s="204"/>
      <c r="AE33" s="181"/>
      <c r="AF33" s="1"/>
      <c r="AG33" s="7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</row>
    <row r="34" spans="1:56" ht="20.100000000000001" customHeight="1">
      <c r="A34" s="70"/>
      <c r="B34" s="69"/>
      <c r="C34" s="125">
        <v>8</v>
      </c>
      <c r="D34" s="163"/>
      <c r="E34" s="163"/>
      <c r="F34" s="163"/>
      <c r="G34" s="163"/>
      <c r="H34" s="163"/>
      <c r="I34" s="163"/>
      <c r="J34" s="163"/>
      <c r="K34" s="163"/>
      <c r="L34" s="224"/>
      <c r="M34" s="224"/>
      <c r="N34" s="224"/>
      <c r="O34" s="224"/>
      <c r="P34" s="163"/>
      <c r="Q34" s="163"/>
      <c r="R34" s="163"/>
      <c r="S34" s="163"/>
      <c r="T34" s="180"/>
      <c r="U34" s="204"/>
      <c r="V34" s="181"/>
      <c r="W34" s="180"/>
      <c r="X34" s="204"/>
      <c r="Y34" s="181"/>
      <c r="Z34" s="180"/>
      <c r="AA34" s="204"/>
      <c r="AB34" s="181"/>
      <c r="AC34" s="180"/>
      <c r="AD34" s="204"/>
      <c r="AE34" s="181"/>
      <c r="AF34" s="1"/>
      <c r="AG34" s="7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</row>
    <row r="35" spans="1:56" ht="20.100000000000001" customHeight="1">
      <c r="A35" s="70"/>
      <c r="B35" s="69"/>
      <c r="C35" s="125">
        <v>9</v>
      </c>
      <c r="D35" s="163"/>
      <c r="E35" s="163"/>
      <c r="F35" s="163"/>
      <c r="G35" s="163"/>
      <c r="H35" s="163"/>
      <c r="I35" s="163"/>
      <c r="J35" s="163"/>
      <c r="K35" s="163"/>
      <c r="L35" s="224"/>
      <c r="M35" s="224"/>
      <c r="N35" s="224"/>
      <c r="O35" s="224"/>
      <c r="P35" s="163"/>
      <c r="Q35" s="163"/>
      <c r="R35" s="163"/>
      <c r="S35" s="163"/>
      <c r="T35" s="180"/>
      <c r="U35" s="204"/>
      <c r="V35" s="181"/>
      <c r="W35" s="180"/>
      <c r="X35" s="204"/>
      <c r="Y35" s="181"/>
      <c r="Z35" s="180"/>
      <c r="AA35" s="204"/>
      <c r="AB35" s="181"/>
      <c r="AC35" s="180"/>
      <c r="AD35" s="204"/>
      <c r="AE35" s="181"/>
      <c r="AF35" s="1"/>
      <c r="AG35" s="7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</row>
    <row r="36" spans="1:56" ht="20.100000000000001" customHeight="1">
      <c r="A36" s="70"/>
      <c r="B36" s="69"/>
      <c r="C36" s="125">
        <v>10</v>
      </c>
      <c r="D36" s="163"/>
      <c r="E36" s="163"/>
      <c r="F36" s="163"/>
      <c r="G36" s="163"/>
      <c r="H36" s="163"/>
      <c r="I36" s="163"/>
      <c r="J36" s="163"/>
      <c r="K36" s="163"/>
      <c r="L36" s="224"/>
      <c r="M36" s="224"/>
      <c r="N36" s="224"/>
      <c r="O36" s="224"/>
      <c r="P36" s="163"/>
      <c r="Q36" s="163"/>
      <c r="R36" s="163"/>
      <c r="S36" s="163"/>
      <c r="T36" s="180"/>
      <c r="U36" s="204"/>
      <c r="V36" s="181"/>
      <c r="W36" s="180"/>
      <c r="X36" s="204"/>
      <c r="Y36" s="181"/>
      <c r="Z36" s="180"/>
      <c r="AA36" s="204"/>
      <c r="AB36" s="181"/>
      <c r="AC36" s="180"/>
      <c r="AD36" s="204"/>
      <c r="AE36" s="181"/>
      <c r="AF36" s="1"/>
      <c r="AG36" s="7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</row>
    <row r="37" spans="1:56" ht="20.100000000000001" customHeight="1">
      <c r="A37" s="70"/>
      <c r="B37" s="69"/>
      <c r="C37" s="125">
        <v>11</v>
      </c>
      <c r="D37" s="163"/>
      <c r="E37" s="163"/>
      <c r="F37" s="163"/>
      <c r="G37" s="163"/>
      <c r="H37" s="163"/>
      <c r="I37" s="163"/>
      <c r="J37" s="163"/>
      <c r="K37" s="163"/>
      <c r="L37" s="224"/>
      <c r="M37" s="224"/>
      <c r="N37" s="224"/>
      <c r="O37" s="224"/>
      <c r="P37" s="163"/>
      <c r="Q37" s="163"/>
      <c r="R37" s="163"/>
      <c r="S37" s="163"/>
      <c r="T37" s="180"/>
      <c r="U37" s="204"/>
      <c r="V37" s="181"/>
      <c r="W37" s="180"/>
      <c r="X37" s="204"/>
      <c r="Y37" s="181"/>
      <c r="Z37" s="180"/>
      <c r="AA37" s="204"/>
      <c r="AB37" s="181"/>
      <c r="AC37" s="180"/>
      <c r="AD37" s="204"/>
      <c r="AE37" s="181"/>
      <c r="AF37" s="1"/>
      <c r="AG37" s="7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</row>
    <row r="38" spans="1:56" ht="20.100000000000001" customHeight="1">
      <c r="A38" s="70"/>
      <c r="B38" s="69"/>
      <c r="C38" s="125">
        <v>12</v>
      </c>
      <c r="D38" s="163"/>
      <c r="E38" s="163"/>
      <c r="F38" s="163"/>
      <c r="G38" s="163"/>
      <c r="H38" s="163"/>
      <c r="I38" s="163"/>
      <c r="J38" s="163"/>
      <c r="K38" s="163"/>
      <c r="L38" s="224"/>
      <c r="M38" s="224"/>
      <c r="N38" s="224"/>
      <c r="O38" s="224"/>
      <c r="P38" s="163"/>
      <c r="Q38" s="163"/>
      <c r="R38" s="163"/>
      <c r="S38" s="163"/>
      <c r="T38" s="180"/>
      <c r="U38" s="204"/>
      <c r="V38" s="181"/>
      <c r="W38" s="180"/>
      <c r="X38" s="204"/>
      <c r="Y38" s="181"/>
      <c r="Z38" s="180"/>
      <c r="AA38" s="204"/>
      <c r="AB38" s="181"/>
      <c r="AC38" s="180"/>
      <c r="AD38" s="204"/>
      <c r="AE38" s="181"/>
      <c r="AF38" s="1"/>
      <c r="AG38" s="7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</row>
    <row r="39" spans="1:56" ht="20.100000000000001" customHeight="1">
      <c r="A39" s="70"/>
      <c r="B39" s="69"/>
      <c r="C39" s="125">
        <v>13</v>
      </c>
      <c r="D39" s="163"/>
      <c r="E39" s="163"/>
      <c r="F39" s="163"/>
      <c r="G39" s="163"/>
      <c r="H39" s="163"/>
      <c r="I39" s="163"/>
      <c r="J39" s="163"/>
      <c r="K39" s="163"/>
      <c r="L39" s="224"/>
      <c r="M39" s="224"/>
      <c r="N39" s="224"/>
      <c r="O39" s="224"/>
      <c r="P39" s="163"/>
      <c r="Q39" s="163"/>
      <c r="R39" s="163"/>
      <c r="S39" s="163"/>
      <c r="T39" s="180"/>
      <c r="U39" s="204"/>
      <c r="V39" s="181"/>
      <c r="W39" s="180"/>
      <c r="X39" s="204"/>
      <c r="Y39" s="181"/>
      <c r="Z39" s="180"/>
      <c r="AA39" s="204"/>
      <c r="AB39" s="181"/>
      <c r="AC39" s="180"/>
      <c r="AD39" s="204"/>
      <c r="AE39" s="181"/>
      <c r="AF39" s="1"/>
      <c r="AG39" s="7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</row>
    <row r="40" spans="1:56" ht="20.100000000000001" customHeight="1">
      <c r="A40" s="70"/>
      <c r="B40" s="69"/>
      <c r="C40" s="125">
        <v>14</v>
      </c>
      <c r="D40" s="163"/>
      <c r="E40" s="163"/>
      <c r="F40" s="163"/>
      <c r="G40" s="163"/>
      <c r="H40" s="163"/>
      <c r="I40" s="163"/>
      <c r="J40" s="163"/>
      <c r="K40" s="163"/>
      <c r="L40" s="224"/>
      <c r="M40" s="224"/>
      <c r="N40" s="224"/>
      <c r="O40" s="224"/>
      <c r="P40" s="163"/>
      <c r="Q40" s="163"/>
      <c r="R40" s="163"/>
      <c r="S40" s="163"/>
      <c r="T40" s="180"/>
      <c r="U40" s="204"/>
      <c r="V40" s="181"/>
      <c r="W40" s="180"/>
      <c r="X40" s="204"/>
      <c r="Y40" s="181"/>
      <c r="Z40" s="180"/>
      <c r="AA40" s="204"/>
      <c r="AB40" s="181"/>
      <c r="AC40" s="180"/>
      <c r="AD40" s="204"/>
      <c r="AE40" s="181"/>
      <c r="AF40" s="1"/>
      <c r="AG40" s="7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</row>
    <row r="41" spans="1:56" ht="20.100000000000001" customHeight="1">
      <c r="A41" s="70"/>
      <c r="B41" s="69"/>
      <c r="C41" s="125">
        <v>15</v>
      </c>
      <c r="D41" s="163"/>
      <c r="E41" s="163"/>
      <c r="F41" s="163"/>
      <c r="G41" s="163"/>
      <c r="H41" s="163"/>
      <c r="I41" s="163"/>
      <c r="J41" s="163"/>
      <c r="K41" s="163"/>
      <c r="L41" s="224"/>
      <c r="M41" s="224"/>
      <c r="N41" s="224"/>
      <c r="O41" s="224"/>
      <c r="P41" s="163"/>
      <c r="Q41" s="163"/>
      <c r="R41" s="163"/>
      <c r="S41" s="163"/>
      <c r="T41" s="180"/>
      <c r="U41" s="204"/>
      <c r="V41" s="181"/>
      <c r="W41" s="180"/>
      <c r="X41" s="204"/>
      <c r="Y41" s="181"/>
      <c r="Z41" s="180"/>
      <c r="AA41" s="204"/>
      <c r="AB41" s="181"/>
      <c r="AC41" s="180"/>
      <c r="AD41" s="204"/>
      <c r="AE41" s="181"/>
      <c r="AF41" s="1"/>
      <c r="AG41" s="7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</row>
    <row r="42" spans="1:56" ht="20.100000000000001" customHeight="1">
      <c r="A42" s="70"/>
      <c r="B42" s="69"/>
      <c r="C42" s="99" t="s">
        <v>118</v>
      </c>
      <c r="D42" s="219"/>
      <c r="E42" s="220"/>
      <c r="F42" s="220"/>
      <c r="G42" s="220"/>
      <c r="H42" s="220"/>
      <c r="I42" s="220"/>
      <c r="J42" s="220"/>
      <c r="K42" s="221"/>
      <c r="L42" s="165">
        <f>SUM(L27:O41)</f>
        <v>0</v>
      </c>
      <c r="M42" s="165"/>
      <c r="N42" s="165"/>
      <c r="O42" s="165"/>
      <c r="P42" s="219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1"/>
      <c r="AF42" s="1"/>
      <c r="AG42" s="7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</row>
    <row r="43" spans="1:56" ht="9.9499999999999993" customHeight="1">
      <c r="A43" s="70"/>
      <c r="B43" s="69"/>
      <c r="C43" s="222" t="s">
        <v>83</v>
      </c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1"/>
      <c r="AG43" s="7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</row>
    <row r="44" spans="1:56" ht="9.9499999999999993" customHeight="1">
      <c r="A44" s="70"/>
      <c r="B44" s="69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1"/>
      <c r="AG44" s="7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</row>
    <row r="45" spans="1:56" ht="20.100000000000001" customHeight="1">
      <c r="A45" s="70"/>
      <c r="B45" s="69"/>
      <c r="C45" s="187" t="s">
        <v>292</v>
      </c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"/>
      <c r="AG45" s="7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</row>
    <row r="46" spans="1:56" ht="39.950000000000003" customHeight="1">
      <c r="A46" s="70"/>
      <c r="B46" s="69"/>
      <c r="C46" s="214" t="s">
        <v>207</v>
      </c>
      <c r="D46" s="197" t="s">
        <v>89</v>
      </c>
      <c r="E46" s="198"/>
      <c r="F46" s="218" t="s">
        <v>86</v>
      </c>
      <c r="G46" s="218"/>
      <c r="H46" s="218" t="s">
        <v>87</v>
      </c>
      <c r="I46" s="218"/>
      <c r="J46" s="218" t="s">
        <v>18</v>
      </c>
      <c r="K46" s="218"/>
      <c r="L46" s="218" t="s">
        <v>19</v>
      </c>
      <c r="M46" s="218"/>
      <c r="N46" s="207" t="s">
        <v>20</v>
      </c>
      <c r="O46" s="208"/>
      <c r="P46" s="211" t="s">
        <v>21</v>
      </c>
      <c r="Q46" s="212"/>
      <c r="R46" s="212"/>
      <c r="S46" s="212"/>
      <c r="T46" s="212"/>
      <c r="U46" s="213"/>
      <c r="V46" s="211" t="s">
        <v>22</v>
      </c>
      <c r="W46" s="212"/>
      <c r="X46" s="212"/>
      <c r="Y46" s="212"/>
      <c r="Z46" s="212"/>
      <c r="AA46" s="213"/>
      <c r="AB46" s="207" t="s">
        <v>23</v>
      </c>
      <c r="AC46" s="208"/>
      <c r="AD46" s="207" t="s">
        <v>24</v>
      </c>
      <c r="AE46" s="208"/>
      <c r="AF46" s="1"/>
      <c r="AG46" s="7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</row>
    <row r="47" spans="1:56" ht="39.950000000000003" customHeight="1">
      <c r="A47" s="70"/>
      <c r="B47" s="69"/>
      <c r="C47" s="215"/>
      <c r="D47" s="216"/>
      <c r="E47" s="217"/>
      <c r="F47" s="218"/>
      <c r="G47" s="218"/>
      <c r="H47" s="218"/>
      <c r="I47" s="218"/>
      <c r="J47" s="218"/>
      <c r="K47" s="218"/>
      <c r="L47" s="218"/>
      <c r="M47" s="218"/>
      <c r="N47" s="209"/>
      <c r="O47" s="210"/>
      <c r="P47" s="211" t="s">
        <v>208</v>
      </c>
      <c r="Q47" s="212"/>
      <c r="R47" s="213"/>
      <c r="S47" s="211" t="s">
        <v>25</v>
      </c>
      <c r="T47" s="212"/>
      <c r="U47" s="213"/>
      <c r="V47" s="211" t="s">
        <v>33</v>
      </c>
      <c r="W47" s="212"/>
      <c r="X47" s="213"/>
      <c r="Y47" s="211" t="s">
        <v>26</v>
      </c>
      <c r="Z47" s="212"/>
      <c r="AA47" s="213"/>
      <c r="AB47" s="209"/>
      <c r="AC47" s="210"/>
      <c r="AD47" s="209"/>
      <c r="AE47" s="210"/>
      <c r="AF47" s="1"/>
      <c r="AG47" s="7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</row>
    <row r="48" spans="1:56" ht="20.100000000000001" customHeight="1">
      <c r="A48" s="70"/>
      <c r="B48" s="69"/>
      <c r="C48" s="125">
        <v>1</v>
      </c>
      <c r="D48" s="180"/>
      <c r="E48" s="181"/>
      <c r="F48" s="163"/>
      <c r="G48" s="163"/>
      <c r="H48" s="163"/>
      <c r="I48" s="163"/>
      <c r="J48" s="163"/>
      <c r="K48" s="163"/>
      <c r="L48" s="163"/>
      <c r="M48" s="163"/>
      <c r="N48" s="180"/>
      <c r="O48" s="181"/>
      <c r="P48" s="180"/>
      <c r="Q48" s="204"/>
      <c r="R48" s="181"/>
      <c r="S48" s="180"/>
      <c r="T48" s="204"/>
      <c r="U48" s="181"/>
      <c r="V48" s="185"/>
      <c r="W48" s="186"/>
      <c r="X48" s="205"/>
      <c r="Y48" s="185"/>
      <c r="Z48" s="186"/>
      <c r="AA48" s="205"/>
      <c r="AB48" s="206"/>
      <c r="AC48" s="206"/>
      <c r="AD48" s="206"/>
      <c r="AE48" s="206"/>
      <c r="AF48" s="1"/>
      <c r="AG48" s="7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</row>
    <row r="49" spans="1:56" ht="20.100000000000001" customHeight="1">
      <c r="A49" s="70"/>
      <c r="B49" s="69"/>
      <c r="C49" s="125">
        <v>2</v>
      </c>
      <c r="D49" s="180"/>
      <c r="E49" s="181"/>
      <c r="F49" s="163"/>
      <c r="G49" s="163"/>
      <c r="H49" s="163"/>
      <c r="I49" s="163"/>
      <c r="J49" s="163"/>
      <c r="K49" s="163"/>
      <c r="L49" s="163"/>
      <c r="M49" s="163"/>
      <c r="N49" s="180"/>
      <c r="O49" s="181"/>
      <c r="P49" s="180"/>
      <c r="Q49" s="204"/>
      <c r="R49" s="181"/>
      <c r="S49" s="180"/>
      <c r="T49" s="204"/>
      <c r="U49" s="181"/>
      <c r="V49" s="185"/>
      <c r="W49" s="186"/>
      <c r="X49" s="205"/>
      <c r="Y49" s="185"/>
      <c r="Z49" s="186"/>
      <c r="AA49" s="205"/>
      <c r="AB49" s="206"/>
      <c r="AC49" s="206"/>
      <c r="AD49" s="206"/>
      <c r="AE49" s="206"/>
      <c r="AF49" s="1"/>
      <c r="AG49" s="7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</row>
    <row r="50" spans="1:56" ht="20.100000000000001" customHeight="1">
      <c r="A50" s="70"/>
      <c r="B50" s="69"/>
      <c r="C50" s="125">
        <v>3</v>
      </c>
      <c r="D50" s="180"/>
      <c r="E50" s="181"/>
      <c r="F50" s="163"/>
      <c r="G50" s="163"/>
      <c r="H50" s="163"/>
      <c r="I50" s="163"/>
      <c r="J50" s="163"/>
      <c r="K50" s="163"/>
      <c r="L50" s="163"/>
      <c r="M50" s="163"/>
      <c r="N50" s="180"/>
      <c r="O50" s="181"/>
      <c r="P50" s="180"/>
      <c r="Q50" s="204"/>
      <c r="R50" s="181"/>
      <c r="S50" s="180"/>
      <c r="T50" s="204"/>
      <c r="U50" s="181"/>
      <c r="V50" s="185"/>
      <c r="W50" s="186"/>
      <c r="X50" s="205"/>
      <c r="Y50" s="185"/>
      <c r="Z50" s="186"/>
      <c r="AA50" s="205"/>
      <c r="AB50" s="206"/>
      <c r="AC50" s="206"/>
      <c r="AD50" s="206"/>
      <c r="AE50" s="206"/>
      <c r="AF50" s="1"/>
      <c r="AG50" s="7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</row>
    <row r="51" spans="1:56" ht="20.100000000000001" customHeight="1">
      <c r="A51" s="70"/>
      <c r="B51" s="69"/>
      <c r="C51" s="125">
        <v>4</v>
      </c>
      <c r="D51" s="180"/>
      <c r="E51" s="181"/>
      <c r="F51" s="163"/>
      <c r="G51" s="163"/>
      <c r="H51" s="163"/>
      <c r="I51" s="163"/>
      <c r="J51" s="163"/>
      <c r="K51" s="163"/>
      <c r="L51" s="163"/>
      <c r="M51" s="163"/>
      <c r="N51" s="180"/>
      <c r="O51" s="181"/>
      <c r="P51" s="180"/>
      <c r="Q51" s="204"/>
      <c r="R51" s="181"/>
      <c r="S51" s="180"/>
      <c r="T51" s="204"/>
      <c r="U51" s="181"/>
      <c r="V51" s="185"/>
      <c r="W51" s="186"/>
      <c r="X51" s="205"/>
      <c r="Y51" s="185"/>
      <c r="Z51" s="186"/>
      <c r="AA51" s="205"/>
      <c r="AB51" s="206"/>
      <c r="AC51" s="206"/>
      <c r="AD51" s="206"/>
      <c r="AE51" s="206"/>
      <c r="AF51" s="1"/>
      <c r="AG51" s="7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</row>
    <row r="52" spans="1:56" ht="20.100000000000001" customHeight="1">
      <c r="A52" s="70"/>
      <c r="B52" s="69"/>
      <c r="C52" s="125">
        <v>5</v>
      </c>
      <c r="D52" s="180"/>
      <c r="E52" s="181"/>
      <c r="F52" s="163"/>
      <c r="G52" s="163"/>
      <c r="H52" s="163"/>
      <c r="I52" s="163"/>
      <c r="J52" s="163"/>
      <c r="K52" s="163"/>
      <c r="L52" s="163"/>
      <c r="M52" s="163"/>
      <c r="N52" s="180"/>
      <c r="O52" s="181"/>
      <c r="P52" s="180"/>
      <c r="Q52" s="204"/>
      <c r="R52" s="181"/>
      <c r="S52" s="180"/>
      <c r="T52" s="204"/>
      <c r="U52" s="181"/>
      <c r="V52" s="185"/>
      <c r="W52" s="186"/>
      <c r="X52" s="205"/>
      <c r="Y52" s="185"/>
      <c r="Z52" s="186"/>
      <c r="AA52" s="205"/>
      <c r="AB52" s="206"/>
      <c r="AC52" s="206"/>
      <c r="AD52" s="206"/>
      <c r="AE52" s="206"/>
      <c r="AF52" s="1"/>
      <c r="AG52" s="7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</row>
    <row r="53" spans="1:56" ht="20.100000000000001" customHeight="1">
      <c r="A53" s="70"/>
      <c r="B53" s="69"/>
      <c r="C53" s="125">
        <v>6</v>
      </c>
      <c r="D53" s="180"/>
      <c r="E53" s="181"/>
      <c r="F53" s="163"/>
      <c r="G53" s="163"/>
      <c r="H53" s="163"/>
      <c r="I53" s="163"/>
      <c r="J53" s="163"/>
      <c r="K53" s="163"/>
      <c r="L53" s="163"/>
      <c r="M53" s="163"/>
      <c r="N53" s="180"/>
      <c r="O53" s="181"/>
      <c r="P53" s="180"/>
      <c r="Q53" s="204"/>
      <c r="R53" s="181"/>
      <c r="S53" s="180"/>
      <c r="T53" s="204"/>
      <c r="U53" s="181"/>
      <c r="V53" s="185"/>
      <c r="W53" s="186"/>
      <c r="X53" s="205"/>
      <c r="Y53" s="185"/>
      <c r="Z53" s="186"/>
      <c r="AA53" s="205"/>
      <c r="AB53" s="206"/>
      <c r="AC53" s="206"/>
      <c r="AD53" s="206"/>
      <c r="AE53" s="206"/>
      <c r="AF53" s="1"/>
      <c r="AG53" s="7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20.100000000000001" customHeight="1">
      <c r="A54" s="70"/>
      <c r="B54" s="69"/>
      <c r="C54" s="125">
        <v>7</v>
      </c>
      <c r="D54" s="180"/>
      <c r="E54" s="181"/>
      <c r="F54" s="163"/>
      <c r="G54" s="163"/>
      <c r="H54" s="163"/>
      <c r="I54" s="163"/>
      <c r="J54" s="163"/>
      <c r="K54" s="163"/>
      <c r="L54" s="163"/>
      <c r="M54" s="163"/>
      <c r="N54" s="180"/>
      <c r="O54" s="181"/>
      <c r="P54" s="180"/>
      <c r="Q54" s="204"/>
      <c r="R54" s="181"/>
      <c r="S54" s="180"/>
      <c r="T54" s="204"/>
      <c r="U54" s="181"/>
      <c r="V54" s="185"/>
      <c r="W54" s="186"/>
      <c r="X54" s="205"/>
      <c r="Y54" s="185"/>
      <c r="Z54" s="186"/>
      <c r="AA54" s="205"/>
      <c r="AB54" s="206"/>
      <c r="AC54" s="206"/>
      <c r="AD54" s="206"/>
      <c r="AE54" s="206"/>
      <c r="AF54" s="1"/>
      <c r="AG54" s="7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20.100000000000001" customHeight="1">
      <c r="A55" s="70"/>
      <c r="B55" s="69"/>
      <c r="C55" s="125">
        <v>8</v>
      </c>
      <c r="D55" s="180"/>
      <c r="E55" s="181"/>
      <c r="F55" s="163"/>
      <c r="G55" s="163"/>
      <c r="H55" s="163"/>
      <c r="I55" s="163"/>
      <c r="J55" s="163"/>
      <c r="K55" s="163"/>
      <c r="L55" s="163"/>
      <c r="M55" s="163"/>
      <c r="N55" s="180"/>
      <c r="O55" s="181"/>
      <c r="P55" s="180"/>
      <c r="Q55" s="204"/>
      <c r="R55" s="181"/>
      <c r="S55" s="180"/>
      <c r="T55" s="204"/>
      <c r="U55" s="181"/>
      <c r="V55" s="185"/>
      <c r="W55" s="186"/>
      <c r="X55" s="205"/>
      <c r="Y55" s="185"/>
      <c r="Z55" s="186"/>
      <c r="AA55" s="205"/>
      <c r="AB55" s="206"/>
      <c r="AC55" s="206"/>
      <c r="AD55" s="206"/>
      <c r="AE55" s="206"/>
      <c r="AF55" s="1"/>
      <c r="AG55" s="7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</row>
    <row r="56" spans="1:56" ht="20.100000000000001" customHeight="1">
      <c r="A56" s="70"/>
      <c r="B56" s="69"/>
      <c r="C56" s="125">
        <v>9</v>
      </c>
      <c r="D56" s="180"/>
      <c r="E56" s="181"/>
      <c r="F56" s="163"/>
      <c r="G56" s="163"/>
      <c r="H56" s="163"/>
      <c r="I56" s="163"/>
      <c r="J56" s="163"/>
      <c r="K56" s="163"/>
      <c r="L56" s="163"/>
      <c r="M56" s="163"/>
      <c r="N56" s="180"/>
      <c r="O56" s="181"/>
      <c r="P56" s="180"/>
      <c r="Q56" s="204"/>
      <c r="R56" s="181"/>
      <c r="S56" s="180"/>
      <c r="T56" s="204"/>
      <c r="U56" s="181"/>
      <c r="V56" s="185"/>
      <c r="W56" s="186"/>
      <c r="X56" s="205"/>
      <c r="Y56" s="185"/>
      <c r="Z56" s="186"/>
      <c r="AA56" s="205"/>
      <c r="AB56" s="206"/>
      <c r="AC56" s="206"/>
      <c r="AD56" s="206"/>
      <c r="AE56" s="206"/>
      <c r="AF56" s="1"/>
      <c r="AG56" s="7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</row>
    <row r="57" spans="1:56" ht="20.100000000000001" customHeight="1">
      <c r="A57" s="70"/>
      <c r="B57" s="69"/>
      <c r="C57" s="125">
        <v>10</v>
      </c>
      <c r="D57" s="180"/>
      <c r="E57" s="181"/>
      <c r="F57" s="163"/>
      <c r="G57" s="163"/>
      <c r="H57" s="163"/>
      <c r="I57" s="163"/>
      <c r="J57" s="163"/>
      <c r="K57" s="163"/>
      <c r="L57" s="163"/>
      <c r="M57" s="163"/>
      <c r="N57" s="180"/>
      <c r="O57" s="181"/>
      <c r="P57" s="180"/>
      <c r="Q57" s="204"/>
      <c r="R57" s="181"/>
      <c r="S57" s="180"/>
      <c r="T57" s="204"/>
      <c r="U57" s="181"/>
      <c r="V57" s="185"/>
      <c r="W57" s="186"/>
      <c r="X57" s="205"/>
      <c r="Y57" s="185"/>
      <c r="Z57" s="186"/>
      <c r="AA57" s="205"/>
      <c r="AB57" s="206"/>
      <c r="AC57" s="206"/>
      <c r="AD57" s="206"/>
      <c r="AE57" s="206"/>
      <c r="AF57" s="1"/>
      <c r="AG57" s="7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</row>
    <row r="58" spans="1:56" ht="20.100000000000001" customHeight="1">
      <c r="A58" s="70"/>
      <c r="B58" s="69"/>
      <c r="C58" s="125">
        <v>11</v>
      </c>
      <c r="D58" s="180"/>
      <c r="E58" s="181"/>
      <c r="F58" s="163"/>
      <c r="G58" s="163"/>
      <c r="H58" s="163"/>
      <c r="I58" s="163"/>
      <c r="J58" s="163"/>
      <c r="K58" s="163"/>
      <c r="L58" s="163"/>
      <c r="M58" s="163"/>
      <c r="N58" s="180"/>
      <c r="O58" s="181"/>
      <c r="P58" s="180"/>
      <c r="Q58" s="204"/>
      <c r="R58" s="181"/>
      <c r="S58" s="180"/>
      <c r="T58" s="204"/>
      <c r="U58" s="181"/>
      <c r="V58" s="185"/>
      <c r="W58" s="186"/>
      <c r="X58" s="205"/>
      <c r="Y58" s="185"/>
      <c r="Z58" s="186"/>
      <c r="AA58" s="205"/>
      <c r="AB58" s="206"/>
      <c r="AC58" s="206"/>
      <c r="AD58" s="206"/>
      <c r="AE58" s="206"/>
      <c r="AF58" s="1"/>
      <c r="AG58" s="7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</row>
    <row r="59" spans="1:56" ht="20.100000000000001" customHeight="1">
      <c r="A59" s="70"/>
      <c r="B59" s="69"/>
      <c r="C59" s="125">
        <v>12</v>
      </c>
      <c r="D59" s="180"/>
      <c r="E59" s="181"/>
      <c r="F59" s="163"/>
      <c r="G59" s="163"/>
      <c r="H59" s="163"/>
      <c r="I59" s="163"/>
      <c r="J59" s="163"/>
      <c r="K59" s="163"/>
      <c r="L59" s="163"/>
      <c r="M59" s="163"/>
      <c r="N59" s="180"/>
      <c r="O59" s="181"/>
      <c r="P59" s="180"/>
      <c r="Q59" s="204"/>
      <c r="R59" s="181"/>
      <c r="S59" s="180"/>
      <c r="T59" s="204"/>
      <c r="U59" s="181"/>
      <c r="V59" s="185"/>
      <c r="W59" s="186"/>
      <c r="X59" s="205"/>
      <c r="Y59" s="185"/>
      <c r="Z59" s="186"/>
      <c r="AA59" s="205"/>
      <c r="AB59" s="206"/>
      <c r="AC59" s="206"/>
      <c r="AD59" s="206"/>
      <c r="AE59" s="206"/>
      <c r="AF59" s="1"/>
      <c r="AG59" s="7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</row>
    <row r="60" spans="1:56" ht="20.100000000000001" customHeight="1">
      <c r="A60" s="70"/>
      <c r="B60" s="69"/>
      <c r="C60" s="125">
        <v>13</v>
      </c>
      <c r="D60" s="180"/>
      <c r="E60" s="181"/>
      <c r="F60" s="163"/>
      <c r="G60" s="163"/>
      <c r="H60" s="163"/>
      <c r="I60" s="163"/>
      <c r="J60" s="163"/>
      <c r="K60" s="163"/>
      <c r="L60" s="163"/>
      <c r="M60" s="163"/>
      <c r="N60" s="180"/>
      <c r="O60" s="181"/>
      <c r="P60" s="180"/>
      <c r="Q60" s="204"/>
      <c r="R60" s="181"/>
      <c r="S60" s="180"/>
      <c r="T60" s="204"/>
      <c r="U60" s="181"/>
      <c r="V60" s="185"/>
      <c r="W60" s="186"/>
      <c r="X60" s="205"/>
      <c r="Y60" s="185"/>
      <c r="Z60" s="186"/>
      <c r="AA60" s="205"/>
      <c r="AB60" s="206"/>
      <c r="AC60" s="206"/>
      <c r="AD60" s="206"/>
      <c r="AE60" s="206"/>
      <c r="AF60" s="1"/>
      <c r="AG60" s="7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</row>
    <row r="61" spans="1:56" ht="20.100000000000001" customHeight="1">
      <c r="A61" s="70"/>
      <c r="B61" s="69"/>
      <c r="C61" s="125">
        <v>14</v>
      </c>
      <c r="D61" s="180"/>
      <c r="E61" s="181"/>
      <c r="F61" s="163"/>
      <c r="G61" s="163"/>
      <c r="H61" s="163"/>
      <c r="I61" s="163"/>
      <c r="J61" s="163"/>
      <c r="K61" s="163"/>
      <c r="L61" s="163"/>
      <c r="M61" s="163"/>
      <c r="N61" s="180"/>
      <c r="O61" s="181"/>
      <c r="P61" s="180"/>
      <c r="Q61" s="204"/>
      <c r="R61" s="181"/>
      <c r="S61" s="180"/>
      <c r="T61" s="204"/>
      <c r="U61" s="181"/>
      <c r="V61" s="185"/>
      <c r="W61" s="186"/>
      <c r="X61" s="205"/>
      <c r="Y61" s="185"/>
      <c r="Z61" s="186"/>
      <c r="AA61" s="205"/>
      <c r="AB61" s="206"/>
      <c r="AC61" s="206"/>
      <c r="AD61" s="206"/>
      <c r="AE61" s="206"/>
      <c r="AF61" s="1"/>
      <c r="AG61" s="7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</row>
    <row r="62" spans="1:56" ht="20.100000000000001" customHeight="1">
      <c r="A62" s="70"/>
      <c r="B62" s="69"/>
      <c r="C62" s="125">
        <v>15</v>
      </c>
      <c r="D62" s="180"/>
      <c r="E62" s="181"/>
      <c r="F62" s="163"/>
      <c r="G62" s="163"/>
      <c r="H62" s="163"/>
      <c r="I62" s="163"/>
      <c r="J62" s="163"/>
      <c r="K62" s="163"/>
      <c r="L62" s="163"/>
      <c r="M62" s="163"/>
      <c r="N62" s="180"/>
      <c r="O62" s="181"/>
      <c r="P62" s="180"/>
      <c r="Q62" s="204"/>
      <c r="R62" s="181"/>
      <c r="S62" s="180"/>
      <c r="T62" s="204"/>
      <c r="U62" s="181"/>
      <c r="V62" s="185"/>
      <c r="W62" s="186"/>
      <c r="X62" s="205"/>
      <c r="Y62" s="185"/>
      <c r="Z62" s="186"/>
      <c r="AA62" s="205"/>
      <c r="AB62" s="206"/>
      <c r="AC62" s="206"/>
      <c r="AD62" s="206"/>
      <c r="AE62" s="206"/>
      <c r="AF62" s="1"/>
      <c r="AG62" s="7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</row>
    <row r="63" spans="1:56" ht="20.100000000000001" customHeight="1">
      <c r="A63" s="70"/>
      <c r="B63" s="69"/>
      <c r="C63" s="99" t="s">
        <v>118</v>
      </c>
      <c r="D63" s="188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90"/>
      <c r="V63" s="191">
        <f>IFERROR(SUM(V48:X62),"")</f>
        <v>0</v>
      </c>
      <c r="W63" s="192"/>
      <c r="X63" s="193"/>
      <c r="Y63" s="191">
        <f>IFERROR(SUM(Y48:AA62),"")</f>
        <v>0</v>
      </c>
      <c r="Z63" s="192"/>
      <c r="AA63" s="193"/>
      <c r="AB63" s="194"/>
      <c r="AC63" s="195"/>
      <c r="AD63" s="195"/>
      <c r="AE63" s="196"/>
      <c r="AF63" s="1"/>
      <c r="AG63" s="7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</row>
    <row r="64" spans="1:56" ht="15" customHeight="1">
      <c r="A64" s="70"/>
      <c r="B64" s="69"/>
      <c r="C64" s="79" t="s">
        <v>27</v>
      </c>
      <c r="D64" s="2"/>
      <c r="E64" s="20"/>
      <c r="F64" s="42"/>
      <c r="G64" s="2"/>
      <c r="H64" s="44"/>
      <c r="I64" s="2"/>
      <c r="J64" s="44"/>
      <c r="K64" s="2"/>
      <c r="L64" s="44"/>
      <c r="M64" s="2"/>
      <c r="N64" s="44"/>
      <c r="O64" s="2"/>
      <c r="P64" s="44"/>
      <c r="Q64" s="2"/>
      <c r="R64" s="44"/>
      <c r="S64" s="2"/>
      <c r="T64" s="44"/>
      <c r="U64" s="2"/>
      <c r="V64" s="44"/>
      <c r="W64" s="2"/>
      <c r="X64" s="44"/>
      <c r="Y64" s="2"/>
      <c r="Z64" s="44"/>
      <c r="AA64" s="2"/>
      <c r="AB64" s="44"/>
      <c r="AC64" s="2"/>
      <c r="AD64" s="44"/>
      <c r="AE64" s="2"/>
      <c r="AF64" s="1"/>
      <c r="AG64" s="7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</row>
    <row r="65" spans="1:56" ht="15" customHeight="1">
      <c r="A65" s="70"/>
      <c r="B65" s="69"/>
      <c r="C65" s="53" t="s">
        <v>28</v>
      </c>
      <c r="D65" s="74"/>
      <c r="E65" s="20"/>
      <c r="F65" s="42"/>
      <c r="G65" s="2"/>
      <c r="H65" s="44"/>
      <c r="I65" s="2"/>
      <c r="J65" s="44"/>
      <c r="K65" s="2"/>
      <c r="L65" s="44"/>
      <c r="M65" s="2"/>
      <c r="N65" s="44"/>
      <c r="O65" s="2"/>
      <c r="P65" s="44"/>
      <c r="Q65" s="2"/>
      <c r="R65" s="44"/>
      <c r="S65" s="2"/>
      <c r="T65" s="44"/>
      <c r="U65" s="2"/>
      <c r="V65" s="44"/>
      <c r="W65" s="2"/>
      <c r="X65" s="44"/>
      <c r="Y65" s="2"/>
      <c r="Z65" s="44"/>
      <c r="AA65" s="2"/>
      <c r="AB65" s="44"/>
      <c r="AC65" s="2"/>
      <c r="AD65" s="44"/>
      <c r="AE65" s="2"/>
      <c r="AF65" s="1"/>
      <c r="AG65" s="7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</row>
    <row r="66" spans="1:56" ht="15" customHeight="1">
      <c r="A66" s="70"/>
      <c r="B66" s="69"/>
      <c r="C66" s="53" t="s">
        <v>29</v>
      </c>
      <c r="D66" s="54"/>
      <c r="E66" s="54"/>
      <c r="F66" s="54"/>
      <c r="G66" s="54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44"/>
      <c r="Y66" s="2"/>
      <c r="Z66" s="44"/>
      <c r="AA66" s="2"/>
      <c r="AB66" s="44"/>
      <c r="AC66" s="2"/>
      <c r="AD66" s="44"/>
      <c r="AE66" s="2"/>
      <c r="AF66" s="1"/>
      <c r="AG66" s="7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</row>
    <row r="67" spans="1:56" ht="9.9499999999999993" customHeight="1">
      <c r="A67" s="70"/>
      <c r="B67" s="69"/>
      <c r="C67" s="53"/>
      <c r="D67" s="54"/>
      <c r="E67" s="54"/>
      <c r="F67" s="54"/>
      <c r="G67" s="54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44"/>
      <c r="Y67" s="2"/>
      <c r="Z67" s="44"/>
      <c r="AA67" s="2"/>
      <c r="AB67" s="44"/>
      <c r="AC67" s="2"/>
      <c r="AD67" s="44"/>
      <c r="AE67" s="2"/>
      <c r="AF67" s="1"/>
      <c r="AG67" s="7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</row>
    <row r="68" spans="1:56" ht="20.100000000000001" customHeight="1">
      <c r="A68" s="70"/>
      <c r="B68" s="69"/>
      <c r="C68" s="187" t="s">
        <v>293</v>
      </c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"/>
      <c r="AG68" s="7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</row>
    <row r="69" spans="1:56" ht="30" customHeight="1">
      <c r="A69" s="70"/>
      <c r="B69" s="69"/>
      <c r="C69" s="126" t="s">
        <v>207</v>
      </c>
      <c r="D69" s="197" t="s">
        <v>88</v>
      </c>
      <c r="E69" s="198"/>
      <c r="F69" s="199" t="s">
        <v>93</v>
      </c>
      <c r="G69" s="199"/>
      <c r="H69" s="199"/>
      <c r="I69" s="200" t="s">
        <v>92</v>
      </c>
      <c r="J69" s="200"/>
      <c r="K69" s="200"/>
      <c r="L69" s="201" t="s">
        <v>99</v>
      </c>
      <c r="M69" s="202"/>
      <c r="N69" s="200" t="s">
        <v>97</v>
      </c>
      <c r="O69" s="200"/>
      <c r="P69" s="200"/>
      <c r="Q69" s="200" t="s">
        <v>100</v>
      </c>
      <c r="R69" s="200"/>
      <c r="S69" s="200"/>
      <c r="T69" s="201" t="s">
        <v>98</v>
      </c>
      <c r="U69" s="202"/>
      <c r="V69" s="202"/>
      <c r="W69" s="203"/>
      <c r="X69" s="201" t="s">
        <v>91</v>
      </c>
      <c r="Y69" s="202"/>
      <c r="Z69" s="202"/>
      <c r="AA69" s="203"/>
      <c r="AB69" s="201" t="s">
        <v>90</v>
      </c>
      <c r="AC69" s="202"/>
      <c r="AD69" s="202"/>
      <c r="AE69" s="203"/>
      <c r="AF69" s="1"/>
      <c r="AG69" s="7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</row>
    <row r="70" spans="1:56" ht="20.100000000000001" customHeight="1">
      <c r="A70" s="70"/>
      <c r="B70" s="69"/>
      <c r="C70" s="125">
        <v>1</v>
      </c>
      <c r="D70" s="180"/>
      <c r="E70" s="181"/>
      <c r="F70" s="163"/>
      <c r="G70" s="163"/>
      <c r="H70" s="163"/>
      <c r="I70" s="163"/>
      <c r="J70" s="163"/>
      <c r="K70" s="163"/>
      <c r="L70" s="180"/>
      <c r="M70" s="181"/>
      <c r="N70" s="182"/>
      <c r="O70" s="182"/>
      <c r="P70" s="182"/>
      <c r="Q70" s="163"/>
      <c r="R70" s="163"/>
      <c r="S70" s="163"/>
      <c r="T70" s="183"/>
      <c r="U70" s="184"/>
      <c r="V70" s="184"/>
      <c r="W70" s="184"/>
      <c r="X70" s="185"/>
      <c r="Y70" s="186"/>
      <c r="Z70" s="186"/>
      <c r="AA70" s="186"/>
      <c r="AB70" s="172">
        <f>T70*X70</f>
        <v>0</v>
      </c>
      <c r="AC70" s="172"/>
      <c r="AD70" s="172"/>
      <c r="AE70" s="172"/>
      <c r="AF70" s="1"/>
      <c r="AG70" s="7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</row>
    <row r="71" spans="1:56" ht="20.100000000000001" customHeight="1">
      <c r="A71" s="70"/>
      <c r="B71" s="69"/>
      <c r="C71" s="125">
        <v>2</v>
      </c>
      <c r="D71" s="180"/>
      <c r="E71" s="181"/>
      <c r="F71" s="163"/>
      <c r="G71" s="163"/>
      <c r="H71" s="163"/>
      <c r="I71" s="163"/>
      <c r="J71" s="163"/>
      <c r="K71" s="163"/>
      <c r="L71" s="180"/>
      <c r="M71" s="181"/>
      <c r="N71" s="182"/>
      <c r="O71" s="182"/>
      <c r="P71" s="182"/>
      <c r="Q71" s="163"/>
      <c r="R71" s="163"/>
      <c r="S71" s="163"/>
      <c r="T71" s="183"/>
      <c r="U71" s="184"/>
      <c r="V71" s="184"/>
      <c r="W71" s="184"/>
      <c r="X71" s="185"/>
      <c r="Y71" s="186"/>
      <c r="Z71" s="186"/>
      <c r="AA71" s="186"/>
      <c r="AB71" s="172">
        <f t="shared" ref="AB71:AB72" si="1">T71*X71</f>
        <v>0</v>
      </c>
      <c r="AC71" s="172"/>
      <c r="AD71" s="172"/>
      <c r="AE71" s="172"/>
      <c r="AF71" s="1"/>
      <c r="AG71" s="7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</row>
    <row r="72" spans="1:56" ht="20.100000000000001" customHeight="1">
      <c r="A72" s="70"/>
      <c r="B72" s="69"/>
      <c r="C72" s="125">
        <v>3</v>
      </c>
      <c r="D72" s="180"/>
      <c r="E72" s="181"/>
      <c r="F72" s="163"/>
      <c r="G72" s="163"/>
      <c r="H72" s="163"/>
      <c r="I72" s="163"/>
      <c r="J72" s="163"/>
      <c r="K72" s="163"/>
      <c r="L72" s="180"/>
      <c r="M72" s="181"/>
      <c r="N72" s="182"/>
      <c r="O72" s="182"/>
      <c r="P72" s="182"/>
      <c r="Q72" s="163"/>
      <c r="R72" s="163"/>
      <c r="S72" s="163"/>
      <c r="T72" s="183"/>
      <c r="U72" s="184"/>
      <c r="V72" s="184"/>
      <c r="W72" s="184"/>
      <c r="X72" s="185"/>
      <c r="Y72" s="186"/>
      <c r="Z72" s="186"/>
      <c r="AA72" s="186"/>
      <c r="AB72" s="172">
        <f t="shared" si="1"/>
        <v>0</v>
      </c>
      <c r="AC72" s="172"/>
      <c r="AD72" s="172"/>
      <c r="AE72" s="172"/>
      <c r="AF72" s="1"/>
      <c r="AG72" s="7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</row>
    <row r="73" spans="1:56" ht="20.100000000000001" customHeight="1">
      <c r="A73" s="70"/>
      <c r="B73" s="69"/>
      <c r="C73" s="99" t="s">
        <v>118</v>
      </c>
      <c r="D73" s="173"/>
      <c r="E73" s="174"/>
      <c r="F73" s="175"/>
      <c r="G73" s="175"/>
      <c r="H73" s="175"/>
      <c r="I73" s="175"/>
      <c r="J73" s="175"/>
      <c r="K73" s="175"/>
      <c r="L73" s="173"/>
      <c r="M73" s="174"/>
      <c r="N73" s="176">
        <f>IFERROR(SUM(N70:P72),"")</f>
        <v>0</v>
      </c>
      <c r="O73" s="176"/>
      <c r="P73" s="176"/>
      <c r="Q73" s="175"/>
      <c r="R73" s="175"/>
      <c r="S73" s="175"/>
      <c r="T73" s="177">
        <f>IFERROR(SUM(T70:W72),"")</f>
        <v>0</v>
      </c>
      <c r="U73" s="178"/>
      <c r="V73" s="178"/>
      <c r="W73" s="178"/>
      <c r="X73" s="173"/>
      <c r="Y73" s="179"/>
      <c r="Z73" s="179"/>
      <c r="AA73" s="179"/>
      <c r="AB73" s="165">
        <f>IFERROR(SUM(AB70:AE72),"")</f>
        <v>0</v>
      </c>
      <c r="AC73" s="165"/>
      <c r="AD73" s="165"/>
      <c r="AE73" s="165"/>
      <c r="AF73" s="1"/>
      <c r="AG73" s="7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</row>
    <row r="74" spans="1:56" ht="15" customHeight="1">
      <c r="A74" s="70"/>
      <c r="B74" s="69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1"/>
      <c r="AG74" s="7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</row>
    <row r="75" spans="1:56" ht="20.100000000000001" customHeight="1">
      <c r="A75" s="70"/>
      <c r="B75" s="69"/>
      <c r="C75" s="187" t="s">
        <v>294</v>
      </c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"/>
      <c r="AG75" s="7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</row>
    <row r="76" spans="1:56" ht="20.100000000000001" customHeight="1">
      <c r="A76" s="70"/>
      <c r="B76" s="69"/>
      <c r="C76" s="166" t="s">
        <v>120</v>
      </c>
      <c r="D76" s="167"/>
      <c r="E76" s="167"/>
      <c r="F76" s="167"/>
      <c r="G76" s="167"/>
      <c r="H76" s="168" t="s">
        <v>121</v>
      </c>
      <c r="I76" s="168"/>
      <c r="J76" s="168"/>
      <c r="K76" s="168"/>
      <c r="L76" s="168"/>
      <c r="M76" s="168"/>
      <c r="N76" s="168"/>
      <c r="O76" s="168" t="s">
        <v>122</v>
      </c>
      <c r="P76" s="168"/>
      <c r="Q76" s="169" t="s">
        <v>123</v>
      </c>
      <c r="R76" s="170"/>
      <c r="S76" s="170"/>
      <c r="T76" s="171"/>
      <c r="U76" s="168" t="s">
        <v>124</v>
      </c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"/>
      <c r="AG76" s="7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</row>
    <row r="77" spans="1:56" ht="20.100000000000001" customHeight="1">
      <c r="A77" s="70"/>
      <c r="B77" s="69"/>
      <c r="C77" s="155" t="s">
        <v>125</v>
      </c>
      <c r="D77" s="156"/>
      <c r="E77" s="156"/>
      <c r="F77" s="156"/>
      <c r="G77" s="156"/>
      <c r="H77" s="163"/>
      <c r="I77" s="163"/>
      <c r="J77" s="163"/>
      <c r="K77" s="163"/>
      <c r="L77" s="163"/>
      <c r="M77" s="163"/>
      <c r="N77" s="163"/>
      <c r="O77" s="158"/>
      <c r="P77" s="158"/>
      <c r="Q77" s="159"/>
      <c r="R77" s="160"/>
      <c r="S77" s="160"/>
      <c r="T77" s="161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"/>
      <c r="AG77" s="7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</row>
    <row r="78" spans="1:56" ht="20.100000000000001" customHeight="1">
      <c r="A78" s="70"/>
      <c r="B78" s="69"/>
      <c r="C78" s="155" t="s">
        <v>126</v>
      </c>
      <c r="D78" s="156"/>
      <c r="E78" s="156"/>
      <c r="F78" s="156"/>
      <c r="G78" s="156"/>
      <c r="H78" s="163"/>
      <c r="I78" s="163"/>
      <c r="J78" s="163"/>
      <c r="K78" s="163"/>
      <c r="L78" s="163"/>
      <c r="M78" s="163"/>
      <c r="N78" s="163"/>
      <c r="O78" s="158"/>
      <c r="P78" s="158"/>
      <c r="Q78" s="159"/>
      <c r="R78" s="160"/>
      <c r="S78" s="160"/>
      <c r="T78" s="161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"/>
      <c r="AG78" s="7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</row>
    <row r="79" spans="1:56" ht="20.100000000000001" customHeight="1">
      <c r="A79" s="70"/>
      <c r="B79" s="69"/>
      <c r="C79" s="155" t="s">
        <v>127</v>
      </c>
      <c r="D79" s="156"/>
      <c r="E79" s="156"/>
      <c r="F79" s="156"/>
      <c r="G79" s="156"/>
      <c r="H79" s="163"/>
      <c r="I79" s="163"/>
      <c r="J79" s="163"/>
      <c r="K79" s="163"/>
      <c r="L79" s="163"/>
      <c r="M79" s="163"/>
      <c r="N79" s="163"/>
      <c r="O79" s="158"/>
      <c r="P79" s="158"/>
      <c r="Q79" s="159"/>
      <c r="R79" s="160"/>
      <c r="S79" s="160"/>
      <c r="T79" s="161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"/>
      <c r="AG79" s="7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</row>
    <row r="80" spans="1:56" ht="20.100000000000001" customHeight="1">
      <c r="A80" s="70"/>
      <c r="B80" s="69"/>
      <c r="C80" s="155" t="s">
        <v>128</v>
      </c>
      <c r="D80" s="156"/>
      <c r="E80" s="156"/>
      <c r="F80" s="156"/>
      <c r="G80" s="156"/>
      <c r="H80" s="157"/>
      <c r="I80" s="157"/>
      <c r="J80" s="157"/>
      <c r="K80" s="157"/>
      <c r="L80" s="157"/>
      <c r="M80" s="157"/>
      <c r="N80" s="157"/>
      <c r="O80" s="164" t="s">
        <v>129</v>
      </c>
      <c r="P80" s="164"/>
      <c r="Q80" s="159"/>
      <c r="R80" s="160"/>
      <c r="S80" s="160"/>
      <c r="T80" s="161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"/>
      <c r="AG80" s="7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</row>
    <row r="81" spans="1:56" ht="20.100000000000001" customHeight="1">
      <c r="A81" s="70"/>
      <c r="B81" s="69"/>
      <c r="C81" s="155" t="s">
        <v>130</v>
      </c>
      <c r="D81" s="156"/>
      <c r="E81" s="156"/>
      <c r="F81" s="156"/>
      <c r="G81" s="156"/>
      <c r="H81" s="165">
        <f>H80*H89</f>
        <v>0</v>
      </c>
      <c r="I81" s="165"/>
      <c r="J81" s="165"/>
      <c r="K81" s="165"/>
      <c r="L81" s="165"/>
      <c r="M81" s="165"/>
      <c r="N81" s="165"/>
      <c r="O81" s="164" t="s">
        <v>195</v>
      </c>
      <c r="P81" s="164"/>
      <c r="Q81" s="159"/>
      <c r="R81" s="160"/>
      <c r="S81" s="160"/>
      <c r="T81" s="161"/>
      <c r="U81" s="162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"/>
      <c r="AG81" s="7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</row>
    <row r="82" spans="1:56" ht="20.100000000000001" customHeight="1">
      <c r="A82" s="70"/>
      <c r="B82" s="69"/>
      <c r="C82" s="155" t="s">
        <v>131</v>
      </c>
      <c r="D82" s="156"/>
      <c r="E82" s="156"/>
      <c r="F82" s="156"/>
      <c r="G82" s="156"/>
      <c r="H82" s="163"/>
      <c r="I82" s="163"/>
      <c r="J82" s="163"/>
      <c r="K82" s="163"/>
      <c r="L82" s="163"/>
      <c r="M82" s="163"/>
      <c r="N82" s="163"/>
      <c r="O82" s="164" t="s">
        <v>132</v>
      </c>
      <c r="P82" s="164"/>
      <c r="Q82" s="159"/>
      <c r="R82" s="160"/>
      <c r="S82" s="160"/>
      <c r="T82" s="161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"/>
      <c r="AG82" s="7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</row>
    <row r="83" spans="1:56" ht="20.100000000000001" customHeight="1">
      <c r="A83" s="70"/>
      <c r="B83" s="69"/>
      <c r="C83" s="155" t="s">
        <v>133</v>
      </c>
      <c r="D83" s="156"/>
      <c r="E83" s="156"/>
      <c r="F83" s="156"/>
      <c r="G83" s="156"/>
      <c r="H83" s="163"/>
      <c r="I83" s="163"/>
      <c r="J83" s="163"/>
      <c r="K83" s="163"/>
      <c r="L83" s="163"/>
      <c r="M83" s="163"/>
      <c r="N83" s="163"/>
      <c r="O83" s="164" t="s">
        <v>134</v>
      </c>
      <c r="P83" s="164"/>
      <c r="Q83" s="159"/>
      <c r="R83" s="160"/>
      <c r="S83" s="160"/>
      <c r="T83" s="161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"/>
      <c r="AG83" s="7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</row>
    <row r="84" spans="1:56" ht="20.100000000000001" customHeight="1">
      <c r="A84" s="70"/>
      <c r="B84" s="69"/>
      <c r="C84" s="155" t="s">
        <v>135</v>
      </c>
      <c r="D84" s="156"/>
      <c r="E84" s="156"/>
      <c r="F84" s="156"/>
      <c r="G84" s="156"/>
      <c r="H84" s="163"/>
      <c r="I84" s="163"/>
      <c r="J84" s="163"/>
      <c r="K84" s="163"/>
      <c r="L84" s="163"/>
      <c r="M84" s="163"/>
      <c r="N84" s="163"/>
      <c r="O84" s="164" t="s">
        <v>136</v>
      </c>
      <c r="P84" s="164"/>
      <c r="Q84" s="159"/>
      <c r="R84" s="160"/>
      <c r="S84" s="160"/>
      <c r="T84" s="161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"/>
      <c r="AG84" s="7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</row>
    <row r="85" spans="1:56" ht="20.100000000000001" customHeight="1">
      <c r="A85" s="70"/>
      <c r="B85" s="69"/>
      <c r="C85" s="155" t="s">
        <v>137</v>
      </c>
      <c r="D85" s="156"/>
      <c r="E85" s="156"/>
      <c r="F85" s="156"/>
      <c r="G85" s="156"/>
      <c r="H85" s="163"/>
      <c r="I85" s="163"/>
      <c r="J85" s="163"/>
      <c r="K85" s="163"/>
      <c r="L85" s="163"/>
      <c r="M85" s="163"/>
      <c r="N85" s="163"/>
      <c r="O85" s="164" t="s">
        <v>138</v>
      </c>
      <c r="P85" s="164"/>
      <c r="Q85" s="159"/>
      <c r="R85" s="160"/>
      <c r="S85" s="160"/>
      <c r="T85" s="161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"/>
      <c r="AG85" s="7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</row>
    <row r="86" spans="1:56" ht="20.100000000000001" customHeight="1">
      <c r="A86" s="70"/>
      <c r="B86" s="69"/>
      <c r="C86" s="155" t="s">
        <v>139</v>
      </c>
      <c r="D86" s="156"/>
      <c r="E86" s="156"/>
      <c r="F86" s="156"/>
      <c r="G86" s="156"/>
      <c r="H86" s="163"/>
      <c r="I86" s="163"/>
      <c r="J86" s="163"/>
      <c r="K86" s="163"/>
      <c r="L86" s="163"/>
      <c r="M86" s="163"/>
      <c r="N86" s="163"/>
      <c r="O86" s="158"/>
      <c r="P86" s="158"/>
      <c r="Q86" s="159"/>
      <c r="R86" s="160"/>
      <c r="S86" s="160"/>
      <c r="T86" s="161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"/>
      <c r="AG86" s="7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</row>
    <row r="87" spans="1:56" ht="20.100000000000001" customHeight="1">
      <c r="A87" s="70"/>
      <c r="B87" s="69"/>
      <c r="C87" s="155" t="s">
        <v>140</v>
      </c>
      <c r="D87" s="156"/>
      <c r="E87" s="156"/>
      <c r="F87" s="156"/>
      <c r="G87" s="156"/>
      <c r="H87" s="163"/>
      <c r="I87" s="163"/>
      <c r="J87" s="163"/>
      <c r="K87" s="163"/>
      <c r="L87" s="163"/>
      <c r="M87" s="163"/>
      <c r="N87" s="163"/>
      <c r="O87" s="158"/>
      <c r="P87" s="158"/>
      <c r="Q87" s="159"/>
      <c r="R87" s="160"/>
      <c r="S87" s="160"/>
      <c r="T87" s="161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"/>
      <c r="AG87" s="7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</row>
    <row r="88" spans="1:56" ht="20.100000000000001" customHeight="1">
      <c r="A88" s="70"/>
      <c r="B88" s="69"/>
      <c r="C88" s="155" t="s">
        <v>141</v>
      </c>
      <c r="D88" s="156"/>
      <c r="E88" s="156"/>
      <c r="F88" s="156"/>
      <c r="G88" s="156"/>
      <c r="H88" s="163"/>
      <c r="I88" s="163"/>
      <c r="J88" s="163"/>
      <c r="K88" s="163"/>
      <c r="L88" s="163"/>
      <c r="M88" s="163"/>
      <c r="N88" s="163"/>
      <c r="O88" s="158"/>
      <c r="P88" s="158"/>
      <c r="Q88" s="159"/>
      <c r="R88" s="160"/>
      <c r="S88" s="160"/>
      <c r="T88" s="161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"/>
      <c r="AG88" s="7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</row>
    <row r="89" spans="1:56" ht="20.100000000000001" customHeight="1">
      <c r="A89" s="70"/>
      <c r="B89" s="69"/>
      <c r="C89" s="155" t="s">
        <v>142</v>
      </c>
      <c r="D89" s="156"/>
      <c r="E89" s="156"/>
      <c r="F89" s="156"/>
      <c r="G89" s="156"/>
      <c r="H89" s="157"/>
      <c r="I89" s="157"/>
      <c r="J89" s="157"/>
      <c r="K89" s="157"/>
      <c r="L89" s="157"/>
      <c r="M89" s="157"/>
      <c r="N89" s="157"/>
      <c r="O89" s="158"/>
      <c r="P89" s="158"/>
      <c r="Q89" s="159"/>
      <c r="R89" s="160"/>
      <c r="S89" s="160"/>
      <c r="T89" s="161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"/>
      <c r="AG89" s="7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</row>
    <row r="90" spans="1:56" ht="20.100000000000001" customHeight="1">
      <c r="A90" s="70"/>
      <c r="B90" s="69"/>
      <c r="C90" s="53" t="s">
        <v>143</v>
      </c>
      <c r="D90" s="54"/>
      <c r="E90" s="54"/>
      <c r="F90" s="54"/>
      <c r="G90" s="54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5"/>
      <c r="Y90" s="55"/>
      <c r="Z90" s="55"/>
      <c r="AA90" s="55"/>
      <c r="AB90" s="55"/>
      <c r="AC90" s="55"/>
      <c r="AD90" s="55"/>
      <c r="AE90" s="55"/>
      <c r="AF90" s="1"/>
      <c r="AG90" s="7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</row>
    <row r="91" spans="1:56" ht="15" customHeight="1">
      <c r="A91" s="70"/>
      <c r="B91" s="69"/>
      <c r="C91" s="53" t="s">
        <v>144</v>
      </c>
      <c r="D91" s="54"/>
      <c r="E91" s="54"/>
      <c r="F91" s="54"/>
      <c r="G91" s="54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5"/>
      <c r="Y91" s="55"/>
      <c r="Z91" s="55"/>
      <c r="AA91" s="55"/>
      <c r="AB91" s="55"/>
      <c r="AC91" s="55"/>
      <c r="AD91" s="55"/>
      <c r="AE91" s="55"/>
      <c r="AF91" s="1"/>
      <c r="AG91" s="7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</row>
    <row r="92" spans="1:56" ht="15" customHeight="1">
      <c r="A92" s="70"/>
      <c r="B92" s="69"/>
      <c r="C92" s="66" t="s">
        <v>145</v>
      </c>
      <c r="D92" s="54"/>
      <c r="E92" s="54"/>
      <c r="F92" s="54"/>
      <c r="G92" s="54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5"/>
      <c r="Y92" s="55"/>
      <c r="Z92" s="55"/>
      <c r="AA92" s="55"/>
      <c r="AB92" s="55"/>
      <c r="AC92" s="55"/>
      <c r="AD92" s="55"/>
      <c r="AE92" s="55"/>
      <c r="AF92" s="1"/>
      <c r="AG92" s="7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</row>
    <row r="93" spans="1:56" ht="9.9499999999999993" customHeight="1" thickBot="1">
      <c r="A93" s="70"/>
      <c r="B93" s="80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9"/>
      <c r="AG93" s="70"/>
    </row>
    <row r="94" spans="1:56" ht="9.9499999999999993" customHeight="1"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98"/>
    </row>
    <row r="95" spans="1:56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1:5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1:3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1:3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1:3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1:3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1:3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1:3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  <row r="103" spans="1:3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</row>
    <row r="104" spans="1:3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</row>
    <row r="105" spans="1:33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</row>
    <row r="106" spans="1:33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</row>
    <row r="107" spans="1:33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</row>
    <row r="108" spans="1:33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</row>
    <row r="109" spans="1:33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</row>
    <row r="110" spans="1:33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</row>
    <row r="111" spans="1:33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</row>
    <row r="112" spans="1:33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</row>
    <row r="113" spans="1:3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</row>
    <row r="114" spans="1:33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</row>
    <row r="115" spans="1:33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</row>
    <row r="116" spans="1:33" ht="15.75">
      <c r="A116" s="70"/>
      <c r="B116" s="70"/>
      <c r="C116" s="70"/>
      <c r="D116" s="73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70"/>
      <c r="AG116" s="70"/>
    </row>
    <row r="117" spans="1:33" ht="15.75">
      <c r="A117" s="70"/>
      <c r="B117" s="70"/>
      <c r="C117" s="70"/>
      <c r="D117" s="74"/>
      <c r="E117" s="74"/>
      <c r="F117" s="74"/>
      <c r="G117" s="74"/>
      <c r="H117" s="74"/>
      <c r="I117" s="74"/>
      <c r="J117" s="74"/>
      <c r="K117" s="74"/>
      <c r="L117" s="74"/>
      <c r="M117" s="11"/>
      <c r="N117" s="93"/>
      <c r="O117" s="11"/>
      <c r="P117" s="11"/>
      <c r="Q117" s="11"/>
      <c r="R117" s="11"/>
      <c r="S117" s="11"/>
      <c r="T117" s="11"/>
      <c r="U117" s="11"/>
      <c r="V117" s="11"/>
      <c r="W117" s="153"/>
      <c r="X117" s="153"/>
      <c r="Y117" s="153"/>
      <c r="Z117" s="153"/>
      <c r="AA117" s="153"/>
      <c r="AB117" s="128"/>
      <c r="AC117" s="128"/>
      <c r="AD117" s="128"/>
      <c r="AE117" s="128"/>
      <c r="AF117" s="70"/>
      <c r="AG117" s="70"/>
    </row>
    <row r="118" spans="1:33">
      <c r="A118" s="70"/>
      <c r="B118" s="70"/>
      <c r="C118" s="70"/>
      <c r="D118" s="154"/>
      <c r="E118" s="154"/>
      <c r="F118" s="154"/>
      <c r="G118" s="154"/>
      <c r="H118" s="154"/>
      <c r="I118" s="154"/>
      <c r="J118" s="154"/>
      <c r="K118" s="154"/>
      <c r="L118" s="154"/>
      <c r="M118" s="11"/>
      <c r="N118" s="94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70"/>
      <c r="AG118" s="70"/>
    </row>
    <row r="119" spans="1:33">
      <c r="A119" s="70"/>
      <c r="B119" s="70"/>
      <c r="C119" s="70"/>
      <c r="D119" s="8"/>
      <c r="E119" s="8"/>
      <c r="F119" s="8"/>
      <c r="G119" s="8"/>
      <c r="H119" s="8"/>
      <c r="I119" s="8"/>
      <c r="J119" s="8"/>
      <c r="K119" s="8"/>
      <c r="L119" s="8"/>
      <c r="M119" s="127"/>
      <c r="N119" s="94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70"/>
      <c r="AG119" s="70"/>
    </row>
    <row r="120" spans="1:33">
      <c r="A120" s="70"/>
      <c r="B120" s="70"/>
      <c r="C120" s="70"/>
      <c r="D120" s="94"/>
      <c r="E120" s="9"/>
      <c r="F120" s="8"/>
      <c r="G120" s="8"/>
      <c r="H120" s="8"/>
      <c r="I120" s="8"/>
      <c r="J120" s="9"/>
      <c r="K120" s="9"/>
      <c r="L120" s="9"/>
      <c r="M120" s="11"/>
      <c r="N120" s="94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70"/>
      <c r="AG120" s="70"/>
    </row>
    <row r="121" spans="1:33">
      <c r="A121" s="70"/>
      <c r="B121" s="70"/>
      <c r="C121" s="70"/>
      <c r="D121" s="128"/>
      <c r="E121" s="128"/>
      <c r="F121" s="9"/>
      <c r="G121" s="9"/>
      <c r="H121" s="9"/>
      <c r="I121" s="9"/>
      <c r="J121" s="11"/>
      <c r="K121" s="11"/>
      <c r="L121" s="11"/>
      <c r="M121" s="11"/>
      <c r="N121" s="94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70"/>
      <c r="AG121" s="70"/>
    </row>
    <row r="122" spans="1:33">
      <c r="A122" s="70"/>
      <c r="B122" s="70"/>
      <c r="C122" s="70"/>
      <c r="D122" s="94"/>
      <c r="E122" s="57"/>
      <c r="F122" s="128"/>
      <c r="G122" s="128"/>
      <c r="H122" s="128"/>
      <c r="I122" s="128"/>
      <c r="J122" s="11"/>
      <c r="K122" s="11"/>
      <c r="L122" s="11"/>
      <c r="M122" s="11"/>
      <c r="N122" s="94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70"/>
      <c r="AG122" s="70"/>
    </row>
    <row r="123" spans="1:33">
      <c r="A123" s="70"/>
      <c r="B123" s="70"/>
      <c r="C123" s="70"/>
      <c r="D123" s="11"/>
      <c r="E123" s="11"/>
      <c r="F123" s="57"/>
      <c r="G123" s="57"/>
      <c r="H123" s="57"/>
      <c r="I123" s="57"/>
      <c r="J123" s="11"/>
      <c r="K123" s="11"/>
      <c r="L123" s="11"/>
      <c r="M123" s="11"/>
      <c r="N123" s="14"/>
      <c r="O123" s="14"/>
      <c r="P123" s="14"/>
      <c r="Q123" s="11"/>
      <c r="R123" s="74"/>
      <c r="S123" s="11"/>
      <c r="T123" s="95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70"/>
      <c r="AG123" s="70"/>
    </row>
    <row r="124" spans="1:33">
      <c r="A124" s="70"/>
      <c r="B124" s="70"/>
      <c r="C124" s="7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4"/>
      <c r="O124" s="14"/>
      <c r="P124" s="14"/>
      <c r="Q124" s="57"/>
      <c r="R124" s="11"/>
      <c r="S124" s="57"/>
      <c r="T124" s="95"/>
      <c r="U124" s="58"/>
      <c r="V124" s="58"/>
      <c r="W124" s="58"/>
      <c r="X124" s="58"/>
      <c r="Y124" s="58"/>
      <c r="Z124" s="11"/>
      <c r="AA124" s="58"/>
      <c r="AB124" s="58"/>
      <c r="AC124" s="58"/>
      <c r="AD124" s="58"/>
      <c r="AE124" s="58"/>
      <c r="AF124" s="70"/>
      <c r="AG124" s="70"/>
    </row>
    <row r="125" spans="1:33">
      <c r="A125" s="70"/>
      <c r="B125" s="70"/>
      <c r="C125" s="70"/>
      <c r="D125" s="59"/>
      <c r="E125" s="8"/>
      <c r="F125" s="11"/>
      <c r="G125" s="11"/>
      <c r="H125" s="11"/>
      <c r="I125" s="11"/>
      <c r="J125" s="8"/>
      <c r="K125" s="8"/>
      <c r="L125" s="8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70"/>
      <c r="AG125" s="70"/>
    </row>
    <row r="126" spans="1:33">
      <c r="A126" s="70"/>
      <c r="B126" s="70"/>
      <c r="C126" s="70"/>
      <c r="D126" s="11"/>
      <c r="E126" s="11"/>
      <c r="F126" s="8"/>
      <c r="G126" s="8"/>
      <c r="H126" s="8"/>
      <c r="I126" s="8"/>
      <c r="J126" s="11"/>
      <c r="K126" s="11"/>
      <c r="L126" s="11"/>
      <c r="M126" s="11"/>
      <c r="N126" s="94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8"/>
      <c r="AB126" s="8"/>
      <c r="AC126" s="48"/>
      <c r="AD126" s="48"/>
      <c r="AE126" s="48"/>
      <c r="AF126" s="70"/>
      <c r="AG126" s="70"/>
    </row>
    <row r="127" spans="1:33">
      <c r="A127" s="70"/>
      <c r="B127" s="70"/>
      <c r="C127" s="70"/>
      <c r="D127" s="11"/>
      <c r="E127" s="11"/>
      <c r="F127" s="8"/>
      <c r="G127" s="8"/>
      <c r="H127" s="8"/>
      <c r="I127" s="8"/>
      <c r="J127" s="11"/>
      <c r="K127" s="11"/>
      <c r="L127" s="11"/>
      <c r="M127" s="11"/>
      <c r="N127" s="94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8"/>
      <c r="AB127" s="8"/>
      <c r="AC127" s="48"/>
      <c r="AD127" s="48"/>
      <c r="AE127" s="48"/>
      <c r="AF127" s="70"/>
      <c r="AG127" s="70"/>
    </row>
    <row r="128" spans="1:33">
      <c r="A128" s="70"/>
      <c r="B128" s="70"/>
      <c r="C128" s="70"/>
      <c r="D128" s="11"/>
      <c r="E128" s="11"/>
      <c r="F128" s="8"/>
      <c r="G128" s="8"/>
      <c r="H128" s="8"/>
      <c r="I128" s="8"/>
      <c r="J128" s="11"/>
      <c r="K128" s="11"/>
      <c r="L128" s="11"/>
      <c r="M128" s="11"/>
      <c r="N128" s="94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8"/>
      <c r="AB128" s="8"/>
      <c r="AC128" s="48"/>
      <c r="AD128" s="48"/>
      <c r="AE128" s="48"/>
      <c r="AF128" s="70"/>
      <c r="AG128" s="70"/>
    </row>
    <row r="129" spans="1:33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</row>
    <row r="130" spans="1:3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</row>
    <row r="131" spans="1:33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</row>
    <row r="132" spans="1:33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</row>
    <row r="133" spans="1: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</row>
    <row r="134" spans="1:33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</row>
    <row r="135" spans="1:33">
      <c r="A135" s="70"/>
      <c r="B135" s="70"/>
      <c r="AF135" s="70"/>
      <c r="AG135" s="70"/>
    </row>
  </sheetData>
  <sheetProtection algorithmName="SHA-512" hashValue="V9m8s636/RbiqyzwSF9bS3tsfnmgGZTI1ZfbqL84C4G5/aA/IgTXpUt7zmeIkpsMskYff+D8QfU3HNOyRAPd9w==" saltValue="NyOredBr/K4mcCczpyaSGg==" spinCount="100000" sheet="1" formatCells="0" formatRows="0" selectLockedCells="1"/>
  <dataConsolidate/>
  <mergeCells count="557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4:G14"/>
    <mergeCell ref="H14:J14"/>
    <mergeCell ref="K14:O14"/>
    <mergeCell ref="P14:S14"/>
    <mergeCell ref="T14:Z14"/>
    <mergeCell ref="AA14:AE14"/>
    <mergeCell ref="D13:G13"/>
    <mergeCell ref="H13:J13"/>
    <mergeCell ref="K13:O13"/>
    <mergeCell ref="P13:S13"/>
    <mergeCell ref="T13:Z13"/>
    <mergeCell ref="AA13:AE13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22:G22"/>
    <mergeCell ref="H22:J22"/>
    <mergeCell ref="K22:O22"/>
    <mergeCell ref="P22:S22"/>
    <mergeCell ref="T22:AE22"/>
    <mergeCell ref="C23:AE24"/>
    <mergeCell ref="D21:G21"/>
    <mergeCell ref="H21:J21"/>
    <mergeCell ref="K21:O21"/>
    <mergeCell ref="P21:S21"/>
    <mergeCell ref="T21:Z21"/>
    <mergeCell ref="AA21:AE21"/>
    <mergeCell ref="C25:AE25"/>
    <mergeCell ref="D26:G26"/>
    <mergeCell ref="H26:K26"/>
    <mergeCell ref="L26:O26"/>
    <mergeCell ref="P26:S26"/>
    <mergeCell ref="T26:V26"/>
    <mergeCell ref="W26:Y26"/>
    <mergeCell ref="Z26:AB26"/>
    <mergeCell ref="AC26:AE26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D27:G27"/>
    <mergeCell ref="H27:K27"/>
    <mergeCell ref="L27:O27"/>
    <mergeCell ref="P27:S27"/>
    <mergeCell ref="T27:V27"/>
    <mergeCell ref="W27:Y27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29:G29"/>
    <mergeCell ref="H29:K29"/>
    <mergeCell ref="L29:O29"/>
    <mergeCell ref="P29:S29"/>
    <mergeCell ref="T29:V29"/>
    <mergeCell ref="W29:Y29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31:G31"/>
    <mergeCell ref="H31:K31"/>
    <mergeCell ref="L31:O31"/>
    <mergeCell ref="P31:S31"/>
    <mergeCell ref="T31:V31"/>
    <mergeCell ref="W31:Y31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3:G33"/>
    <mergeCell ref="H33:K33"/>
    <mergeCell ref="L33:O33"/>
    <mergeCell ref="P33:S33"/>
    <mergeCell ref="T33:V33"/>
    <mergeCell ref="W33:Y33"/>
    <mergeCell ref="Z35:AB35"/>
    <mergeCell ref="AC35:AE35"/>
    <mergeCell ref="D36:G36"/>
    <mergeCell ref="H36:K36"/>
    <mergeCell ref="L36:O36"/>
    <mergeCell ref="P36:S36"/>
    <mergeCell ref="T36:V36"/>
    <mergeCell ref="W36:Y36"/>
    <mergeCell ref="Z36:AB36"/>
    <mergeCell ref="AC36:AE36"/>
    <mergeCell ref="D35:G35"/>
    <mergeCell ref="H35:K35"/>
    <mergeCell ref="L35:O35"/>
    <mergeCell ref="P35:S35"/>
    <mergeCell ref="T35:V35"/>
    <mergeCell ref="W35:Y35"/>
    <mergeCell ref="Z37:AB37"/>
    <mergeCell ref="AC37:AE37"/>
    <mergeCell ref="D38:G38"/>
    <mergeCell ref="H38:K38"/>
    <mergeCell ref="L38:O38"/>
    <mergeCell ref="P38:S38"/>
    <mergeCell ref="T38:V38"/>
    <mergeCell ref="W38:Y38"/>
    <mergeCell ref="Z38:AB38"/>
    <mergeCell ref="AC38:AE38"/>
    <mergeCell ref="D37:G37"/>
    <mergeCell ref="H37:K37"/>
    <mergeCell ref="L37:O37"/>
    <mergeCell ref="P37:S37"/>
    <mergeCell ref="T37:V37"/>
    <mergeCell ref="W37:Y37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39:G39"/>
    <mergeCell ref="H39:K39"/>
    <mergeCell ref="L39:O39"/>
    <mergeCell ref="P39:S39"/>
    <mergeCell ref="T39:V39"/>
    <mergeCell ref="W39:Y39"/>
    <mergeCell ref="Z41:AB41"/>
    <mergeCell ref="AC41:AE41"/>
    <mergeCell ref="D42:K42"/>
    <mergeCell ref="L42:O42"/>
    <mergeCell ref="P42:AE42"/>
    <mergeCell ref="C43:AE44"/>
    <mergeCell ref="D41:G41"/>
    <mergeCell ref="H41:K41"/>
    <mergeCell ref="L41:O41"/>
    <mergeCell ref="P41:S41"/>
    <mergeCell ref="T41:V41"/>
    <mergeCell ref="W41:Y41"/>
    <mergeCell ref="AB46:AC47"/>
    <mergeCell ref="AD46:AE47"/>
    <mergeCell ref="P47:R47"/>
    <mergeCell ref="S47:U47"/>
    <mergeCell ref="V47:X47"/>
    <mergeCell ref="Y47:AA47"/>
    <mergeCell ref="C45:AE45"/>
    <mergeCell ref="C46:C47"/>
    <mergeCell ref="D46:E47"/>
    <mergeCell ref="F46:G47"/>
    <mergeCell ref="H46:I47"/>
    <mergeCell ref="J46:K47"/>
    <mergeCell ref="L46:M47"/>
    <mergeCell ref="N46:O47"/>
    <mergeCell ref="P46:U46"/>
    <mergeCell ref="V46:AA46"/>
    <mergeCell ref="P48:R48"/>
    <mergeCell ref="S48:U48"/>
    <mergeCell ref="V48:X48"/>
    <mergeCell ref="Y48:AA48"/>
    <mergeCell ref="AB48:AC48"/>
    <mergeCell ref="AD48:AE48"/>
    <mergeCell ref="D48:E48"/>
    <mergeCell ref="F48:G48"/>
    <mergeCell ref="H48:I48"/>
    <mergeCell ref="J48:K48"/>
    <mergeCell ref="L48:M48"/>
    <mergeCell ref="N48:O48"/>
    <mergeCell ref="P49:R49"/>
    <mergeCell ref="S49:U49"/>
    <mergeCell ref="V49:X49"/>
    <mergeCell ref="Y49:AA49"/>
    <mergeCell ref="AB49:AC49"/>
    <mergeCell ref="AD49:AE49"/>
    <mergeCell ref="D49:E49"/>
    <mergeCell ref="F49:G49"/>
    <mergeCell ref="H49:I49"/>
    <mergeCell ref="J49:K49"/>
    <mergeCell ref="L49:M49"/>
    <mergeCell ref="N49:O49"/>
    <mergeCell ref="P50:R50"/>
    <mergeCell ref="S50:U50"/>
    <mergeCell ref="V50:X50"/>
    <mergeCell ref="Y50:AA50"/>
    <mergeCell ref="AB50:AC50"/>
    <mergeCell ref="AD50:AE50"/>
    <mergeCell ref="D50:E50"/>
    <mergeCell ref="F50:G50"/>
    <mergeCell ref="H50:I50"/>
    <mergeCell ref="J50:K50"/>
    <mergeCell ref="L50:M50"/>
    <mergeCell ref="N50:O50"/>
    <mergeCell ref="P51:R51"/>
    <mergeCell ref="S51:U51"/>
    <mergeCell ref="V51:X51"/>
    <mergeCell ref="Y51:AA51"/>
    <mergeCell ref="AB51:AC51"/>
    <mergeCell ref="AD51:AE51"/>
    <mergeCell ref="D51:E51"/>
    <mergeCell ref="F51:G51"/>
    <mergeCell ref="H51:I51"/>
    <mergeCell ref="J51:K51"/>
    <mergeCell ref="L51:M51"/>
    <mergeCell ref="N51:O51"/>
    <mergeCell ref="P52:R52"/>
    <mergeCell ref="S52:U52"/>
    <mergeCell ref="V52:X52"/>
    <mergeCell ref="Y52:AA52"/>
    <mergeCell ref="AB52:AC52"/>
    <mergeCell ref="AD52:AE52"/>
    <mergeCell ref="D52:E52"/>
    <mergeCell ref="F52:G52"/>
    <mergeCell ref="H52:I52"/>
    <mergeCell ref="J52:K52"/>
    <mergeCell ref="L52:M52"/>
    <mergeCell ref="N52:O52"/>
    <mergeCell ref="P53:R53"/>
    <mergeCell ref="S53:U53"/>
    <mergeCell ref="V53:X53"/>
    <mergeCell ref="Y53:AA53"/>
    <mergeCell ref="AB53:AC53"/>
    <mergeCell ref="AD53:AE53"/>
    <mergeCell ref="D53:E53"/>
    <mergeCell ref="F53:G53"/>
    <mergeCell ref="H53:I53"/>
    <mergeCell ref="J53:K53"/>
    <mergeCell ref="L53:M53"/>
    <mergeCell ref="N53:O53"/>
    <mergeCell ref="P54:R54"/>
    <mergeCell ref="S54:U54"/>
    <mergeCell ref="V54:X54"/>
    <mergeCell ref="Y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5:R55"/>
    <mergeCell ref="S55:U55"/>
    <mergeCell ref="V55:X55"/>
    <mergeCell ref="Y55:AA55"/>
    <mergeCell ref="AB55:AC55"/>
    <mergeCell ref="AD55:AE55"/>
    <mergeCell ref="D55:E55"/>
    <mergeCell ref="F55:G55"/>
    <mergeCell ref="H55:I55"/>
    <mergeCell ref="J55:K55"/>
    <mergeCell ref="L55:M55"/>
    <mergeCell ref="N55:O55"/>
    <mergeCell ref="P56:R56"/>
    <mergeCell ref="S56:U56"/>
    <mergeCell ref="V56:X56"/>
    <mergeCell ref="Y56:AA56"/>
    <mergeCell ref="AB56:AC56"/>
    <mergeCell ref="AD56:AE56"/>
    <mergeCell ref="D56:E56"/>
    <mergeCell ref="F56:G56"/>
    <mergeCell ref="H56:I56"/>
    <mergeCell ref="J56:K56"/>
    <mergeCell ref="L56:M56"/>
    <mergeCell ref="N56:O56"/>
    <mergeCell ref="P57:R57"/>
    <mergeCell ref="S57:U57"/>
    <mergeCell ref="V57:X57"/>
    <mergeCell ref="Y57:AA57"/>
    <mergeCell ref="AB57:AC57"/>
    <mergeCell ref="AD57:AE57"/>
    <mergeCell ref="D57:E57"/>
    <mergeCell ref="F57:G57"/>
    <mergeCell ref="H57:I57"/>
    <mergeCell ref="J57:K57"/>
    <mergeCell ref="L57:M57"/>
    <mergeCell ref="N57:O57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9:R59"/>
    <mergeCell ref="S59:U59"/>
    <mergeCell ref="V59:X59"/>
    <mergeCell ref="Y59:AA59"/>
    <mergeCell ref="AB59:AC59"/>
    <mergeCell ref="AD59:AE59"/>
    <mergeCell ref="D59:E59"/>
    <mergeCell ref="F59:G59"/>
    <mergeCell ref="H59:I59"/>
    <mergeCell ref="J59:K59"/>
    <mergeCell ref="L59:M59"/>
    <mergeCell ref="N59:O59"/>
    <mergeCell ref="P60:R60"/>
    <mergeCell ref="S60:U60"/>
    <mergeCell ref="V60:X60"/>
    <mergeCell ref="Y60:AA60"/>
    <mergeCell ref="AB60:AC60"/>
    <mergeCell ref="AD60:AE60"/>
    <mergeCell ref="D60:E60"/>
    <mergeCell ref="F60:G60"/>
    <mergeCell ref="H60:I60"/>
    <mergeCell ref="J60:K60"/>
    <mergeCell ref="L60:M60"/>
    <mergeCell ref="N60:O60"/>
    <mergeCell ref="P61:R61"/>
    <mergeCell ref="S61:U61"/>
    <mergeCell ref="V61:X61"/>
    <mergeCell ref="Y61:AA61"/>
    <mergeCell ref="AB61:AC61"/>
    <mergeCell ref="AD61:AE61"/>
    <mergeCell ref="D61:E61"/>
    <mergeCell ref="F61:G61"/>
    <mergeCell ref="H61:I61"/>
    <mergeCell ref="J61:K61"/>
    <mergeCell ref="L61:M61"/>
    <mergeCell ref="N61:O61"/>
    <mergeCell ref="P62:R62"/>
    <mergeCell ref="S62:U62"/>
    <mergeCell ref="V62:X62"/>
    <mergeCell ref="Y62:AA62"/>
    <mergeCell ref="AB62:AC62"/>
    <mergeCell ref="AD62:AE62"/>
    <mergeCell ref="D62:E62"/>
    <mergeCell ref="F62:G62"/>
    <mergeCell ref="H62:I62"/>
    <mergeCell ref="J62:K62"/>
    <mergeCell ref="L62:M62"/>
    <mergeCell ref="N62:O62"/>
    <mergeCell ref="D63:U63"/>
    <mergeCell ref="V63:X63"/>
    <mergeCell ref="Y63:AA63"/>
    <mergeCell ref="AB63:AE63"/>
    <mergeCell ref="C68:AE68"/>
    <mergeCell ref="D69:E69"/>
    <mergeCell ref="F69:H69"/>
    <mergeCell ref="I69:K69"/>
    <mergeCell ref="L69:M69"/>
    <mergeCell ref="N69:P69"/>
    <mergeCell ref="Q69:S69"/>
    <mergeCell ref="T69:W69"/>
    <mergeCell ref="X69:AA69"/>
    <mergeCell ref="AB69:AE69"/>
    <mergeCell ref="D70:E70"/>
    <mergeCell ref="F70:H70"/>
    <mergeCell ref="I70:K70"/>
    <mergeCell ref="L70:M70"/>
    <mergeCell ref="N70:P70"/>
    <mergeCell ref="Q70:S70"/>
    <mergeCell ref="T70:W70"/>
    <mergeCell ref="X70:AA70"/>
    <mergeCell ref="AB70:AE70"/>
    <mergeCell ref="D71:E71"/>
    <mergeCell ref="F71:H71"/>
    <mergeCell ref="I71:K71"/>
    <mergeCell ref="L71:M71"/>
    <mergeCell ref="N71:P71"/>
    <mergeCell ref="Q71:S71"/>
    <mergeCell ref="T71:W71"/>
    <mergeCell ref="X71:AA71"/>
    <mergeCell ref="AB71:AE71"/>
    <mergeCell ref="C76:G76"/>
    <mergeCell ref="H76:N76"/>
    <mergeCell ref="O76:P76"/>
    <mergeCell ref="Q76:T76"/>
    <mergeCell ref="U76:AE76"/>
    <mergeCell ref="AB72:AE72"/>
    <mergeCell ref="D73:E73"/>
    <mergeCell ref="F73:H73"/>
    <mergeCell ref="I73:K73"/>
    <mergeCell ref="L73:M73"/>
    <mergeCell ref="N73:P73"/>
    <mergeCell ref="Q73:S73"/>
    <mergeCell ref="T73:W73"/>
    <mergeCell ref="X73:AA73"/>
    <mergeCell ref="AB73:AE73"/>
    <mergeCell ref="D72:E72"/>
    <mergeCell ref="F72:H72"/>
    <mergeCell ref="I72:K72"/>
    <mergeCell ref="L72:M72"/>
    <mergeCell ref="N72:P72"/>
    <mergeCell ref="Q72:S72"/>
    <mergeCell ref="T72:W72"/>
    <mergeCell ref="X72:AA72"/>
    <mergeCell ref="C75:AE75"/>
    <mergeCell ref="C77:G77"/>
    <mergeCell ref="H77:N77"/>
    <mergeCell ref="O77:P77"/>
    <mergeCell ref="Q77:T77"/>
    <mergeCell ref="U77:AE77"/>
    <mergeCell ref="C78:G78"/>
    <mergeCell ref="H78:N78"/>
    <mergeCell ref="O78:P78"/>
    <mergeCell ref="Q78:T78"/>
    <mergeCell ref="U78:AE78"/>
    <mergeCell ref="C79:G79"/>
    <mergeCell ref="H79:N79"/>
    <mergeCell ref="O79:P79"/>
    <mergeCell ref="Q79:T79"/>
    <mergeCell ref="U79:AE79"/>
    <mergeCell ref="C80:G80"/>
    <mergeCell ref="H80:N80"/>
    <mergeCell ref="O80:P80"/>
    <mergeCell ref="Q80:T80"/>
    <mergeCell ref="U80:AE80"/>
    <mergeCell ref="C81:G81"/>
    <mergeCell ref="H81:N81"/>
    <mergeCell ref="O81:P81"/>
    <mergeCell ref="Q81:T81"/>
    <mergeCell ref="U81:AE81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6:G86"/>
    <mergeCell ref="H86:N86"/>
    <mergeCell ref="O86:P86"/>
    <mergeCell ref="Q86:T86"/>
    <mergeCell ref="U86:AE86"/>
    <mergeCell ref="B94:AF94"/>
    <mergeCell ref="W117:AA117"/>
    <mergeCell ref="D118:L118"/>
    <mergeCell ref="C89:G89"/>
    <mergeCell ref="H89:N89"/>
    <mergeCell ref="O89:P89"/>
    <mergeCell ref="Q89:T89"/>
    <mergeCell ref="U89:AE89"/>
    <mergeCell ref="C87:G87"/>
    <mergeCell ref="H87:N87"/>
    <mergeCell ref="O87:P87"/>
    <mergeCell ref="Q87:T87"/>
    <mergeCell ref="U87:AE87"/>
    <mergeCell ref="C88:G88"/>
    <mergeCell ref="H88:N88"/>
    <mergeCell ref="O88:P88"/>
    <mergeCell ref="Q88:T88"/>
    <mergeCell ref="U88:AE8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  <rowBreaks count="1" manualBreakCount="1">
    <brk id="83" max="32" man="1"/>
  </rowBreaks>
  <ignoredErrors>
    <ignoredError sqref="H8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4"/>
  <sheetViews>
    <sheetView showGridLines="0" showZeros="0" tabSelected="1" view="pageBreakPreview" zoomScale="77" zoomScaleNormal="70" zoomScaleSheetLayoutView="77" workbookViewId="0">
      <selection activeCell="V15" sqref="V15:AE15"/>
    </sheetView>
  </sheetViews>
  <sheetFormatPr defaultRowHeight="15"/>
  <cols>
    <col min="1" max="1" width="1.5703125" style="32" customWidth="1"/>
    <col min="2" max="2" width="1.7109375" style="32" customWidth="1"/>
    <col min="3" max="3" width="9" style="32" customWidth="1"/>
    <col min="4" max="4" width="10.28515625" style="32" customWidth="1"/>
    <col min="5" max="5" width="8" style="32" customWidth="1"/>
    <col min="6" max="6" width="5.7109375" style="32" customWidth="1"/>
    <col min="7" max="7" width="7" style="32" customWidth="1"/>
    <col min="8" max="9" width="5.7109375" style="32" customWidth="1"/>
    <col min="10" max="10" width="6.85546875" style="32" customWidth="1"/>
    <col min="11" max="14" width="5.7109375" style="32" customWidth="1"/>
    <col min="15" max="15" width="6.42578125" style="32" customWidth="1"/>
    <col min="16" max="19" width="5.7109375" style="32" customWidth="1"/>
    <col min="20" max="20" width="4.5703125" style="32" customWidth="1"/>
    <col min="21" max="25" width="5.7109375" style="32" customWidth="1"/>
    <col min="26" max="26" width="6.28515625" style="32" customWidth="1"/>
    <col min="27" max="27" width="5.28515625" style="32" customWidth="1"/>
    <col min="28" max="28" width="6" style="32" customWidth="1"/>
    <col min="29" max="29" width="5.5703125" style="32" customWidth="1"/>
    <col min="30" max="30" width="6.140625" style="32" customWidth="1"/>
    <col min="31" max="31" width="7" style="32" customWidth="1"/>
    <col min="32" max="32" width="1.7109375" style="32" customWidth="1"/>
    <col min="33" max="33" width="1.5703125" style="32" customWidth="1"/>
    <col min="34" max="34" width="9.140625" style="32"/>
    <col min="35" max="35" width="9.140625" style="32" hidden="1" customWidth="1"/>
    <col min="36" max="36" width="15.7109375" style="32" hidden="1" customWidth="1"/>
    <col min="37" max="37" width="9.140625" style="32" hidden="1" customWidth="1"/>
    <col min="38" max="38" width="32.140625" style="32" hidden="1" customWidth="1"/>
    <col min="39" max="39" width="76.7109375" style="32" hidden="1" customWidth="1"/>
    <col min="40" max="40" width="113" style="32" hidden="1" customWidth="1"/>
    <col min="41" max="16384" width="9.140625" style="32"/>
  </cols>
  <sheetData>
    <row r="1" spans="1:56" ht="8.25" customHeight="1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56" ht="10.35" customHeight="1" thickBot="1">
      <c r="A2" s="70"/>
      <c r="B2" s="9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70"/>
    </row>
    <row r="3" spans="1:56" ht="30" customHeight="1">
      <c r="A3" s="70"/>
      <c r="B3" s="69"/>
      <c r="C3" s="82"/>
      <c r="D3" s="28"/>
      <c r="E3" s="83"/>
      <c r="F3" s="260" t="s">
        <v>306</v>
      </c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1"/>
      <c r="AF3" s="1"/>
      <c r="AG3" s="70"/>
      <c r="AI3" s="91">
        <v>25</v>
      </c>
      <c r="AJ3" s="90" t="s">
        <v>153</v>
      </c>
      <c r="AK3" s="90" t="s">
        <v>177</v>
      </c>
      <c r="AL3" s="90" t="s">
        <v>171</v>
      </c>
      <c r="AM3" s="90" t="s">
        <v>216</v>
      </c>
      <c r="AN3" s="102" t="s">
        <v>223</v>
      </c>
    </row>
    <row r="4" spans="1:56" ht="18" customHeight="1">
      <c r="A4" s="70"/>
      <c r="B4" s="69"/>
      <c r="C4" s="84"/>
      <c r="D4" s="2"/>
      <c r="E4" s="3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3"/>
      <c r="AF4" s="71"/>
      <c r="AG4" s="70"/>
      <c r="AH4" s="90"/>
      <c r="AI4" s="91">
        <v>30</v>
      </c>
      <c r="AJ4" s="90" t="s">
        <v>163</v>
      </c>
      <c r="AK4" s="90" t="s">
        <v>304</v>
      </c>
      <c r="AL4" s="90" t="s">
        <v>174</v>
      </c>
      <c r="AM4" s="90" t="s">
        <v>217</v>
      </c>
      <c r="AN4" s="90" t="s">
        <v>224</v>
      </c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32.25" customHeight="1" thickBot="1">
      <c r="A5" s="70"/>
      <c r="B5" s="69"/>
      <c r="C5" s="85"/>
      <c r="D5" s="18"/>
      <c r="E5" s="86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5"/>
      <c r="AF5" s="71"/>
      <c r="AG5" s="70"/>
      <c r="AH5" s="90"/>
      <c r="AI5" s="91">
        <v>32</v>
      </c>
      <c r="AJ5" s="90" t="s">
        <v>157</v>
      </c>
      <c r="AK5" s="90" t="s">
        <v>173</v>
      </c>
      <c r="AL5" s="90" t="s">
        <v>176</v>
      </c>
      <c r="AM5" s="90" t="s">
        <v>218</v>
      </c>
      <c r="AN5" s="90" t="s">
        <v>225</v>
      </c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</row>
    <row r="6" spans="1:56" ht="9.9499999999999993" customHeight="1" thickBot="1">
      <c r="A6" s="70"/>
      <c r="B6" s="69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3"/>
      <c r="T6" s="113"/>
      <c r="U6" s="113"/>
      <c r="V6" s="113"/>
      <c r="W6" s="113"/>
      <c r="X6" s="5"/>
      <c r="Y6" s="2"/>
      <c r="Z6" s="6"/>
      <c r="AA6" s="6"/>
      <c r="AB6" s="72"/>
      <c r="AC6" s="72"/>
      <c r="AD6" s="72"/>
      <c r="AE6" s="72"/>
      <c r="AF6" s="71"/>
      <c r="AG6" s="70"/>
      <c r="AH6" s="90"/>
      <c r="AI6" s="91">
        <v>40</v>
      </c>
      <c r="AK6" s="90" t="s">
        <v>170</v>
      </c>
      <c r="AL6" s="90" t="s">
        <v>178</v>
      </c>
      <c r="AM6" s="90" t="s">
        <v>219</v>
      </c>
      <c r="AN6" s="90" t="s">
        <v>249</v>
      </c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</row>
    <row r="7" spans="1:56" ht="20.100000000000001" customHeight="1" thickBot="1">
      <c r="A7" s="70"/>
      <c r="B7" s="69"/>
      <c r="C7" s="266" t="s">
        <v>185</v>
      </c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8"/>
      <c r="AF7" s="71"/>
      <c r="AG7" s="70"/>
      <c r="AH7" s="90"/>
      <c r="AI7" s="91">
        <v>50</v>
      </c>
      <c r="AJ7" s="90" t="s">
        <v>179</v>
      </c>
      <c r="AK7" s="90" t="s">
        <v>175</v>
      </c>
      <c r="AL7" s="90" t="s">
        <v>180</v>
      </c>
      <c r="AM7" s="90" t="s">
        <v>302</v>
      </c>
      <c r="AN7" s="102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</row>
    <row r="8" spans="1:56" ht="9.9499999999999993" customHeight="1">
      <c r="A8" s="70"/>
      <c r="B8" s="69"/>
      <c r="C8" s="73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71"/>
      <c r="AG8" s="70"/>
      <c r="AH8" s="90"/>
      <c r="AI8" s="91">
        <v>60</v>
      </c>
      <c r="AJ8" s="90" t="s">
        <v>181</v>
      </c>
      <c r="AK8" s="90" t="s">
        <v>305</v>
      </c>
      <c r="AL8" s="90" t="s">
        <v>182</v>
      </c>
      <c r="AM8" s="90" t="s">
        <v>303</v>
      </c>
      <c r="AN8" s="102" t="s">
        <v>152</v>
      </c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1:56" ht="20.100000000000001" customHeight="1">
      <c r="A9" s="70"/>
      <c r="B9" s="69"/>
      <c r="C9" s="257" t="s">
        <v>113</v>
      </c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9"/>
      <c r="Q9" s="33"/>
      <c r="R9" s="269" t="s">
        <v>96</v>
      </c>
      <c r="S9" s="270"/>
      <c r="T9" s="270"/>
      <c r="U9" s="270"/>
      <c r="V9" s="270"/>
      <c r="W9" s="271"/>
      <c r="X9" s="74"/>
      <c r="Y9" s="269" t="s">
        <v>0</v>
      </c>
      <c r="Z9" s="270"/>
      <c r="AA9" s="270"/>
      <c r="AB9" s="271"/>
      <c r="AC9" s="272"/>
      <c r="AD9" s="255"/>
      <c r="AE9" s="256"/>
      <c r="AF9" s="71"/>
      <c r="AG9" s="70"/>
      <c r="AH9" s="90"/>
      <c r="AI9" s="91">
        <v>63</v>
      </c>
      <c r="AK9" s="90"/>
      <c r="AL9" s="90" t="s">
        <v>183</v>
      </c>
      <c r="AN9" s="102" t="s">
        <v>156</v>
      </c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0" spans="1:56" ht="20.100000000000001" customHeight="1">
      <c r="A10" s="70"/>
      <c r="B10" s="69"/>
      <c r="C10" s="245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7"/>
      <c r="Q10" s="34"/>
      <c r="R10" s="248"/>
      <c r="S10" s="249"/>
      <c r="T10" s="249"/>
      <c r="U10" s="249"/>
      <c r="V10" s="249"/>
      <c r="W10" s="250"/>
      <c r="X10" s="74"/>
      <c r="Y10" s="251" t="s">
        <v>1</v>
      </c>
      <c r="Z10" s="252"/>
      <c r="AA10" s="252"/>
      <c r="AB10" s="253"/>
      <c r="AC10" s="254"/>
      <c r="AD10" s="255"/>
      <c r="AE10" s="256"/>
      <c r="AF10" s="71"/>
      <c r="AG10" s="70"/>
      <c r="AH10" s="90"/>
      <c r="AI10" s="91">
        <v>70</v>
      </c>
      <c r="AJ10" s="90">
        <v>220</v>
      </c>
      <c r="AK10" s="90"/>
      <c r="AL10" s="90" t="s">
        <v>184</v>
      </c>
      <c r="AM10" s="90" t="s">
        <v>154</v>
      </c>
      <c r="AN10" s="102" t="s">
        <v>159</v>
      </c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</row>
    <row r="11" spans="1:56" ht="9.9499999999999993" customHeight="1">
      <c r="A11" s="70"/>
      <c r="B11" s="6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4"/>
      <c r="R11" s="35"/>
      <c r="S11" s="35"/>
      <c r="T11" s="35"/>
      <c r="U11" s="35"/>
      <c r="V11" s="35"/>
      <c r="W11" s="35"/>
      <c r="X11" s="74"/>
      <c r="Y11" s="2"/>
      <c r="Z11" s="9"/>
      <c r="AA11" s="9"/>
      <c r="AB11" s="36"/>
      <c r="AC11" s="37"/>
      <c r="AD11" s="37"/>
      <c r="AE11" s="37"/>
      <c r="AF11" s="71"/>
      <c r="AG11" s="70"/>
      <c r="AH11" s="90"/>
      <c r="AI11" s="91">
        <v>80</v>
      </c>
      <c r="AJ11" s="90">
        <v>380</v>
      </c>
      <c r="AK11" s="90"/>
      <c r="AL11" s="90"/>
      <c r="AM11" s="90" t="s">
        <v>158</v>
      </c>
      <c r="AN11" s="102" t="s">
        <v>162</v>
      </c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</row>
    <row r="12" spans="1:56" ht="19.5" customHeight="1">
      <c r="A12" s="70"/>
      <c r="B12" s="69"/>
      <c r="C12" s="257" t="s">
        <v>94</v>
      </c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9"/>
      <c r="Q12" s="34"/>
      <c r="R12" s="257" t="s">
        <v>190</v>
      </c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9"/>
      <c r="AF12" s="71"/>
      <c r="AG12" s="70"/>
      <c r="AH12" s="90"/>
      <c r="AI12" s="91">
        <v>100</v>
      </c>
      <c r="AK12" s="90"/>
      <c r="AL12" s="90" t="s">
        <v>212</v>
      </c>
      <c r="AM12" s="90" t="s">
        <v>160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  <row r="13" spans="1:56" ht="20.100000000000001" customHeight="1">
      <c r="A13" s="70"/>
      <c r="B13" s="69"/>
      <c r="C13" s="245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7"/>
      <c r="Q13" s="34"/>
      <c r="R13" s="287" t="s">
        <v>187</v>
      </c>
      <c r="S13" s="288"/>
      <c r="T13" s="272"/>
      <c r="U13" s="255"/>
      <c r="V13" s="255"/>
      <c r="W13" s="255"/>
      <c r="X13" s="255"/>
      <c r="Y13" s="256"/>
      <c r="Z13" s="287" t="s">
        <v>188</v>
      </c>
      <c r="AA13" s="288"/>
      <c r="AB13" s="272"/>
      <c r="AC13" s="255"/>
      <c r="AD13" s="255"/>
      <c r="AE13" s="256"/>
      <c r="AF13" s="71"/>
      <c r="AG13" s="70"/>
      <c r="AH13" s="90"/>
      <c r="AI13" s="91">
        <v>125</v>
      </c>
      <c r="AJ13" s="90" t="s">
        <v>169</v>
      </c>
      <c r="AK13" s="90"/>
      <c r="AL13" s="90" t="s">
        <v>155</v>
      </c>
      <c r="AM13" s="90" t="s">
        <v>202</v>
      </c>
      <c r="AN13" s="102" t="s">
        <v>298</v>
      </c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</row>
    <row r="14" spans="1:56" ht="9.9499999999999993" customHeight="1">
      <c r="A14" s="70"/>
      <c r="B14" s="6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4"/>
      <c r="R14" s="38"/>
      <c r="S14" s="38"/>
      <c r="T14" s="38"/>
      <c r="U14" s="38"/>
      <c r="V14" s="39"/>
      <c r="W14" s="39"/>
      <c r="X14" s="39"/>
      <c r="Y14" s="39"/>
      <c r="Z14" s="39"/>
      <c r="AA14" s="38"/>
      <c r="AB14" s="38"/>
      <c r="AC14" s="38"/>
      <c r="AD14" s="38"/>
      <c r="AE14" s="38"/>
      <c r="AF14" s="71"/>
      <c r="AG14" s="70"/>
      <c r="AH14" s="90"/>
      <c r="AI14" s="91">
        <v>150</v>
      </c>
      <c r="AJ14" s="90" t="s">
        <v>172</v>
      </c>
      <c r="AK14" s="90"/>
      <c r="AL14" s="90" t="s">
        <v>161</v>
      </c>
      <c r="AM14" s="90" t="s">
        <v>222</v>
      </c>
      <c r="AN14" s="90" t="s">
        <v>299</v>
      </c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</row>
    <row r="15" spans="1:56" ht="20.100000000000001" customHeight="1">
      <c r="A15" s="70"/>
      <c r="B15" s="69"/>
      <c r="C15" s="10" t="s">
        <v>95</v>
      </c>
      <c r="D15" s="289"/>
      <c r="E15" s="290"/>
      <c r="F15" s="11"/>
      <c r="G15" s="291" t="s">
        <v>186</v>
      </c>
      <c r="H15" s="291"/>
      <c r="I15" s="292"/>
      <c r="J15" s="292"/>
      <c r="K15" s="292"/>
      <c r="L15" s="292"/>
      <c r="M15" s="11"/>
      <c r="N15" s="291" t="s">
        <v>189</v>
      </c>
      <c r="O15" s="291"/>
      <c r="P15" s="291"/>
      <c r="Q15" s="293"/>
      <c r="R15" s="294"/>
      <c r="S15" s="70"/>
      <c r="T15" s="273" t="s">
        <v>5</v>
      </c>
      <c r="U15" s="274"/>
      <c r="V15" s="275"/>
      <c r="W15" s="276"/>
      <c r="X15" s="276"/>
      <c r="Y15" s="276"/>
      <c r="Z15" s="276"/>
      <c r="AA15" s="276"/>
      <c r="AB15" s="276"/>
      <c r="AC15" s="276"/>
      <c r="AD15" s="276"/>
      <c r="AE15" s="277"/>
      <c r="AF15" s="71"/>
      <c r="AG15" s="70"/>
      <c r="AH15" s="90"/>
      <c r="AI15" s="91">
        <v>175</v>
      </c>
      <c r="AJ15" s="90"/>
      <c r="AK15" s="90"/>
      <c r="AL15" s="90" t="s">
        <v>210</v>
      </c>
      <c r="AM15" s="90" t="s">
        <v>203</v>
      </c>
      <c r="AN15" s="90" t="s">
        <v>300</v>
      </c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</row>
    <row r="16" spans="1:56" ht="9.9499999999999993" customHeight="1">
      <c r="A16" s="70"/>
      <c r="B16" s="6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4"/>
      <c r="R16" s="38"/>
      <c r="S16" s="38"/>
      <c r="T16" s="38"/>
      <c r="U16" s="38"/>
      <c r="V16" s="39"/>
      <c r="W16" s="39"/>
      <c r="X16" s="39"/>
      <c r="Y16" s="39"/>
      <c r="Z16" s="39"/>
      <c r="AA16" s="38"/>
      <c r="AB16" s="38"/>
      <c r="AC16" s="38"/>
      <c r="AD16" s="38"/>
      <c r="AE16" s="38"/>
      <c r="AF16" s="71"/>
      <c r="AG16" s="70"/>
      <c r="AH16" s="90"/>
      <c r="AI16" s="91">
        <v>200</v>
      </c>
      <c r="AJ16" s="90"/>
      <c r="AK16" s="90"/>
      <c r="AL16" s="90"/>
      <c r="AM16" s="90"/>
      <c r="AN16" s="90" t="s">
        <v>301</v>
      </c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</row>
    <row r="17" spans="1:56" ht="20.100000000000001" customHeight="1">
      <c r="A17" s="70"/>
      <c r="B17" s="69"/>
      <c r="C17" s="257" t="s">
        <v>228</v>
      </c>
      <c r="D17" s="258"/>
      <c r="E17" s="258"/>
      <c r="F17" s="259"/>
      <c r="G17" s="278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80"/>
      <c r="AF17" s="71"/>
      <c r="AG17" s="70"/>
      <c r="AH17" s="90"/>
      <c r="AJ17" s="90"/>
      <c r="AK17" s="90"/>
      <c r="AL17" s="90"/>
      <c r="AM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</row>
    <row r="18" spans="1:56" ht="9.9499999999999993" customHeight="1">
      <c r="A18" s="70"/>
      <c r="B18" s="6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4"/>
      <c r="R18" s="38"/>
      <c r="S18" s="38"/>
      <c r="T18" s="38"/>
      <c r="U18" s="38"/>
      <c r="V18" s="39"/>
      <c r="W18" s="39"/>
      <c r="X18" s="39"/>
      <c r="Y18" s="39"/>
      <c r="Z18" s="39"/>
      <c r="AA18" s="38"/>
      <c r="AB18" s="38"/>
      <c r="AC18" s="38"/>
      <c r="AD18" s="38"/>
      <c r="AE18" s="38"/>
      <c r="AF18" s="71"/>
      <c r="AG18" s="70"/>
      <c r="AH18" s="90"/>
      <c r="AJ18" s="90"/>
      <c r="AK18" s="90"/>
      <c r="AL18" s="90"/>
      <c r="AM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</row>
    <row r="19" spans="1:56" ht="20.100000000000001" customHeight="1">
      <c r="A19" s="70"/>
      <c r="B19" s="69"/>
      <c r="C19" s="281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V19" s="257" t="s">
        <v>226</v>
      </c>
      <c r="W19" s="258"/>
      <c r="X19" s="258"/>
      <c r="Y19" s="258"/>
      <c r="Z19" s="258"/>
      <c r="AA19" s="259"/>
      <c r="AB19" s="284"/>
      <c r="AC19" s="285"/>
      <c r="AD19" s="285"/>
      <c r="AE19" s="286"/>
      <c r="AF19" s="1"/>
      <c r="AG19" s="70"/>
      <c r="AH19" s="90"/>
      <c r="AI19" s="90"/>
      <c r="AJ19" s="90"/>
      <c r="AK19" s="90"/>
      <c r="AL19" s="90"/>
      <c r="AM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</row>
    <row r="20" spans="1:56" ht="9.9499999999999993" customHeight="1">
      <c r="A20" s="70"/>
      <c r="B20" s="6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4"/>
      <c r="R20" s="40"/>
      <c r="S20" s="40"/>
      <c r="T20" s="40"/>
      <c r="U20" s="40"/>
      <c r="V20" s="41"/>
      <c r="W20" s="41"/>
      <c r="X20" s="41"/>
      <c r="Y20" s="41"/>
      <c r="Z20" s="41"/>
      <c r="AA20" s="40"/>
      <c r="AB20" s="40"/>
      <c r="AC20" s="40"/>
      <c r="AD20" s="40"/>
      <c r="AE20" s="40"/>
      <c r="AF20" s="1"/>
      <c r="AG20" s="70"/>
      <c r="AH20" s="90"/>
      <c r="AI20" s="90"/>
      <c r="AJ20" s="90"/>
      <c r="AK20" s="90"/>
      <c r="AL20" s="90"/>
      <c r="AM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</row>
    <row r="21" spans="1:56" ht="20.100000000000001" customHeight="1">
      <c r="A21" s="70"/>
      <c r="B21" s="69"/>
      <c r="C21" s="257" t="s">
        <v>191</v>
      </c>
      <c r="D21" s="258"/>
      <c r="E21" s="258"/>
      <c r="F21" s="259"/>
      <c r="G21" s="159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1"/>
      <c r="Z21" s="315" t="s">
        <v>192</v>
      </c>
      <c r="AA21" s="317"/>
      <c r="AB21" s="317"/>
      <c r="AC21" s="317"/>
      <c r="AD21" s="318"/>
      <c r="AE21" s="129"/>
      <c r="AF21" s="1"/>
      <c r="AG21" s="7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</row>
    <row r="22" spans="1:56" ht="9.9499999999999993" customHeight="1">
      <c r="A22" s="70"/>
      <c r="B22" s="6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4"/>
      <c r="R22" s="40"/>
      <c r="S22" s="40"/>
      <c r="T22" s="40"/>
      <c r="U22" s="40"/>
      <c r="V22" s="41"/>
      <c r="W22" s="41"/>
      <c r="X22" s="41"/>
      <c r="Z22" s="41"/>
      <c r="AA22" s="40"/>
      <c r="AB22" s="40"/>
      <c r="AC22" s="40"/>
      <c r="AD22" s="40"/>
      <c r="AE22" s="40"/>
      <c r="AF22" s="1"/>
      <c r="AG22" s="7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</row>
    <row r="23" spans="1:56" ht="20.100000000000001" customHeight="1">
      <c r="A23" s="70"/>
      <c r="B23" s="69"/>
      <c r="C23" s="257" t="s">
        <v>221</v>
      </c>
      <c r="D23" s="258"/>
      <c r="E23" s="259"/>
      <c r="F23" s="284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6"/>
      <c r="AA23" s="269" t="s">
        <v>248</v>
      </c>
      <c r="AB23" s="270"/>
      <c r="AC23" s="270"/>
      <c r="AD23" s="270"/>
      <c r="AE23" s="130"/>
      <c r="AF23" s="1"/>
      <c r="AG23" s="7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</row>
    <row r="24" spans="1:56" ht="9.9499999999999993" customHeight="1">
      <c r="A24" s="70"/>
      <c r="B24" s="69"/>
      <c r="C24" s="43"/>
      <c r="D24" s="43"/>
      <c r="E24" s="43"/>
      <c r="F24" s="2"/>
      <c r="G24" s="44"/>
      <c r="H24" s="12"/>
      <c r="I24" s="2"/>
      <c r="J24" s="42"/>
      <c r="K24" s="2"/>
      <c r="L24" s="2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1"/>
      <c r="AG24" s="7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</row>
    <row r="25" spans="1:56" ht="20.100000000000001" customHeight="1">
      <c r="A25" s="70"/>
      <c r="B25" s="69"/>
      <c r="C25" s="291" t="s">
        <v>193</v>
      </c>
      <c r="D25" s="291"/>
      <c r="E25" s="291"/>
      <c r="F25" s="295"/>
      <c r="G25" s="296"/>
      <c r="H25" s="296"/>
      <c r="I25" s="296"/>
      <c r="J25" s="296"/>
      <c r="K25" s="296"/>
      <c r="L25" s="296"/>
      <c r="M25" s="297"/>
      <c r="O25" s="298" t="s">
        <v>229</v>
      </c>
      <c r="P25" s="298"/>
      <c r="Q25" s="298"/>
      <c r="R25" s="298"/>
      <c r="S25" s="298"/>
      <c r="T25" s="299"/>
      <c r="U25" s="299"/>
      <c r="V25" s="299"/>
      <c r="X25" s="257" t="s">
        <v>227</v>
      </c>
      <c r="Y25" s="258"/>
      <c r="Z25" s="258"/>
      <c r="AA25" s="258"/>
      <c r="AB25" s="259"/>
      <c r="AC25" s="281"/>
      <c r="AD25" s="282"/>
      <c r="AE25" s="101" t="s">
        <v>194</v>
      </c>
      <c r="AF25" s="1"/>
      <c r="AG25" s="7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</row>
    <row r="26" spans="1:56" ht="9.9499999999999993" customHeight="1">
      <c r="A26" s="70"/>
      <c r="B26" s="69"/>
      <c r="C26" s="312"/>
      <c r="D26" s="312"/>
      <c r="E26" s="3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"/>
      <c r="AG26" s="7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</row>
    <row r="27" spans="1:56" ht="20.100000000000001" customHeight="1">
      <c r="A27" s="70"/>
      <c r="B27" s="69"/>
      <c r="C27" s="257" t="s">
        <v>213</v>
      </c>
      <c r="D27" s="258"/>
      <c r="E27" s="258"/>
      <c r="F27" s="313"/>
      <c r="G27" s="314"/>
      <c r="H27" s="109" t="s">
        <v>195</v>
      </c>
      <c r="I27" s="13"/>
      <c r="J27" s="298" t="s">
        <v>214</v>
      </c>
      <c r="K27" s="298"/>
      <c r="L27" s="298"/>
      <c r="M27" s="298"/>
      <c r="N27" s="298"/>
      <c r="O27" s="315"/>
      <c r="P27" s="293"/>
      <c r="Q27" s="316"/>
      <c r="R27" s="101" t="s">
        <v>132</v>
      </c>
      <c r="S27" s="13"/>
      <c r="T27" s="315" t="s">
        <v>215</v>
      </c>
      <c r="U27" s="317"/>
      <c r="V27" s="317"/>
      <c r="W27" s="317"/>
      <c r="X27" s="317"/>
      <c r="Y27" s="317"/>
      <c r="Z27" s="317"/>
      <c r="AA27" s="318"/>
      <c r="AB27" s="300" t="str">
        <f>IF(OR(T25="",AC25="",P27=""),"",IF(OR(Q15="PA",Q15="AP",Q15="RS"),IF(AND(T25="BIFÁSICO",AC25=220),IF(AND(P27&gt;=40,P27&lt;70),ROUNDUP(AC25*P27*0.92/1000,0),IF(P27=70,15,"")),IF(AND(T25="TRIFÁSICO",AC25=220),IF(AND(P27&gt;=40,P27&lt;200),ROUNDUP(AC25*P27*SQRT(3)*0.92/1000,0),IF(P27=200,75,"")),IF(Q15="RS",IF(AND(T25="MONOFÁSICO",AC25=220),IF(P27&lt;63,ROUNDDOWN(AC25*P27*0.92/1000,0),IF(P27=63,12,"")),IF(AND(T25="TRIFÁSICO",AC25=380),IF(AND(P27&gt;=25,P27&lt;125),ROUNDDOWN(AC25*P27*SQRT(3)*0.92/1000,0),IF(P27=125,75,"")),"")),""))),IF(OR(Q15="MA",Q15="PI",Q15="AL"),IF(AND(T25="MONOFÁSICO",AC25=220),IF(P27&lt;63,ROUNDDOWN(AC25*P27*0.92/1000,0),IF(P27=63,12,"")),IF(AND(T25="TRIFÁSICO",AC25=380),IF(AND(P27&gt;=25,P27&lt;125),ROUNDDOWN(AC25*P27*SQRT(3)*0.92/1000,0),IF(P27=125,75,"")),"")),"")))</f>
        <v/>
      </c>
      <c r="AC27" s="301"/>
      <c r="AD27" s="301"/>
      <c r="AE27" s="101" t="s">
        <v>195</v>
      </c>
      <c r="AF27" s="1"/>
      <c r="AG27" s="7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</row>
    <row r="28" spans="1:56" ht="9.9499999999999993" customHeight="1">
      <c r="A28" s="70"/>
      <c r="B28" s="69"/>
      <c r="C28" s="122"/>
      <c r="D28" s="122"/>
      <c r="E28" s="12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G28" s="7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</row>
    <row r="29" spans="1:56" ht="20.100000000000001" customHeight="1">
      <c r="A29" s="70"/>
      <c r="B29" s="69"/>
      <c r="C29" s="291" t="s">
        <v>196</v>
      </c>
      <c r="D29" s="291"/>
      <c r="E29" s="291"/>
      <c r="F29" s="302"/>
      <c r="G29" s="302"/>
      <c r="H29" s="302"/>
      <c r="J29" s="298" t="s">
        <v>197</v>
      </c>
      <c r="K29" s="298"/>
      <c r="L29" s="298"/>
      <c r="M29" s="298"/>
      <c r="N29" s="298"/>
      <c r="O29" s="298"/>
      <c r="P29" s="298"/>
      <c r="Q29" s="298"/>
      <c r="R29" s="298"/>
      <c r="S29" s="298"/>
      <c r="T29" s="303"/>
      <c r="U29" s="303"/>
      <c r="V29" s="303"/>
      <c r="W29" s="303"/>
      <c r="X29" s="303"/>
      <c r="Y29" s="303"/>
      <c r="Z29" s="303"/>
      <c r="AA29" s="303"/>
      <c r="AB29" s="303"/>
      <c r="AC29" s="303"/>
      <c r="AD29" s="303"/>
      <c r="AE29" s="303"/>
      <c r="AF29" s="1"/>
      <c r="AG29" s="7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</row>
    <row r="30" spans="1:56" ht="9.9499999999999993" customHeight="1">
      <c r="A30" s="70"/>
      <c r="B30" s="69"/>
      <c r="C30" s="87"/>
      <c r="D30" s="87"/>
      <c r="E30" s="87"/>
      <c r="F30" s="14"/>
      <c r="G30" s="74"/>
      <c r="H30" s="74"/>
      <c r="I30" s="74"/>
      <c r="J30" s="74"/>
      <c r="K30" s="74"/>
      <c r="L30" s="75"/>
      <c r="M30" s="88"/>
      <c r="N30" s="96"/>
      <c r="O30" s="96"/>
      <c r="P30" s="97"/>
      <c r="Q30" s="97"/>
      <c r="R30" s="97"/>
      <c r="S30" s="97"/>
      <c r="T30" s="97"/>
      <c r="U30" s="97"/>
      <c r="V30" s="97"/>
      <c r="W30" s="114"/>
      <c r="X30" s="114"/>
      <c r="Y30" s="75"/>
      <c r="Z30" s="75"/>
      <c r="AA30" s="75"/>
      <c r="AB30" s="75"/>
      <c r="AC30" s="75"/>
      <c r="AD30" s="16"/>
      <c r="AE30" s="16"/>
      <c r="AF30" s="1"/>
      <c r="AG30" s="7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</row>
    <row r="31" spans="1:56" ht="20.100000000000001" customHeight="1">
      <c r="A31" s="70"/>
      <c r="B31" s="69"/>
      <c r="C31" s="304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6"/>
      <c r="O31" s="67" t="s">
        <v>110</v>
      </c>
      <c r="P31" s="307"/>
      <c r="Q31" s="308"/>
      <c r="R31" s="308"/>
      <c r="S31" s="308"/>
      <c r="T31" s="308"/>
      <c r="U31" s="308"/>
      <c r="V31" s="308"/>
      <c r="W31" s="309"/>
      <c r="X31" s="68" t="s">
        <v>111</v>
      </c>
      <c r="Y31" s="310"/>
      <c r="Z31" s="310"/>
      <c r="AA31" s="310"/>
      <c r="AB31" s="310"/>
      <c r="AC31" s="310"/>
      <c r="AD31" s="310"/>
      <c r="AE31" s="311"/>
      <c r="AF31" s="1"/>
      <c r="AG31" s="7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</row>
    <row r="32" spans="1:56" ht="9.9499999999999993" customHeight="1" thickBot="1">
      <c r="A32" s="70"/>
      <c r="B32" s="6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74"/>
      <c r="S32" s="16"/>
      <c r="T32" s="16"/>
      <c r="U32" s="16"/>
      <c r="V32" s="46"/>
      <c r="W32" s="12"/>
      <c r="X32" s="74"/>
      <c r="Y32" s="74"/>
      <c r="Z32" s="74"/>
      <c r="AA32" s="74"/>
      <c r="AB32" s="74"/>
      <c r="AC32" s="74"/>
      <c r="AD32" s="74"/>
      <c r="AE32" s="74"/>
      <c r="AF32" s="1"/>
      <c r="AG32" s="7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</row>
    <row r="33" spans="1:56" ht="20.100000000000001" customHeight="1" thickBot="1">
      <c r="A33" s="70"/>
      <c r="B33" s="69"/>
      <c r="C33" s="266" t="s">
        <v>2</v>
      </c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8"/>
      <c r="AF33" s="1"/>
      <c r="AG33" s="7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</row>
    <row r="34" spans="1:56" ht="9.9499999999999993" customHeight="1">
      <c r="A34" s="70"/>
      <c r="B34" s="69"/>
      <c r="C34" s="73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  <c r="AG34" s="7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</row>
    <row r="35" spans="1:56" ht="20.100000000000001" customHeight="1">
      <c r="A35" s="70"/>
      <c r="B35" s="69"/>
      <c r="C35" s="257" t="s">
        <v>3</v>
      </c>
      <c r="D35" s="258"/>
      <c r="E35" s="258"/>
      <c r="F35" s="258"/>
      <c r="G35" s="258"/>
      <c r="H35" s="258"/>
      <c r="I35" s="258"/>
      <c r="J35" s="258"/>
      <c r="K35" s="259"/>
      <c r="L35" s="2"/>
      <c r="M35" s="269" t="s">
        <v>104</v>
      </c>
      <c r="N35" s="270"/>
      <c r="O35" s="270"/>
      <c r="P35" s="270"/>
      <c r="Q35" s="270"/>
      <c r="R35" s="270"/>
      <c r="S35" s="270"/>
      <c r="T35" s="270"/>
      <c r="U35" s="271"/>
      <c r="V35" s="74"/>
      <c r="W35" s="269" t="s">
        <v>164</v>
      </c>
      <c r="X35" s="270"/>
      <c r="Y35" s="270"/>
      <c r="Z35" s="270"/>
      <c r="AA35" s="270"/>
      <c r="AB35" s="270"/>
      <c r="AC35" s="270"/>
      <c r="AD35" s="270"/>
      <c r="AE35" s="271"/>
      <c r="AF35" s="1"/>
      <c r="AG35" s="7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</row>
    <row r="36" spans="1:56" ht="20.100000000000001" customHeight="1">
      <c r="A36" s="70"/>
      <c r="B36" s="69"/>
      <c r="C36" s="324"/>
      <c r="D36" s="325"/>
      <c r="E36" s="325"/>
      <c r="F36" s="325"/>
      <c r="G36" s="325"/>
      <c r="H36" s="325"/>
      <c r="I36" s="325"/>
      <c r="J36" s="325"/>
      <c r="K36" s="326"/>
      <c r="L36" s="2"/>
      <c r="M36" s="327"/>
      <c r="N36" s="328"/>
      <c r="O36" s="328"/>
      <c r="P36" s="328"/>
      <c r="Q36" s="328"/>
      <c r="R36" s="328"/>
      <c r="S36" s="328"/>
      <c r="T36" s="328"/>
      <c r="U36" s="329"/>
      <c r="V36" s="13"/>
      <c r="W36" s="330" t="s">
        <v>105</v>
      </c>
      <c r="X36" s="330"/>
      <c r="Y36" s="249"/>
      <c r="Z36" s="249"/>
      <c r="AA36" s="249"/>
      <c r="AB36" s="249"/>
      <c r="AC36" s="250"/>
      <c r="AD36" s="123" t="s">
        <v>151</v>
      </c>
      <c r="AE36" s="124"/>
      <c r="AF36" s="1"/>
      <c r="AG36" s="7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</row>
    <row r="37" spans="1:56" ht="9.9499999999999993" customHeight="1">
      <c r="A37" s="70"/>
      <c r="B37" s="6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7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</row>
    <row r="38" spans="1:56" ht="20.100000000000001" customHeight="1">
      <c r="A38" s="70"/>
      <c r="B38" s="69"/>
      <c r="C38" s="257" t="s">
        <v>5</v>
      </c>
      <c r="D38" s="258"/>
      <c r="E38" s="258"/>
      <c r="F38" s="258"/>
      <c r="G38" s="258"/>
      <c r="H38" s="258"/>
      <c r="I38" s="258"/>
      <c r="J38" s="258"/>
      <c r="K38" s="259"/>
      <c r="L38" s="2"/>
      <c r="M38" s="269" t="s">
        <v>6</v>
      </c>
      <c r="N38" s="270"/>
      <c r="O38" s="270"/>
      <c r="P38" s="270"/>
      <c r="Q38" s="271"/>
      <c r="R38" s="76"/>
      <c r="S38" s="319" t="s">
        <v>7</v>
      </c>
      <c r="T38" s="319"/>
      <c r="U38" s="319"/>
      <c r="V38" s="319"/>
      <c r="W38" s="319"/>
      <c r="X38" s="319"/>
      <c r="Y38" s="2"/>
      <c r="Z38" s="269" t="s">
        <v>8</v>
      </c>
      <c r="AA38" s="270"/>
      <c r="AB38" s="270"/>
      <c r="AC38" s="270"/>
      <c r="AD38" s="270"/>
      <c r="AE38" s="271"/>
      <c r="AF38" s="1"/>
      <c r="AG38" s="7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</row>
    <row r="39" spans="1:56" ht="20.100000000000001" customHeight="1">
      <c r="A39" s="70"/>
      <c r="B39" s="69"/>
      <c r="C39" s="320"/>
      <c r="D39" s="321"/>
      <c r="E39" s="321"/>
      <c r="F39" s="321"/>
      <c r="G39" s="321"/>
      <c r="H39" s="321"/>
      <c r="I39" s="321"/>
      <c r="J39" s="321"/>
      <c r="K39" s="322"/>
      <c r="L39" s="2"/>
      <c r="M39" s="272"/>
      <c r="N39" s="255"/>
      <c r="O39" s="255"/>
      <c r="P39" s="255"/>
      <c r="Q39" s="256"/>
      <c r="R39" s="76"/>
      <c r="S39" s="323"/>
      <c r="T39" s="323"/>
      <c r="U39" s="323"/>
      <c r="V39" s="323"/>
      <c r="W39" s="323"/>
      <c r="X39" s="323"/>
      <c r="Y39" s="2"/>
      <c r="Z39" s="272"/>
      <c r="AA39" s="255"/>
      <c r="AB39" s="255"/>
      <c r="AC39" s="255"/>
      <c r="AD39" s="255"/>
      <c r="AE39" s="256"/>
      <c r="AF39" s="1"/>
      <c r="AG39" s="7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</row>
    <row r="40" spans="1:56" ht="9.9499999999999993" customHeight="1">
      <c r="A40" s="70"/>
      <c r="B40" s="6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G40" s="7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</row>
    <row r="41" spans="1:56" ht="20.100000000000001" customHeight="1">
      <c r="A41" s="70"/>
      <c r="B41" s="69"/>
      <c r="C41" s="257" t="s">
        <v>9</v>
      </c>
      <c r="D41" s="258"/>
      <c r="E41" s="258"/>
      <c r="F41" s="258"/>
      <c r="G41" s="258"/>
      <c r="H41" s="258"/>
      <c r="I41" s="258"/>
      <c r="J41" s="258"/>
      <c r="K41" s="259"/>
      <c r="L41" s="2"/>
      <c r="M41" s="291" t="s">
        <v>10</v>
      </c>
      <c r="N41" s="291"/>
      <c r="O41" s="291"/>
      <c r="P41" s="331"/>
      <c r="Q41" s="331"/>
      <c r="R41" s="331"/>
      <c r="S41" s="331"/>
      <c r="T41" s="331"/>
      <c r="U41" s="331"/>
      <c r="V41" s="331"/>
      <c r="W41" s="331"/>
      <c r="X41" s="331"/>
      <c r="Y41" s="2"/>
      <c r="Z41" s="273" t="s">
        <v>4</v>
      </c>
      <c r="AA41" s="274"/>
      <c r="AB41" s="332"/>
      <c r="AC41" s="332"/>
      <c r="AD41" s="332"/>
      <c r="AE41" s="332"/>
      <c r="AF41" s="1"/>
      <c r="AG41" s="7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</row>
    <row r="42" spans="1:56" ht="20.100000000000001" customHeight="1">
      <c r="A42" s="70"/>
      <c r="B42" s="69"/>
      <c r="C42" s="333"/>
      <c r="D42" s="321"/>
      <c r="E42" s="321"/>
      <c r="F42" s="321"/>
      <c r="G42" s="321"/>
      <c r="H42" s="321"/>
      <c r="I42" s="321"/>
      <c r="J42" s="321"/>
      <c r="K42" s="322"/>
      <c r="L42" s="2"/>
      <c r="M42" s="334" t="s">
        <v>12</v>
      </c>
      <c r="N42" s="334"/>
      <c r="O42" s="334"/>
      <c r="P42" s="331"/>
      <c r="Q42" s="331"/>
      <c r="R42" s="331"/>
      <c r="S42" s="331"/>
      <c r="T42" s="331"/>
      <c r="U42" s="331"/>
      <c r="V42" s="331"/>
      <c r="W42" s="331"/>
      <c r="X42" s="331"/>
      <c r="Y42" s="2"/>
      <c r="Z42" s="334" t="s">
        <v>95</v>
      </c>
      <c r="AA42" s="334"/>
      <c r="AB42" s="289"/>
      <c r="AC42" s="335"/>
      <c r="AD42" s="335"/>
      <c r="AE42" s="290"/>
      <c r="AF42" s="1"/>
      <c r="AG42" s="7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</row>
    <row r="43" spans="1:56" ht="20.100000000000001" customHeight="1">
      <c r="A43" s="70"/>
      <c r="B43" s="69"/>
      <c r="C43" s="333" t="s">
        <v>11</v>
      </c>
      <c r="D43" s="321"/>
      <c r="E43" s="321"/>
      <c r="F43" s="321"/>
      <c r="G43" s="321"/>
      <c r="H43" s="321"/>
      <c r="I43" s="321"/>
      <c r="J43" s="321"/>
      <c r="K43" s="322"/>
      <c r="L43" s="2"/>
      <c r="M43" s="334" t="s">
        <v>12</v>
      </c>
      <c r="N43" s="334"/>
      <c r="O43" s="334"/>
      <c r="P43" s="331"/>
      <c r="Q43" s="331"/>
      <c r="R43" s="331"/>
      <c r="S43" s="331"/>
      <c r="T43" s="331"/>
      <c r="U43" s="331"/>
      <c r="V43" s="331"/>
      <c r="W43" s="331"/>
      <c r="X43" s="331"/>
      <c r="Y43" s="2"/>
      <c r="Z43" s="334" t="s">
        <v>95</v>
      </c>
      <c r="AA43" s="334"/>
      <c r="AB43" s="289"/>
      <c r="AC43" s="335"/>
      <c r="AD43" s="335"/>
      <c r="AE43" s="290"/>
      <c r="AF43" s="1"/>
      <c r="AG43" s="7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</row>
    <row r="44" spans="1:56" ht="9.9499999999999993" customHeight="1" thickBot="1">
      <c r="A44" s="70"/>
      <c r="B44" s="69"/>
      <c r="C44" s="12"/>
      <c r="D44" s="47"/>
      <c r="E44" s="47"/>
      <c r="F44" s="15"/>
      <c r="G44" s="15"/>
      <c r="H44" s="15"/>
      <c r="I44" s="15"/>
      <c r="J44" s="1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1"/>
      <c r="AG44" s="7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</row>
    <row r="45" spans="1:56" ht="20.100000000000001" customHeight="1" thickBot="1">
      <c r="A45" s="70"/>
      <c r="B45" s="69"/>
      <c r="C45" s="266" t="s">
        <v>115</v>
      </c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268"/>
      <c r="AF45" s="1"/>
      <c r="AG45" s="7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</row>
    <row r="46" spans="1:56" ht="20.100000000000001" customHeight="1">
      <c r="A46" s="70"/>
      <c r="B46" s="69"/>
      <c r="C46" s="336" t="s">
        <v>112</v>
      </c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T46" s="336"/>
      <c r="U46" s="336"/>
      <c r="V46" s="336"/>
      <c r="W46" s="336"/>
      <c r="X46" s="336"/>
      <c r="Y46" s="336"/>
      <c r="Z46" s="336"/>
      <c r="AA46" s="336"/>
      <c r="AB46" s="336"/>
      <c r="AC46" s="336"/>
      <c r="AD46" s="336"/>
      <c r="AE46" s="336"/>
      <c r="AF46" s="1"/>
      <c r="AG46" s="7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</row>
    <row r="47" spans="1:56" ht="9.9499999999999993" customHeight="1">
      <c r="A47" s="70"/>
      <c r="B47" s="69"/>
      <c r="C47" s="11"/>
      <c r="D47" s="11"/>
      <c r="E47" s="8"/>
      <c r="F47" s="8"/>
      <c r="G47" s="8"/>
      <c r="H47" s="8"/>
      <c r="I47" s="11"/>
      <c r="J47" s="11"/>
      <c r="K47" s="11"/>
      <c r="L47" s="11"/>
      <c r="M47" s="8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8"/>
      <c r="AA47" s="8"/>
      <c r="AB47" s="48"/>
      <c r="AC47" s="48"/>
      <c r="AD47" s="48"/>
      <c r="AE47" s="48"/>
      <c r="AF47" s="1"/>
      <c r="AG47" s="7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</row>
    <row r="48" spans="1:56" ht="20.100000000000001" customHeight="1">
      <c r="A48" s="70"/>
      <c r="B48" s="69"/>
      <c r="C48" s="257" t="s">
        <v>209</v>
      </c>
      <c r="D48" s="258"/>
      <c r="E48" s="258"/>
      <c r="F48" s="259"/>
      <c r="G48" s="337"/>
      <c r="H48" s="338"/>
      <c r="I48" s="338"/>
      <c r="J48" s="338"/>
      <c r="K48" s="338"/>
      <c r="L48" s="338"/>
      <c r="M48" s="338"/>
      <c r="N48" s="338"/>
      <c r="O48" s="339"/>
      <c r="Q48" s="257" t="s">
        <v>204</v>
      </c>
      <c r="R48" s="258"/>
      <c r="S48" s="258"/>
      <c r="T48" s="258"/>
      <c r="U48" s="259"/>
      <c r="V48" s="284"/>
      <c r="W48" s="285"/>
      <c r="X48" s="285"/>
      <c r="Y48" s="285"/>
      <c r="Z48" s="285"/>
      <c r="AA48" s="285"/>
      <c r="AB48" s="285"/>
      <c r="AC48" s="285"/>
      <c r="AD48" s="285"/>
      <c r="AE48" s="286"/>
      <c r="AF48" s="1"/>
      <c r="AG48" s="7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</row>
    <row r="49" spans="1:56" ht="9.9499999999999993" customHeight="1">
      <c r="A49" s="70"/>
      <c r="B49" s="69"/>
      <c r="C49" s="11"/>
      <c r="D49" s="11"/>
      <c r="E49" s="8"/>
      <c r="F49" s="8"/>
      <c r="G49" s="8"/>
      <c r="H49" s="8"/>
      <c r="I49" s="11"/>
      <c r="J49" s="11"/>
      <c r="K49" s="11"/>
      <c r="L49" s="11"/>
      <c r="M49" s="8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8"/>
      <c r="AA49" s="8"/>
      <c r="AB49" s="48"/>
      <c r="AC49" s="48"/>
      <c r="AD49" s="48"/>
      <c r="AE49" s="48"/>
      <c r="AF49" s="1"/>
      <c r="AG49" s="7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</row>
    <row r="50" spans="1:56" ht="20.100000000000001" customHeight="1">
      <c r="A50" s="70"/>
      <c r="B50" s="69"/>
      <c r="C50" s="257" t="s">
        <v>211</v>
      </c>
      <c r="D50" s="258"/>
      <c r="E50" s="258"/>
      <c r="F50" s="258"/>
      <c r="G50" s="258"/>
      <c r="H50" s="259"/>
      <c r="I50" s="295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7"/>
      <c r="V50" s="77"/>
      <c r="W50" s="340" t="str">
        <f>IF(OR(I50="",I50="INDIVIDUAL"),"","PREENCHER LISTA DE RATEIO DE CLIENTES NA GUIA 2")</f>
        <v/>
      </c>
      <c r="X50" s="341"/>
      <c r="Y50" s="341"/>
      <c r="Z50" s="341"/>
      <c r="AA50" s="341"/>
      <c r="AB50" s="341"/>
      <c r="AC50" s="341"/>
      <c r="AD50" s="341"/>
      <c r="AE50" s="342"/>
      <c r="AF50" s="1"/>
      <c r="AG50" s="7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</row>
    <row r="51" spans="1:56" ht="9.9499999999999993" customHeight="1">
      <c r="A51" s="70"/>
      <c r="B51" s="69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77"/>
      <c r="W51" s="104"/>
      <c r="X51" s="104"/>
      <c r="Y51" s="104"/>
      <c r="Z51" s="104"/>
      <c r="AA51" s="104"/>
      <c r="AB51" s="104"/>
      <c r="AC51" s="104"/>
      <c r="AD51" s="104"/>
      <c r="AE51" s="104"/>
      <c r="AF51" s="1"/>
      <c r="AG51" s="7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</row>
    <row r="52" spans="1:56" ht="20.100000000000001" customHeight="1">
      <c r="A52" s="70"/>
      <c r="B52" s="69"/>
      <c r="C52" s="257" t="s">
        <v>240</v>
      </c>
      <c r="D52" s="258"/>
      <c r="E52" s="346" t="str">
        <f>IF(G48="","",IF(G48="SOLAR FOTOVOLTAICA",IF('0'!L42&lt;='0'!K22,'0'!L42,'0'!K22),IF(G48="EÓLICA",IF('0'!L42&lt;='0'!V63,'0'!L42,'0'!V63),IF(G48="HIDRÁULICA",'0'!AB73,IF(G48="BIOMASSA (especificar ao lado o tipo de fonte primária)",'0'!H81,IF(G48="COGERAÇÃO QUALIFICADA",'0'!H81,IF(G48="OUTRAS (especificar ao lado)",'0'!H81,"")))))))</f>
        <v/>
      </c>
      <c r="F52" s="347"/>
      <c r="G52" s="101" t="s">
        <v>195</v>
      </c>
      <c r="H52" s="11"/>
      <c r="I52" s="281" t="str">
        <f>IF(OR(AB27="",E52=""),"",IF(AND(E52&gt;10,E52&lt;=75),IF(E52&lt;=AB27,"OK: PG ≤ PD","NOK: PG &gt; PD"),IF(E52&gt;75,"PG ACIMA DO LIMITE DE MICROGD",IF(E52&lt;=10,"PG NÃO É ACIMA DE 10 kW",""))))</f>
        <v/>
      </c>
      <c r="J52" s="282"/>
      <c r="K52" s="282"/>
      <c r="L52" s="282"/>
      <c r="M52" s="282"/>
      <c r="N52" s="282"/>
      <c r="O52" s="283"/>
      <c r="Q52" s="257" t="s">
        <v>252</v>
      </c>
      <c r="R52" s="258"/>
      <c r="S52" s="259"/>
      <c r="T52" s="282"/>
      <c r="U52" s="282"/>
      <c r="V52" s="282"/>
      <c r="W52" s="101" t="s">
        <v>194</v>
      </c>
      <c r="Y52" s="257" t="s">
        <v>220</v>
      </c>
      <c r="Z52" s="258"/>
      <c r="AA52" s="258"/>
      <c r="AB52" s="259"/>
      <c r="AC52" s="343"/>
      <c r="AD52" s="344"/>
      <c r="AE52" s="345"/>
      <c r="AF52" s="100"/>
      <c r="AG52" s="7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</row>
    <row r="53" spans="1:56" ht="9.9499999999999993" customHeight="1" thickBot="1">
      <c r="A53" s="70"/>
      <c r="B53" s="69"/>
      <c r="C53" s="77"/>
      <c r="D53" s="11"/>
      <c r="E53" s="8"/>
      <c r="F53" s="8"/>
      <c r="G53" s="8"/>
      <c r="H53" s="8"/>
      <c r="I53" s="11"/>
      <c r="J53" s="11"/>
      <c r="K53" s="11"/>
      <c r="L53" s="11"/>
      <c r="M53" s="8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8"/>
      <c r="AA53" s="8"/>
      <c r="AB53" s="48"/>
      <c r="AC53" s="48"/>
      <c r="AD53" s="48"/>
      <c r="AE53" s="48"/>
      <c r="AF53" s="1"/>
      <c r="AG53" s="7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20.100000000000001" customHeight="1" thickBot="1">
      <c r="A54" s="70"/>
      <c r="B54" s="69"/>
      <c r="C54" s="266" t="s">
        <v>250</v>
      </c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8"/>
      <c r="AF54" s="17"/>
      <c r="AG54" s="7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9.9499999999999993" customHeight="1">
      <c r="A55" s="70"/>
      <c r="B55" s="69"/>
      <c r="C55" s="49"/>
      <c r="D55" s="114"/>
      <c r="E55" s="114"/>
      <c r="F55" s="114"/>
      <c r="G55" s="87"/>
      <c r="H55" s="114"/>
      <c r="I55" s="114"/>
      <c r="J55" s="114"/>
      <c r="K55" s="114"/>
      <c r="L55" s="114"/>
      <c r="M55" s="114"/>
      <c r="N55" s="2"/>
      <c r="O55" s="50"/>
      <c r="P55" s="50"/>
      <c r="Q55" s="50"/>
      <c r="R55" s="50"/>
      <c r="S55" s="50"/>
      <c r="T55" s="50"/>
      <c r="U55" s="50"/>
      <c r="V55" s="50"/>
      <c r="W55" s="51"/>
      <c r="X55" s="51"/>
      <c r="Y55" s="51"/>
      <c r="Z55" s="51"/>
      <c r="AA55" s="51"/>
      <c r="AB55" s="51"/>
      <c r="AC55" s="51"/>
      <c r="AD55" s="51"/>
      <c r="AE55" s="51"/>
      <c r="AF55" s="1"/>
      <c r="AG55" s="7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</row>
    <row r="56" spans="1:56" ht="20.100000000000001" customHeight="1">
      <c r="A56" s="70"/>
      <c r="B56" s="69"/>
      <c r="C56" s="225" t="s">
        <v>106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7"/>
      <c r="V56" s="355" t="s">
        <v>107</v>
      </c>
      <c r="W56" s="355"/>
      <c r="X56" s="355"/>
      <c r="Y56" s="355"/>
      <c r="Z56" s="355"/>
      <c r="AA56" s="355"/>
      <c r="AB56" s="355"/>
      <c r="AC56" s="355"/>
      <c r="AD56" s="355"/>
      <c r="AE56" s="355"/>
      <c r="AF56" s="1"/>
      <c r="AG56" s="70"/>
      <c r="AH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</row>
    <row r="57" spans="1:56" ht="27" customHeight="1">
      <c r="A57" s="70"/>
      <c r="B57" s="69"/>
      <c r="C57" s="348" t="s">
        <v>295</v>
      </c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49"/>
      <c r="P57" s="349"/>
      <c r="Q57" s="349"/>
      <c r="R57" s="349"/>
      <c r="S57" s="349"/>
      <c r="T57" s="349"/>
      <c r="U57" s="350"/>
      <c r="V57" s="351"/>
      <c r="W57" s="351"/>
      <c r="X57" s="351"/>
      <c r="Y57" s="351"/>
      <c r="Z57" s="351"/>
      <c r="AA57" s="351"/>
      <c r="AB57" s="351"/>
      <c r="AC57" s="351"/>
      <c r="AD57" s="351"/>
      <c r="AE57" s="351"/>
      <c r="AF57" s="1"/>
      <c r="AG57" s="70"/>
      <c r="AH57" s="90"/>
      <c r="AJ57" s="90"/>
      <c r="AK57" s="90"/>
      <c r="AL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</row>
    <row r="58" spans="1:56" ht="20.100000000000001" customHeight="1">
      <c r="A58" s="70"/>
      <c r="B58" s="69"/>
      <c r="C58" s="348" t="s">
        <v>147</v>
      </c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50"/>
      <c r="V58" s="351"/>
      <c r="W58" s="351"/>
      <c r="X58" s="351"/>
      <c r="Y58" s="351"/>
      <c r="Z58" s="351"/>
      <c r="AA58" s="351"/>
      <c r="AB58" s="351"/>
      <c r="AC58" s="351"/>
      <c r="AD58" s="351"/>
      <c r="AE58" s="351"/>
      <c r="AF58" s="1"/>
      <c r="AG58" s="70"/>
      <c r="AH58" s="90"/>
      <c r="AL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</row>
    <row r="59" spans="1:56" ht="20.100000000000001" customHeight="1">
      <c r="A59" s="70"/>
      <c r="B59" s="69"/>
      <c r="C59" s="348" t="s">
        <v>245</v>
      </c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49"/>
      <c r="P59" s="349"/>
      <c r="Q59" s="349"/>
      <c r="R59" s="349"/>
      <c r="S59" s="349"/>
      <c r="T59" s="349"/>
      <c r="U59" s="350"/>
      <c r="V59" s="351"/>
      <c r="W59" s="351"/>
      <c r="X59" s="351"/>
      <c r="Y59" s="351"/>
      <c r="Z59" s="351"/>
      <c r="AA59" s="351"/>
      <c r="AB59" s="351"/>
      <c r="AC59" s="351"/>
      <c r="AD59" s="351"/>
      <c r="AE59" s="351"/>
      <c r="AF59" s="1"/>
      <c r="AG59" s="70"/>
    </row>
    <row r="60" spans="1:56" ht="28.5" customHeight="1">
      <c r="A60" s="70"/>
      <c r="B60" s="69"/>
      <c r="C60" s="348" t="s">
        <v>149</v>
      </c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50"/>
      <c r="V60" s="115"/>
      <c r="W60" s="116"/>
      <c r="X60" s="116"/>
      <c r="Y60" s="116"/>
      <c r="Z60" s="116"/>
      <c r="AA60" s="116"/>
      <c r="AB60" s="116"/>
      <c r="AC60" s="116"/>
      <c r="AD60" s="116"/>
      <c r="AE60" s="117"/>
      <c r="AF60" s="1"/>
      <c r="AG60" s="70"/>
    </row>
    <row r="61" spans="1:56" ht="28.5" customHeight="1">
      <c r="A61" s="70"/>
      <c r="B61" s="69"/>
      <c r="C61" s="348" t="s">
        <v>148</v>
      </c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50"/>
      <c r="V61" s="352"/>
      <c r="W61" s="353"/>
      <c r="X61" s="353"/>
      <c r="Y61" s="353"/>
      <c r="Z61" s="353"/>
      <c r="AA61" s="353"/>
      <c r="AB61" s="353"/>
      <c r="AC61" s="353"/>
      <c r="AD61" s="353"/>
      <c r="AE61" s="354"/>
      <c r="AF61" s="1"/>
      <c r="AG61" s="70"/>
    </row>
    <row r="62" spans="1:56" ht="28.5" customHeight="1">
      <c r="A62" s="70"/>
      <c r="B62" s="69"/>
      <c r="C62" s="348" t="s">
        <v>254</v>
      </c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50"/>
      <c r="V62" s="359" t="s">
        <v>150</v>
      </c>
      <c r="W62" s="359"/>
      <c r="X62" s="359"/>
      <c r="Y62" s="359"/>
      <c r="Z62" s="359"/>
      <c r="AA62" s="359"/>
      <c r="AB62" s="359"/>
      <c r="AC62" s="359"/>
      <c r="AD62" s="359"/>
      <c r="AE62" s="359"/>
      <c r="AF62" s="1"/>
      <c r="AG62" s="70"/>
    </row>
    <row r="63" spans="1:56" ht="28.5" customHeight="1">
      <c r="A63" s="70"/>
      <c r="B63" s="69"/>
      <c r="C63" s="348" t="s">
        <v>255</v>
      </c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50"/>
      <c r="V63" s="359" t="s">
        <v>108</v>
      </c>
      <c r="W63" s="359"/>
      <c r="X63" s="359"/>
      <c r="Y63" s="359"/>
      <c r="Z63" s="359"/>
      <c r="AA63" s="359"/>
      <c r="AB63" s="359"/>
      <c r="AC63" s="359"/>
      <c r="AD63" s="359"/>
      <c r="AE63" s="359"/>
      <c r="AF63" s="1"/>
      <c r="AG63" s="70"/>
    </row>
    <row r="64" spans="1:56" ht="20.100000000000001" customHeight="1">
      <c r="A64" s="70"/>
      <c r="B64" s="69"/>
      <c r="C64" s="348" t="s">
        <v>256</v>
      </c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50"/>
      <c r="V64" s="356" t="s">
        <v>146</v>
      </c>
      <c r="W64" s="357"/>
      <c r="X64" s="357"/>
      <c r="Y64" s="357"/>
      <c r="Z64" s="357"/>
      <c r="AA64" s="357"/>
      <c r="AB64" s="357"/>
      <c r="AC64" s="357"/>
      <c r="AD64" s="357"/>
      <c r="AE64" s="358"/>
      <c r="AF64" s="1"/>
      <c r="AG64" s="70"/>
    </row>
    <row r="65" spans="1:33" ht="30" customHeight="1">
      <c r="A65" s="70"/>
      <c r="B65" s="69"/>
      <c r="C65" s="348" t="s">
        <v>257</v>
      </c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50"/>
      <c r="V65" s="356" t="s">
        <v>241</v>
      </c>
      <c r="W65" s="357"/>
      <c r="X65" s="357"/>
      <c r="Y65" s="357"/>
      <c r="Z65" s="357"/>
      <c r="AA65" s="357"/>
      <c r="AB65" s="357"/>
      <c r="AC65" s="357"/>
      <c r="AD65" s="357"/>
      <c r="AE65" s="358"/>
      <c r="AF65" s="1"/>
      <c r="AG65" s="70"/>
    </row>
    <row r="66" spans="1:33" ht="39.950000000000003" customHeight="1">
      <c r="A66" s="70"/>
      <c r="B66" s="69"/>
      <c r="C66" s="348" t="s">
        <v>258</v>
      </c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49"/>
      <c r="P66" s="349"/>
      <c r="Q66" s="349"/>
      <c r="R66" s="349"/>
      <c r="S66" s="349"/>
      <c r="T66" s="349"/>
      <c r="U66" s="350"/>
      <c r="V66" s="356" t="s">
        <v>242</v>
      </c>
      <c r="W66" s="357"/>
      <c r="X66" s="357"/>
      <c r="Y66" s="357"/>
      <c r="Z66" s="357"/>
      <c r="AA66" s="357"/>
      <c r="AB66" s="357"/>
      <c r="AC66" s="357"/>
      <c r="AD66" s="357"/>
      <c r="AE66" s="358"/>
      <c r="AF66" s="1"/>
      <c r="AG66" s="70"/>
    </row>
    <row r="67" spans="1:33" ht="28.5" customHeight="1">
      <c r="A67" s="70"/>
      <c r="B67" s="69"/>
      <c r="C67" s="348" t="s">
        <v>259</v>
      </c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50"/>
      <c r="V67" s="356" t="s">
        <v>243</v>
      </c>
      <c r="W67" s="357"/>
      <c r="X67" s="357"/>
      <c r="Y67" s="357"/>
      <c r="Z67" s="357"/>
      <c r="AA67" s="357"/>
      <c r="AB67" s="357"/>
      <c r="AC67" s="357"/>
      <c r="AD67" s="357"/>
      <c r="AE67" s="358"/>
      <c r="AF67" s="1"/>
      <c r="AG67" s="70"/>
    </row>
    <row r="68" spans="1:33" ht="20.100000000000001" customHeight="1">
      <c r="A68" s="70"/>
      <c r="B68" s="69"/>
      <c r="C68" s="348" t="s">
        <v>260</v>
      </c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50"/>
      <c r="V68" s="356" t="s">
        <v>200</v>
      </c>
      <c r="W68" s="357"/>
      <c r="X68" s="357"/>
      <c r="Y68" s="357"/>
      <c r="Z68" s="357"/>
      <c r="AA68" s="357"/>
      <c r="AB68" s="357"/>
      <c r="AC68" s="357"/>
      <c r="AD68" s="357"/>
      <c r="AE68" s="358"/>
      <c r="AF68" s="1"/>
      <c r="AG68" s="70"/>
    </row>
    <row r="69" spans="1:33" ht="28.5" customHeight="1">
      <c r="A69" s="70"/>
      <c r="B69" s="69"/>
      <c r="C69" s="348" t="s">
        <v>261</v>
      </c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49"/>
      <c r="P69" s="349"/>
      <c r="Q69" s="349"/>
      <c r="R69" s="349"/>
      <c r="S69" s="349"/>
      <c r="T69" s="349"/>
      <c r="U69" s="350"/>
      <c r="V69" s="356" t="s">
        <v>201</v>
      </c>
      <c r="W69" s="357"/>
      <c r="X69" s="357"/>
      <c r="Y69" s="357"/>
      <c r="Z69" s="357"/>
      <c r="AA69" s="357"/>
      <c r="AB69" s="357"/>
      <c r="AC69" s="357"/>
      <c r="AD69" s="357"/>
      <c r="AE69" s="358"/>
      <c r="AF69" s="1"/>
      <c r="AG69" s="70"/>
    </row>
    <row r="70" spans="1:33" ht="9.9499999999999993" customHeight="1" thickBot="1">
      <c r="A70" s="70"/>
      <c r="B70" s="69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1"/>
      <c r="AG70" s="78"/>
    </row>
    <row r="71" spans="1:33" ht="20.100000000000001" customHeight="1" thickBot="1">
      <c r="A71" s="70"/>
      <c r="B71" s="69"/>
      <c r="C71" s="266" t="s">
        <v>251</v>
      </c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8"/>
      <c r="AF71" s="1"/>
      <c r="AG71" s="78"/>
    </row>
    <row r="72" spans="1:33" ht="20.100000000000001" customHeight="1">
      <c r="A72" s="70"/>
      <c r="B72" s="69"/>
      <c r="C72" s="374" t="s">
        <v>167</v>
      </c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6"/>
      <c r="O72" s="377" t="s">
        <v>168</v>
      </c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9"/>
      <c r="AF72" s="1"/>
      <c r="AG72" s="78"/>
    </row>
    <row r="73" spans="1:33" ht="15" customHeight="1">
      <c r="A73" s="70"/>
      <c r="B73" s="69"/>
      <c r="C73" s="242" t="s">
        <v>165</v>
      </c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4"/>
      <c r="O73" s="380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381"/>
      <c r="AB73" s="381"/>
      <c r="AC73" s="381"/>
      <c r="AD73" s="381"/>
      <c r="AE73" s="382"/>
      <c r="AF73" s="1"/>
      <c r="AG73" s="78"/>
    </row>
    <row r="74" spans="1:33" ht="15" customHeight="1">
      <c r="A74" s="70"/>
      <c r="B74" s="69"/>
      <c r="C74" s="242" t="s">
        <v>166</v>
      </c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4"/>
      <c r="O74" s="380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1"/>
      <c r="AA74" s="381"/>
      <c r="AB74" s="381"/>
      <c r="AC74" s="381"/>
      <c r="AD74" s="381"/>
      <c r="AE74" s="382"/>
      <c r="AF74" s="1"/>
      <c r="AG74" s="78"/>
    </row>
    <row r="75" spans="1:33" ht="15" customHeight="1">
      <c r="A75" s="70"/>
      <c r="B75" s="69"/>
      <c r="C75" s="242" t="s">
        <v>198</v>
      </c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4"/>
      <c r="O75" s="119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1"/>
      <c r="AF75" s="1"/>
      <c r="AG75" s="78"/>
    </row>
    <row r="76" spans="1:33" ht="15" customHeight="1">
      <c r="A76" s="70"/>
      <c r="B76" s="69"/>
      <c r="C76" s="242" t="s">
        <v>199</v>
      </c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4"/>
      <c r="O76" s="360"/>
      <c r="P76" s="361"/>
      <c r="Q76" s="361"/>
      <c r="R76" s="361"/>
      <c r="S76" s="361"/>
      <c r="T76" s="22"/>
      <c r="U76" s="361"/>
      <c r="V76" s="361"/>
      <c r="W76" s="361"/>
      <c r="X76" s="361"/>
      <c r="Y76" s="22"/>
      <c r="Z76" s="361"/>
      <c r="AA76" s="361"/>
      <c r="AB76" s="361"/>
      <c r="AC76" s="361"/>
      <c r="AD76" s="361"/>
      <c r="AE76" s="364"/>
      <c r="AF76" s="1"/>
      <c r="AG76" s="78"/>
    </row>
    <row r="77" spans="1:33" ht="15" customHeight="1">
      <c r="A77" s="70"/>
      <c r="B77" s="69"/>
      <c r="C77" s="242" t="s">
        <v>296</v>
      </c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4"/>
      <c r="O77" s="360"/>
      <c r="P77" s="361"/>
      <c r="Q77" s="361"/>
      <c r="R77" s="361"/>
      <c r="S77" s="361"/>
      <c r="T77" s="22"/>
      <c r="U77" s="361"/>
      <c r="V77" s="361"/>
      <c r="W77" s="361"/>
      <c r="X77" s="361"/>
      <c r="Y77" s="22"/>
      <c r="Z77" s="361"/>
      <c r="AA77" s="361"/>
      <c r="AB77" s="361"/>
      <c r="AC77" s="361"/>
      <c r="AD77" s="361"/>
      <c r="AE77" s="364"/>
      <c r="AF77" s="1"/>
      <c r="AG77" s="78"/>
    </row>
    <row r="78" spans="1:33" ht="15" customHeight="1">
      <c r="A78" s="70"/>
      <c r="B78" s="69"/>
      <c r="C78" s="242" t="s">
        <v>297</v>
      </c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4"/>
      <c r="O78" s="360"/>
      <c r="P78" s="361"/>
      <c r="Q78" s="361"/>
      <c r="R78" s="361"/>
      <c r="S78" s="361"/>
      <c r="T78" s="22"/>
      <c r="U78" s="361"/>
      <c r="V78" s="361"/>
      <c r="W78" s="361"/>
      <c r="X78" s="361"/>
      <c r="Y78" s="22"/>
      <c r="Z78" s="361"/>
      <c r="AA78" s="361"/>
      <c r="AB78" s="361"/>
      <c r="AC78" s="361"/>
      <c r="AD78" s="361"/>
      <c r="AE78" s="364"/>
      <c r="AF78" s="1"/>
      <c r="AG78" s="78"/>
    </row>
    <row r="79" spans="1:33" ht="9.9499999999999993" customHeight="1">
      <c r="A79" s="70"/>
      <c r="B79" s="69"/>
      <c r="C79" s="118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81"/>
      <c r="O79" s="360"/>
      <c r="P79" s="361"/>
      <c r="Q79" s="361"/>
      <c r="R79" s="361"/>
      <c r="S79" s="361"/>
      <c r="T79" s="22"/>
      <c r="U79" s="361"/>
      <c r="V79" s="361"/>
      <c r="W79" s="361"/>
      <c r="X79" s="361"/>
      <c r="Y79" s="22"/>
      <c r="Z79" s="361"/>
      <c r="AA79" s="361"/>
      <c r="AB79" s="361"/>
      <c r="AC79" s="361"/>
      <c r="AD79" s="361"/>
      <c r="AE79" s="364"/>
      <c r="AF79" s="1"/>
      <c r="AG79" s="78"/>
    </row>
    <row r="80" spans="1:33" ht="9.9499999999999993" customHeight="1">
      <c r="A80" s="70"/>
      <c r="B80" s="69"/>
      <c r="C80" s="366" t="s">
        <v>244</v>
      </c>
      <c r="D80" s="367"/>
      <c r="E80" s="367"/>
      <c r="F80" s="367"/>
      <c r="G80" s="367"/>
      <c r="H80" s="367"/>
      <c r="I80" s="367"/>
      <c r="J80" s="367"/>
      <c r="K80" s="367"/>
      <c r="L80" s="367"/>
      <c r="M80" s="367"/>
      <c r="N80" s="368"/>
      <c r="O80" s="362"/>
      <c r="P80" s="363"/>
      <c r="Q80" s="363"/>
      <c r="R80" s="363"/>
      <c r="S80" s="363"/>
      <c r="T80" s="2"/>
      <c r="U80" s="363"/>
      <c r="V80" s="363"/>
      <c r="W80" s="363"/>
      <c r="X80" s="363"/>
      <c r="Y80" s="2"/>
      <c r="Z80" s="363"/>
      <c r="AA80" s="363"/>
      <c r="AB80" s="363"/>
      <c r="AC80" s="363"/>
      <c r="AD80" s="363"/>
      <c r="AE80" s="365"/>
      <c r="AF80" s="1"/>
      <c r="AG80" s="78"/>
    </row>
    <row r="81" spans="1:33" ht="20.100000000000001" customHeight="1" thickBot="1">
      <c r="A81" s="70"/>
      <c r="B81" s="69"/>
      <c r="C81" s="369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1"/>
      <c r="O81" s="372" t="s">
        <v>30</v>
      </c>
      <c r="P81" s="372"/>
      <c r="Q81" s="372"/>
      <c r="R81" s="372"/>
      <c r="S81" s="372"/>
      <c r="T81" s="31"/>
      <c r="U81" s="372" t="s">
        <v>31</v>
      </c>
      <c r="V81" s="372"/>
      <c r="W81" s="372"/>
      <c r="X81" s="372"/>
      <c r="Y81" s="31"/>
      <c r="Z81" s="372" t="s">
        <v>32</v>
      </c>
      <c r="AA81" s="372"/>
      <c r="AB81" s="372"/>
      <c r="AC81" s="372"/>
      <c r="AD81" s="372"/>
      <c r="AE81" s="373"/>
      <c r="AF81" s="1"/>
      <c r="AG81" s="70"/>
    </row>
    <row r="82" spans="1:33" ht="9.9499999999999993" customHeight="1" thickBot="1">
      <c r="A82" s="70"/>
      <c r="B82" s="80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19"/>
      <c r="AG82" s="70"/>
    </row>
    <row r="83" spans="1:33" ht="39" customHeight="1">
      <c r="B83" s="152" t="s">
        <v>307</v>
      </c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98"/>
    </row>
    <row r="84" spans="1:33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1:33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</row>
    <row r="86" spans="1:33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1:33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1:33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1:33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1:33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1:33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1:3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1:3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1:3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1:3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1:3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1:3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1:3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1:3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1:3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  <row r="103" spans="1:3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</row>
    <row r="104" spans="1:3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</row>
    <row r="105" spans="1:33" ht="15.75">
      <c r="A105" s="70"/>
      <c r="B105" s="70"/>
      <c r="C105" s="70"/>
      <c r="D105" s="73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70"/>
      <c r="AG105" s="70"/>
    </row>
    <row r="106" spans="1:33" ht="15.75">
      <c r="A106" s="70"/>
      <c r="B106" s="70"/>
      <c r="C106" s="70"/>
      <c r="D106" s="74"/>
      <c r="E106" s="74"/>
      <c r="F106" s="74"/>
      <c r="G106" s="74"/>
      <c r="H106" s="74"/>
      <c r="I106" s="74"/>
      <c r="J106" s="74"/>
      <c r="K106" s="74"/>
      <c r="L106" s="74"/>
      <c r="M106" s="11"/>
      <c r="N106" s="93"/>
      <c r="O106" s="11"/>
      <c r="P106" s="11"/>
      <c r="Q106" s="11"/>
      <c r="R106" s="11"/>
      <c r="S106" s="11"/>
      <c r="T106" s="11"/>
      <c r="U106" s="11"/>
      <c r="V106" s="11"/>
      <c r="W106" s="153"/>
      <c r="X106" s="153"/>
      <c r="Y106" s="153"/>
      <c r="Z106" s="153"/>
      <c r="AA106" s="153"/>
      <c r="AB106" s="114"/>
      <c r="AC106" s="114"/>
      <c r="AD106" s="114"/>
      <c r="AE106" s="114"/>
      <c r="AF106" s="70"/>
      <c r="AG106" s="70"/>
    </row>
    <row r="107" spans="1:33">
      <c r="A107" s="70"/>
      <c r="B107" s="70"/>
      <c r="C107" s="70"/>
      <c r="D107" s="154"/>
      <c r="E107" s="154"/>
      <c r="F107" s="154"/>
      <c r="G107" s="154"/>
      <c r="H107" s="154"/>
      <c r="I107" s="154"/>
      <c r="J107" s="154"/>
      <c r="K107" s="154"/>
      <c r="L107" s="154"/>
      <c r="M107" s="11"/>
      <c r="N107" s="94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70"/>
      <c r="AG107" s="70"/>
    </row>
    <row r="108" spans="1:33">
      <c r="A108" s="70"/>
      <c r="B108" s="70"/>
      <c r="C108" s="70"/>
      <c r="D108" s="8"/>
      <c r="E108" s="8"/>
      <c r="F108" s="8"/>
      <c r="G108" s="8"/>
      <c r="H108" s="8"/>
      <c r="I108" s="8"/>
      <c r="J108" s="8"/>
      <c r="K108" s="8"/>
      <c r="L108" s="8"/>
      <c r="M108" s="113"/>
      <c r="N108" s="94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70"/>
      <c r="AG108" s="70"/>
    </row>
    <row r="109" spans="1:33">
      <c r="A109" s="70"/>
      <c r="B109" s="70"/>
      <c r="C109" s="70"/>
      <c r="D109" s="94"/>
      <c r="E109" s="9"/>
      <c r="F109" s="8"/>
      <c r="G109" s="8"/>
      <c r="H109" s="8"/>
      <c r="I109" s="8"/>
      <c r="J109" s="9"/>
      <c r="K109" s="9"/>
      <c r="L109" s="9"/>
      <c r="M109" s="11"/>
      <c r="N109" s="94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70"/>
      <c r="AG109" s="70"/>
    </row>
    <row r="110" spans="1:33">
      <c r="A110" s="70"/>
      <c r="B110" s="70"/>
      <c r="C110" s="70"/>
      <c r="D110" s="114"/>
      <c r="E110" s="114"/>
      <c r="F110" s="9"/>
      <c r="G110" s="9"/>
      <c r="H110" s="9"/>
      <c r="I110" s="9"/>
      <c r="J110" s="11"/>
      <c r="K110" s="11"/>
      <c r="L110" s="11"/>
      <c r="M110" s="11"/>
      <c r="N110" s="94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70"/>
      <c r="AG110" s="70"/>
    </row>
    <row r="111" spans="1:33">
      <c r="A111" s="70"/>
      <c r="B111" s="70"/>
      <c r="C111" s="70"/>
      <c r="D111" s="94"/>
      <c r="E111" s="57"/>
      <c r="F111" s="114"/>
      <c r="G111" s="114"/>
      <c r="H111" s="114"/>
      <c r="I111" s="114"/>
      <c r="J111" s="11"/>
      <c r="K111" s="11"/>
      <c r="L111" s="11"/>
      <c r="M111" s="11"/>
      <c r="N111" s="94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70"/>
      <c r="AG111" s="70"/>
    </row>
    <row r="112" spans="1:33">
      <c r="A112" s="70"/>
      <c r="B112" s="70"/>
      <c r="C112" s="70"/>
      <c r="D112" s="11"/>
      <c r="E112" s="11"/>
      <c r="F112" s="57"/>
      <c r="G112" s="57"/>
      <c r="H112" s="57"/>
      <c r="I112" s="57"/>
      <c r="J112" s="11"/>
      <c r="K112" s="11"/>
      <c r="L112" s="11"/>
      <c r="M112" s="11"/>
      <c r="N112" s="14"/>
      <c r="O112" s="14"/>
      <c r="P112" s="14"/>
      <c r="Q112" s="11"/>
      <c r="R112" s="74"/>
      <c r="S112" s="11"/>
      <c r="T112" s="95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70"/>
      <c r="AG112" s="70"/>
    </row>
    <row r="113" spans="1:33">
      <c r="A113" s="70"/>
      <c r="B113" s="70"/>
      <c r="C113" s="7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4"/>
      <c r="O113" s="14"/>
      <c r="P113" s="14"/>
      <c r="Q113" s="57"/>
      <c r="R113" s="11"/>
      <c r="S113" s="57"/>
      <c r="T113" s="95"/>
      <c r="U113" s="58"/>
      <c r="V113" s="58"/>
      <c r="W113" s="58"/>
      <c r="X113" s="58"/>
      <c r="Y113" s="58"/>
      <c r="Z113" s="11"/>
      <c r="AA113" s="58"/>
      <c r="AB113" s="58"/>
      <c r="AC113" s="58"/>
      <c r="AD113" s="58"/>
      <c r="AE113" s="58"/>
      <c r="AF113" s="70"/>
      <c r="AG113" s="70"/>
    </row>
    <row r="114" spans="1:33">
      <c r="A114" s="70"/>
      <c r="B114" s="70"/>
      <c r="C114" s="70"/>
      <c r="D114" s="59"/>
      <c r="E114" s="8"/>
      <c r="F114" s="11"/>
      <c r="G114" s="11"/>
      <c r="H114" s="11"/>
      <c r="I114" s="11"/>
      <c r="J114" s="8"/>
      <c r="K114" s="8"/>
      <c r="L114" s="8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70"/>
      <c r="AG114" s="70"/>
    </row>
    <row r="115" spans="1:33">
      <c r="A115" s="70"/>
      <c r="B115" s="70"/>
      <c r="C115" s="70"/>
      <c r="D115" s="11"/>
      <c r="E115" s="11"/>
      <c r="F115" s="8"/>
      <c r="G115" s="8"/>
      <c r="H115" s="8"/>
      <c r="I115" s="8"/>
      <c r="J115" s="11"/>
      <c r="K115" s="11"/>
      <c r="L115" s="11"/>
      <c r="M115" s="11"/>
      <c r="N115" s="94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8"/>
      <c r="AB115" s="8"/>
      <c r="AC115" s="48"/>
      <c r="AD115" s="48"/>
      <c r="AE115" s="48"/>
      <c r="AF115" s="70"/>
      <c r="AG115" s="70"/>
    </row>
    <row r="116" spans="1:33">
      <c r="A116" s="70"/>
      <c r="B116" s="70"/>
      <c r="C116" s="70"/>
      <c r="D116" s="11"/>
      <c r="E116" s="11"/>
      <c r="F116" s="8"/>
      <c r="G116" s="8"/>
      <c r="H116" s="8"/>
      <c r="I116" s="8"/>
      <c r="J116" s="11"/>
      <c r="K116" s="11"/>
      <c r="L116" s="11"/>
      <c r="M116" s="11"/>
      <c r="N116" s="94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8"/>
      <c r="AB116" s="8"/>
      <c r="AC116" s="48"/>
      <c r="AD116" s="48"/>
      <c r="AE116" s="48"/>
      <c r="AF116" s="70"/>
      <c r="AG116" s="70"/>
    </row>
    <row r="117" spans="1:33">
      <c r="A117" s="70"/>
      <c r="B117" s="70"/>
      <c r="C117" s="70"/>
      <c r="D117" s="11"/>
      <c r="E117" s="11"/>
      <c r="F117" s="8"/>
      <c r="G117" s="8"/>
      <c r="H117" s="8"/>
      <c r="I117" s="8"/>
      <c r="J117" s="11"/>
      <c r="K117" s="11"/>
      <c r="L117" s="11"/>
      <c r="M117" s="11"/>
      <c r="N117" s="94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8"/>
      <c r="AB117" s="8"/>
      <c r="AC117" s="48"/>
      <c r="AD117" s="48"/>
      <c r="AE117" s="48"/>
      <c r="AF117" s="70"/>
      <c r="AG117" s="70"/>
    </row>
    <row r="118" spans="1:33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</row>
    <row r="119" spans="1:33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</row>
    <row r="120" spans="1:33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</row>
    <row r="121" spans="1:33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</row>
    <row r="122" spans="1:33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</row>
    <row r="123" spans="1:3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</row>
    <row r="124" spans="1:33">
      <c r="A124" s="70"/>
      <c r="B124" s="70"/>
      <c r="AF124" s="70"/>
      <c r="AG124" s="70"/>
    </row>
  </sheetData>
  <sheetProtection algorithmName="SHA-512" hashValue="L1Mj01o+vSifkmDY12paAxEJBmmX02TRkEIsMCCl/fU0lG3/sCnmBv/8ZCEBtrIFI/SNt0k0Pn6QJB+wbypWIw==" saltValue="Or2D/ws4LJwUwoJyM5EaIg==" spinCount="100000" sheet="1" formatCells="0" formatRows="0" selectLockedCells="1"/>
  <dataConsolidate/>
  <mergeCells count="149">
    <mergeCell ref="B83:AF83"/>
    <mergeCell ref="W106:AA106"/>
    <mergeCell ref="D107:L107"/>
    <mergeCell ref="Z21:AD21"/>
    <mergeCell ref="F23:Y23"/>
    <mergeCell ref="AA23:AD23"/>
    <mergeCell ref="C75:N75"/>
    <mergeCell ref="C76:N76"/>
    <mergeCell ref="O76:S80"/>
    <mergeCell ref="U76:X80"/>
    <mergeCell ref="Z76:AE80"/>
    <mergeCell ref="C80:N81"/>
    <mergeCell ref="O81:S81"/>
    <mergeCell ref="U81:X81"/>
    <mergeCell ref="Z81:AE81"/>
    <mergeCell ref="C68:U68"/>
    <mergeCell ref="V68:AE68"/>
    <mergeCell ref="C69:U69"/>
    <mergeCell ref="V69:AE69"/>
    <mergeCell ref="C71:AE71"/>
    <mergeCell ref="C72:N72"/>
    <mergeCell ref="O72:AE74"/>
    <mergeCell ref="C73:N73"/>
    <mergeCell ref="C74:N74"/>
    <mergeCell ref="C65:U65"/>
    <mergeCell ref="V65:AE65"/>
    <mergeCell ref="C66:U66"/>
    <mergeCell ref="V66:AE66"/>
    <mergeCell ref="C67:U67"/>
    <mergeCell ref="V67:AE67"/>
    <mergeCell ref="C62:U62"/>
    <mergeCell ref="V62:AE62"/>
    <mergeCell ref="C63:U63"/>
    <mergeCell ref="V63:AE63"/>
    <mergeCell ref="C64:U64"/>
    <mergeCell ref="V64:AE64"/>
    <mergeCell ref="C60:U60"/>
    <mergeCell ref="C61:U61"/>
    <mergeCell ref="V61:AE61"/>
    <mergeCell ref="C56:U56"/>
    <mergeCell ref="V56:AE56"/>
    <mergeCell ref="C57:U57"/>
    <mergeCell ref="V57:AE57"/>
    <mergeCell ref="C58:U58"/>
    <mergeCell ref="V58:AE58"/>
    <mergeCell ref="AC52:AE52"/>
    <mergeCell ref="C52:D52"/>
    <mergeCell ref="E52:F52"/>
    <mergeCell ref="I52:O52"/>
    <mergeCell ref="Y52:AB52"/>
    <mergeCell ref="Q52:S52"/>
    <mergeCell ref="T52:V52"/>
    <mergeCell ref="C54:AE54"/>
    <mergeCell ref="C59:U59"/>
    <mergeCell ref="V59:AE59"/>
    <mergeCell ref="C46:AE46"/>
    <mergeCell ref="C48:F48"/>
    <mergeCell ref="G48:O48"/>
    <mergeCell ref="Q48:U48"/>
    <mergeCell ref="V48:AE48"/>
    <mergeCell ref="C50:H50"/>
    <mergeCell ref="I50:U50"/>
    <mergeCell ref="W50:AE50"/>
    <mergeCell ref="C43:K43"/>
    <mergeCell ref="M43:O43"/>
    <mergeCell ref="P43:X43"/>
    <mergeCell ref="Z43:AA43"/>
    <mergeCell ref="AB43:AE43"/>
    <mergeCell ref="C45:AE45"/>
    <mergeCell ref="C41:K41"/>
    <mergeCell ref="M41:O41"/>
    <mergeCell ref="P41:X41"/>
    <mergeCell ref="Z41:AA41"/>
    <mergeCell ref="AB41:AE41"/>
    <mergeCell ref="C42:K42"/>
    <mergeCell ref="M42:O42"/>
    <mergeCell ref="P42:X42"/>
    <mergeCell ref="Z42:AA42"/>
    <mergeCell ref="AB42:AE42"/>
    <mergeCell ref="C38:K38"/>
    <mergeCell ref="M38:Q38"/>
    <mergeCell ref="S38:X38"/>
    <mergeCell ref="Z38:AE38"/>
    <mergeCell ref="C39:K39"/>
    <mergeCell ref="M39:Q39"/>
    <mergeCell ref="S39:X39"/>
    <mergeCell ref="Z39:AE39"/>
    <mergeCell ref="C33:AE33"/>
    <mergeCell ref="C35:K35"/>
    <mergeCell ref="M35:U35"/>
    <mergeCell ref="W35:AE35"/>
    <mergeCell ref="C36:K36"/>
    <mergeCell ref="M36:U36"/>
    <mergeCell ref="W36:X36"/>
    <mergeCell ref="Y36:AC36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Z13:AA13"/>
    <mergeCell ref="AB13:AE13"/>
    <mergeCell ref="D15:E15"/>
    <mergeCell ref="G15:H15"/>
    <mergeCell ref="I15:L15"/>
    <mergeCell ref="N15:P15"/>
    <mergeCell ref="Q15:R15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C77:N77"/>
    <mergeCell ref="C78:N78"/>
    <mergeCell ref="C10:P10"/>
    <mergeCell ref="R10:W10"/>
    <mergeCell ref="Y10:AB10"/>
    <mergeCell ref="AC10:AE10"/>
    <mergeCell ref="C12:P12"/>
    <mergeCell ref="R12:AE12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9:T19"/>
    <mergeCell ref="V19:AA19"/>
    <mergeCell ref="AB19:AE19"/>
    <mergeCell ref="C13:P13"/>
    <mergeCell ref="R13:S13"/>
    <mergeCell ref="T13:Y13"/>
  </mergeCells>
  <conditionalFormatting sqref="AB43">
    <cfRule type="containsBlanks" dxfId="57" priority="55">
      <formula>LEN(TRIM(AB43))=0</formula>
    </cfRule>
  </conditionalFormatting>
  <conditionalFormatting sqref="P43:X43">
    <cfRule type="containsBlanks" dxfId="56" priority="54">
      <formula>LEN(TRIM(P43))=0</formula>
    </cfRule>
  </conditionalFormatting>
  <conditionalFormatting sqref="C43:K43">
    <cfRule type="containsBlanks" dxfId="55" priority="53">
      <formula>LEN(TRIM(C43))=0</formula>
    </cfRule>
  </conditionalFormatting>
  <conditionalFormatting sqref="P41:X42">
    <cfRule type="containsBlanks" dxfId="54" priority="45">
      <formula>LEN(TRIM(P41))=0</formula>
    </cfRule>
  </conditionalFormatting>
  <conditionalFormatting sqref="S39:X39">
    <cfRule type="containsBlanks" dxfId="53" priority="48">
      <formula>LEN(TRIM(S39))=0</formula>
    </cfRule>
  </conditionalFormatting>
  <conditionalFormatting sqref="AB41:AE41">
    <cfRule type="containsBlanks" dxfId="52" priority="46">
      <formula>LEN(TRIM(AB41))=0</formula>
    </cfRule>
  </conditionalFormatting>
  <conditionalFormatting sqref="C42:K42">
    <cfRule type="containsBlanks" dxfId="51" priority="44">
      <formula>LEN(TRIM(C42))=0</formula>
    </cfRule>
  </conditionalFormatting>
  <conditionalFormatting sqref="AB42">
    <cfRule type="containsBlanks" dxfId="50" priority="47">
      <formula>LEN(TRIM(AB42))=0</formula>
    </cfRule>
  </conditionalFormatting>
  <conditionalFormatting sqref="Y36:AC36">
    <cfRule type="containsBlanks" dxfId="49" priority="52">
      <formula>LEN(TRIM(Y36))=0</formula>
    </cfRule>
  </conditionalFormatting>
  <conditionalFormatting sqref="C36:K36">
    <cfRule type="containsBlanks" dxfId="48" priority="51">
      <formula>LEN(TRIM(C36))=0</formula>
    </cfRule>
  </conditionalFormatting>
  <conditionalFormatting sqref="M36 AE36">
    <cfRule type="containsBlanks" dxfId="47" priority="50">
      <formula>LEN(TRIM(M36))=0</formula>
    </cfRule>
  </conditionalFormatting>
  <conditionalFormatting sqref="C39:K39">
    <cfRule type="containsBlanks" dxfId="46" priority="49">
      <formula>LEN(TRIM(C39))=0</formula>
    </cfRule>
  </conditionalFormatting>
  <conditionalFormatting sqref="G48">
    <cfRule type="containsBlanks" dxfId="45" priority="43">
      <formula>LEN(TRIM(G48))=0</formula>
    </cfRule>
  </conditionalFormatting>
  <conditionalFormatting sqref="I50">
    <cfRule type="containsBlanks" dxfId="44" priority="42">
      <formula>LEN(TRIM(I50))=0</formula>
    </cfRule>
  </conditionalFormatting>
  <conditionalFormatting sqref="T52">
    <cfRule type="containsBlanks" dxfId="43" priority="56">
      <formula>LEN(TRIM(T52))=0</formula>
    </cfRule>
  </conditionalFormatting>
  <conditionalFormatting sqref="AC52">
    <cfRule type="containsBlanks" dxfId="42" priority="41">
      <formula>LEN(TRIM(AC52))=0</formula>
    </cfRule>
  </conditionalFormatting>
  <conditionalFormatting sqref="G52">
    <cfRule type="containsBlanks" dxfId="41" priority="40">
      <formula>LEN(TRIM(G52))=0</formula>
    </cfRule>
  </conditionalFormatting>
  <conditionalFormatting sqref="W52">
    <cfRule type="containsBlanks" dxfId="40" priority="39">
      <formula>LEN(TRIM(W52))=0</formula>
    </cfRule>
  </conditionalFormatting>
  <conditionalFormatting sqref="C10:P10 F29 T29">
    <cfRule type="containsBlanks" dxfId="39" priority="35">
      <formula>LEN(TRIM(C10))=0</formula>
    </cfRule>
  </conditionalFormatting>
  <conditionalFormatting sqref="R10:W10">
    <cfRule type="containsBlanks" dxfId="38" priority="25">
      <formula>LEN(TRIM(R10))=0</formula>
    </cfRule>
  </conditionalFormatting>
  <conditionalFormatting sqref="AC9:AE10">
    <cfRule type="containsBlanks" dxfId="37" priority="24">
      <formula>LEN(TRIM(AC9))=0</formula>
    </cfRule>
  </conditionalFormatting>
  <conditionalFormatting sqref="C13:P13">
    <cfRule type="containsBlanks" dxfId="36" priority="26">
      <formula>LEN(TRIM(C13))=0</formula>
    </cfRule>
  </conditionalFormatting>
  <conditionalFormatting sqref="T13">
    <cfRule type="containsBlanks" dxfId="35" priority="27">
      <formula>LEN(TRIM(T13))=0</formula>
    </cfRule>
  </conditionalFormatting>
  <conditionalFormatting sqref="D15:E15">
    <cfRule type="containsBlanks" dxfId="34" priority="28">
      <formula>LEN(TRIM(D15))=0</formula>
    </cfRule>
  </conditionalFormatting>
  <conditionalFormatting sqref="F27">
    <cfRule type="containsBlanks" dxfId="33" priority="38">
      <formula>LEN(TRIM(F27))=0</formula>
    </cfRule>
  </conditionalFormatting>
  <conditionalFormatting sqref="AC25">
    <cfRule type="containsBlanks" dxfId="32" priority="34">
      <formula>LEN(TRIM(AC25))=0</formula>
    </cfRule>
  </conditionalFormatting>
  <conditionalFormatting sqref="P27">
    <cfRule type="containsBlanks" dxfId="31" priority="37">
      <formula>LEN(TRIM(P27))=0</formula>
    </cfRule>
  </conditionalFormatting>
  <conditionalFormatting sqref="P31">
    <cfRule type="containsBlanks" dxfId="30" priority="32">
      <formula>LEN(TRIM(P31))=0</formula>
    </cfRule>
  </conditionalFormatting>
  <conditionalFormatting sqref="Y31">
    <cfRule type="containsBlanks" dxfId="29" priority="33">
      <formula>LEN(TRIM(Y31))=0</formula>
    </cfRule>
  </conditionalFormatting>
  <conditionalFormatting sqref="Q15:R15">
    <cfRule type="containsBlanks" dxfId="28" priority="30">
      <formula>LEN(TRIM(Q15))=0</formula>
    </cfRule>
  </conditionalFormatting>
  <conditionalFormatting sqref="I15:L15">
    <cfRule type="containsBlanks" dxfId="27" priority="31">
      <formula>LEN(TRIM(I15))=0</formula>
    </cfRule>
  </conditionalFormatting>
  <conditionalFormatting sqref="V15:AE15">
    <cfRule type="containsBlanks" dxfId="26" priority="29">
      <formula>LEN(TRIM(V15))=0</formula>
    </cfRule>
  </conditionalFormatting>
  <conditionalFormatting sqref="F25">
    <cfRule type="containsBlanks" dxfId="25" priority="36">
      <formula>LEN(TRIM(F25))=0</formula>
    </cfRule>
  </conditionalFormatting>
  <conditionalFormatting sqref="R27">
    <cfRule type="containsBlanks" dxfId="24" priority="23">
      <formula>LEN(TRIM(R27))=0</formula>
    </cfRule>
  </conditionalFormatting>
  <conditionalFormatting sqref="AE27">
    <cfRule type="containsBlanks" dxfId="23" priority="22">
      <formula>LEN(TRIM(AE27))=0</formula>
    </cfRule>
  </conditionalFormatting>
  <conditionalFormatting sqref="AE25">
    <cfRule type="containsBlanks" dxfId="22" priority="21">
      <formula>LEN(TRIM(AE25))=0</formula>
    </cfRule>
  </conditionalFormatting>
  <conditionalFormatting sqref="T25">
    <cfRule type="containsBlanks" dxfId="21" priority="20">
      <formula>LEN(TRIM(T25))=0</formula>
    </cfRule>
  </conditionalFormatting>
  <conditionalFormatting sqref="AB27">
    <cfRule type="containsBlanks" dxfId="20" priority="19">
      <formula>LEN(TRIM(AB27))=0</formula>
    </cfRule>
  </conditionalFormatting>
  <conditionalFormatting sqref="AB27">
    <cfRule type="cellIs" dxfId="19" priority="17" operator="equal">
      <formula>0</formula>
    </cfRule>
    <cfRule type="containsErrors" dxfId="18" priority="18">
      <formula>ISERROR(AB27)</formula>
    </cfRule>
  </conditionalFormatting>
  <conditionalFormatting sqref="I52">
    <cfRule type="containsText" dxfId="17" priority="11" operator="containsText" text="NOK: PG &gt; PD">
      <formula>NOT(ISERROR(SEARCH("NOK: PG &gt; PD",I52)))</formula>
    </cfRule>
    <cfRule type="containsText" dxfId="16" priority="12" operator="containsText" text="PG ACIMA DO LIMITE DE MICROGD">
      <formula>NOT(ISERROR(SEARCH("PG ACIMA DO LIMITE DE MICROGD",I52)))</formula>
    </cfRule>
    <cfRule type="containsText" dxfId="15" priority="13" operator="containsText" text="OK: PG ≤ PD">
      <formula>NOT(ISERROR(SEARCH("OK: PG ≤ PD",I52)))</formula>
    </cfRule>
    <cfRule type="containsBlanks" dxfId="14" priority="14">
      <formula>LEN(TRIM(I52))=0</formula>
    </cfRule>
  </conditionalFormatting>
  <conditionalFormatting sqref="E52">
    <cfRule type="expression" dxfId="13" priority="8">
      <formula>$I$52="NOK: PG &gt; PD"</formula>
    </cfRule>
    <cfRule type="expression" dxfId="12" priority="9">
      <formula>$I$52="OK: PG ≤ PD"</formula>
    </cfRule>
    <cfRule type="containsBlanks" dxfId="11" priority="10">
      <formula>LEN(TRIM(E52))=0</formula>
    </cfRule>
  </conditionalFormatting>
  <conditionalFormatting sqref="E52:F52">
    <cfRule type="expression" dxfId="10" priority="5">
      <formula>$I$52="PG NÃO É ACIMA DE 10 kW"</formula>
    </cfRule>
    <cfRule type="expression" dxfId="9" priority="7">
      <formula>$I$52="PG ACIMA DO LIMITE DE MICROGD"</formula>
    </cfRule>
  </conditionalFormatting>
  <conditionalFormatting sqref="I52:O52">
    <cfRule type="containsText" dxfId="8" priority="6" operator="containsText" text="PG NÃO É ACIMA DE 10 kW">
      <formula>NOT(ISERROR(SEARCH("PG NÃO É ACIMA DE 10 kW",I52)))</formula>
    </cfRule>
  </conditionalFormatting>
  <conditionalFormatting sqref="G21">
    <cfRule type="containsBlanks" dxfId="7" priority="4">
      <formula>LEN(TRIM(G21))=0</formula>
    </cfRule>
  </conditionalFormatting>
  <conditionalFormatting sqref="AE23">
    <cfRule type="containsBlanks" dxfId="6" priority="3">
      <formula>LEN(TRIM(AE23))=0</formula>
    </cfRule>
  </conditionalFormatting>
  <conditionalFormatting sqref="G17">
    <cfRule type="containsBlanks" dxfId="5" priority="2">
      <formula>LEN(TRIM(G17))=0</formula>
    </cfRule>
  </conditionalFormatting>
  <conditionalFormatting sqref="C19:T19">
    <cfRule type="containsBlanks" dxfId="4" priority="1">
      <formula>LEN(TRIM(C19))=0</formula>
    </cfRule>
  </conditionalFormatting>
  <dataValidations disablePrompts="1" count="12">
    <dataValidation type="list" allowBlank="1" showInputMessage="1" showErrorMessage="1" sqref="I50">
      <formula1>$AL$12:$AL$15</formula1>
    </dataValidation>
    <dataValidation type="list" allowBlank="1" showInputMessage="1" showErrorMessage="1" sqref="P27:Q27">
      <formula1>$AI$3:$AI$16</formula1>
    </dataValidation>
    <dataValidation type="list" allowBlank="1" showInputMessage="1" showErrorMessage="1" sqref="F25">
      <formula1>$AL$3:$AL$10</formula1>
    </dataValidation>
    <dataValidation type="list" allowBlank="1" showInputMessage="1" showErrorMessage="1" sqref="Q15:R15">
      <formula1>$AK$3:$AK$8</formula1>
    </dataValidation>
    <dataValidation type="list" allowBlank="1" showInputMessage="1" showErrorMessage="1" sqref="F29:H29">
      <formula1>$AJ$13:$AJ$14</formula1>
    </dataValidation>
    <dataValidation type="list" allowBlank="1" showInputMessage="1" showErrorMessage="1" sqref="AE21">
      <formula1>$AJ$7:$AJ$8</formula1>
    </dataValidation>
    <dataValidation type="list" allowBlank="1" showInputMessage="1" showErrorMessage="1" sqref="T25">
      <formula1>$AJ$3:$AJ$5</formula1>
    </dataValidation>
    <dataValidation type="list" allowBlank="1" showInputMessage="1" showErrorMessage="1" sqref="AE23">
      <formula1>$AN$8:$AN$11</formula1>
    </dataValidation>
    <dataValidation type="list" allowBlank="1" showInputMessage="1" showErrorMessage="1" sqref="G17">
      <formula1>$AN$3:$AN$6</formula1>
    </dataValidation>
    <dataValidation type="list" allowBlank="1" showInputMessage="1" showErrorMessage="1" sqref="AC25:AD25">
      <formula1>$AJ$10:$AJ$11</formula1>
    </dataValidation>
    <dataValidation type="list" allowBlank="1" showInputMessage="1" showErrorMessage="1" sqref="T52:V52">
      <formula1>$AN$13:$AN$16</formula1>
    </dataValidation>
    <dataValidation type="list" allowBlank="1" showInputMessage="1" showErrorMessage="1" sqref="G48">
      <formula1>$AM$10:$AM$15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2"/>
  <sheetViews>
    <sheetView showGridLines="0" showZeros="0" workbookViewId="0">
      <selection activeCell="G7" sqref="G7:I7"/>
    </sheetView>
  </sheetViews>
  <sheetFormatPr defaultRowHeight="15"/>
  <cols>
    <col min="1" max="1" width="2" style="27" customWidth="1"/>
    <col min="2" max="2" width="7.140625" style="27" bestFit="1" customWidth="1"/>
    <col min="3" max="3" width="11.7109375" style="105" customWidth="1"/>
    <col min="4" max="4" width="3.140625" style="27" customWidth="1"/>
    <col min="5" max="6" width="5.85546875" style="27" customWidth="1"/>
    <col min="7" max="7" width="16.5703125" style="27" customWidth="1"/>
    <col min="8" max="8" width="8.85546875" style="27" customWidth="1"/>
    <col min="9" max="9" width="10.42578125" style="27" customWidth="1"/>
    <col min="10" max="10" width="6" style="27" customWidth="1"/>
    <col min="11" max="11" width="9.85546875" style="27" customWidth="1"/>
    <col min="12" max="12" width="16" style="27" customWidth="1"/>
    <col min="13" max="13" width="21.28515625" style="27" customWidth="1"/>
    <col min="14" max="14" width="1.5703125" style="27" customWidth="1"/>
    <col min="15" max="15" width="9.140625" style="27"/>
    <col min="16" max="16" width="34.7109375" style="105" hidden="1" customWidth="1"/>
    <col min="17" max="16384" width="9.140625" style="27"/>
  </cols>
  <sheetData>
    <row r="1" spans="1:27" ht="6" customHeight="1" thickBot="1"/>
    <row r="2" spans="1:27" ht="34.5" customHeight="1">
      <c r="A2" s="60"/>
      <c r="B2" s="383"/>
      <c r="C2" s="384"/>
      <c r="D2" s="385" t="s">
        <v>230</v>
      </c>
      <c r="E2" s="385"/>
      <c r="F2" s="384"/>
      <c r="G2" s="384"/>
      <c r="H2" s="384"/>
      <c r="I2" s="384"/>
      <c r="J2" s="384"/>
      <c r="K2" s="384"/>
      <c r="L2" s="384"/>
      <c r="M2" s="386"/>
      <c r="N2" s="60"/>
      <c r="O2" s="60"/>
      <c r="P2" s="61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387" t="s">
        <v>231</v>
      </c>
      <c r="C3" s="388"/>
      <c r="D3" s="388"/>
      <c r="E3" s="388"/>
      <c r="F3" s="389"/>
      <c r="G3" s="390"/>
      <c r="H3" s="391"/>
      <c r="I3" s="392" t="s">
        <v>232</v>
      </c>
      <c r="J3" s="389"/>
      <c r="K3" s="390"/>
      <c r="L3" s="393"/>
      <c r="M3" s="394"/>
      <c r="N3" s="60"/>
      <c r="O3" s="60"/>
      <c r="P3" s="61" t="s">
        <v>234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387" t="s">
        <v>235</v>
      </c>
      <c r="C4" s="388"/>
      <c r="D4" s="389"/>
      <c r="E4" s="390"/>
      <c r="F4" s="393"/>
      <c r="G4" s="393"/>
      <c r="H4" s="393"/>
      <c r="I4" s="393"/>
      <c r="J4" s="393"/>
      <c r="K4" s="391"/>
      <c r="L4" s="110" t="s">
        <v>236</v>
      </c>
      <c r="M4" s="111"/>
      <c r="N4" s="60"/>
      <c r="O4" s="60"/>
      <c r="P4" s="61" t="s">
        <v>237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60"/>
      <c r="B5" s="63"/>
      <c r="C5" s="64" t="s">
        <v>117</v>
      </c>
      <c r="D5" s="399" t="s">
        <v>238</v>
      </c>
      <c r="E5" s="400"/>
      <c r="F5" s="401"/>
      <c r="G5" s="399" t="s">
        <v>239</v>
      </c>
      <c r="H5" s="400"/>
      <c r="I5" s="401"/>
      <c r="J5" s="399" t="s">
        <v>116</v>
      </c>
      <c r="K5" s="400"/>
      <c r="L5" s="400"/>
      <c r="M5" s="402"/>
      <c r="N5" s="61"/>
      <c r="O5" s="61"/>
      <c r="P5" s="61" t="s">
        <v>233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60"/>
      <c r="B6" s="62">
        <v>1</v>
      </c>
      <c r="C6" s="106"/>
      <c r="D6" s="159"/>
      <c r="E6" s="160"/>
      <c r="F6" s="161"/>
      <c r="G6" s="395"/>
      <c r="H6" s="396"/>
      <c r="I6" s="397"/>
      <c r="J6" s="159"/>
      <c r="K6" s="160"/>
      <c r="L6" s="160"/>
      <c r="M6" s="398"/>
      <c r="N6" s="60"/>
      <c r="O6" s="60"/>
      <c r="P6" s="6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60"/>
      <c r="B7" s="62">
        <v>2</v>
      </c>
      <c r="C7" s="106"/>
      <c r="D7" s="159"/>
      <c r="E7" s="160"/>
      <c r="F7" s="161"/>
      <c r="G7" s="395"/>
      <c r="H7" s="396"/>
      <c r="I7" s="397"/>
      <c r="J7" s="159"/>
      <c r="K7" s="160"/>
      <c r="L7" s="160"/>
      <c r="M7" s="398"/>
      <c r="N7" s="60"/>
      <c r="O7" s="60"/>
      <c r="P7" s="90" t="s">
        <v>171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60"/>
      <c r="B8" s="62">
        <v>3</v>
      </c>
      <c r="C8" s="106"/>
      <c r="D8" s="159"/>
      <c r="E8" s="160"/>
      <c r="F8" s="161"/>
      <c r="G8" s="395"/>
      <c r="H8" s="396"/>
      <c r="I8" s="397"/>
      <c r="J8" s="159"/>
      <c r="K8" s="160"/>
      <c r="L8" s="160"/>
      <c r="M8" s="398"/>
      <c r="N8" s="60"/>
      <c r="O8" s="60"/>
      <c r="P8" s="90" t="s">
        <v>174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2">
        <v>4</v>
      </c>
      <c r="C9" s="106"/>
      <c r="D9" s="159"/>
      <c r="E9" s="160"/>
      <c r="F9" s="161"/>
      <c r="G9" s="395"/>
      <c r="H9" s="396"/>
      <c r="I9" s="397"/>
      <c r="J9" s="159"/>
      <c r="K9" s="160"/>
      <c r="L9" s="160"/>
      <c r="M9" s="398"/>
      <c r="N9" s="60"/>
      <c r="O9" s="60"/>
      <c r="P9" s="90" t="s">
        <v>176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60"/>
      <c r="B10" s="62">
        <v>5</v>
      </c>
      <c r="C10" s="106"/>
      <c r="D10" s="159"/>
      <c r="E10" s="160"/>
      <c r="F10" s="161"/>
      <c r="G10" s="395"/>
      <c r="H10" s="396"/>
      <c r="I10" s="397"/>
      <c r="J10" s="159"/>
      <c r="K10" s="160"/>
      <c r="L10" s="160"/>
      <c r="M10" s="398"/>
      <c r="N10" s="60"/>
      <c r="O10" s="60"/>
      <c r="P10" s="90" t="s">
        <v>178</v>
      </c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60"/>
      <c r="B11" s="62">
        <v>6</v>
      </c>
      <c r="C11" s="106"/>
      <c r="D11" s="159"/>
      <c r="E11" s="160"/>
      <c r="F11" s="161"/>
      <c r="G11" s="395"/>
      <c r="H11" s="396"/>
      <c r="I11" s="397"/>
      <c r="J11" s="159"/>
      <c r="K11" s="160"/>
      <c r="L11" s="160"/>
      <c r="M11" s="398"/>
      <c r="N11" s="60"/>
      <c r="O11" s="60"/>
      <c r="P11" s="90" t="s">
        <v>180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60"/>
      <c r="B12" s="62">
        <v>7</v>
      </c>
      <c r="C12" s="106"/>
      <c r="D12" s="159"/>
      <c r="E12" s="160"/>
      <c r="F12" s="161"/>
      <c r="G12" s="395"/>
      <c r="H12" s="396"/>
      <c r="I12" s="397"/>
      <c r="J12" s="159"/>
      <c r="K12" s="160"/>
      <c r="L12" s="160"/>
      <c r="M12" s="398"/>
      <c r="N12" s="60"/>
      <c r="O12" s="60"/>
      <c r="P12" s="90" t="s">
        <v>182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60"/>
      <c r="B13" s="62">
        <v>8</v>
      </c>
      <c r="C13" s="106"/>
      <c r="D13" s="159"/>
      <c r="E13" s="160"/>
      <c r="F13" s="161"/>
      <c r="G13" s="395"/>
      <c r="H13" s="396"/>
      <c r="I13" s="397"/>
      <c r="J13" s="159"/>
      <c r="K13" s="160"/>
      <c r="L13" s="160"/>
      <c r="M13" s="398"/>
      <c r="N13" s="60"/>
      <c r="O13" s="60"/>
      <c r="P13" s="90" t="s">
        <v>183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2">
        <v>9</v>
      </c>
      <c r="C14" s="106"/>
      <c r="D14" s="159"/>
      <c r="E14" s="160"/>
      <c r="F14" s="161"/>
      <c r="G14" s="395"/>
      <c r="H14" s="396"/>
      <c r="I14" s="397"/>
      <c r="J14" s="159"/>
      <c r="K14" s="160"/>
      <c r="L14" s="160"/>
      <c r="M14" s="398"/>
      <c r="N14" s="60"/>
      <c r="O14" s="60"/>
      <c r="P14" s="90" t="s">
        <v>184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60"/>
      <c r="B15" s="62">
        <v>10</v>
      </c>
      <c r="C15" s="106"/>
      <c r="D15" s="159"/>
      <c r="E15" s="160"/>
      <c r="F15" s="161"/>
      <c r="G15" s="395"/>
      <c r="H15" s="396"/>
      <c r="I15" s="397"/>
      <c r="J15" s="159"/>
      <c r="K15" s="160"/>
      <c r="L15" s="160"/>
      <c r="M15" s="398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60"/>
      <c r="B16" s="62">
        <v>11</v>
      </c>
      <c r="C16" s="106"/>
      <c r="D16" s="159"/>
      <c r="E16" s="160"/>
      <c r="F16" s="161"/>
      <c r="G16" s="395"/>
      <c r="H16" s="396"/>
      <c r="I16" s="397"/>
      <c r="J16" s="159"/>
      <c r="K16" s="160"/>
      <c r="L16" s="160"/>
      <c r="M16" s="398"/>
      <c r="N16" s="60"/>
      <c r="O16" s="60"/>
      <c r="P16" s="6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60"/>
      <c r="B17" s="62">
        <v>12</v>
      </c>
      <c r="C17" s="106"/>
      <c r="D17" s="159"/>
      <c r="E17" s="160"/>
      <c r="F17" s="161"/>
      <c r="G17" s="395"/>
      <c r="H17" s="396"/>
      <c r="I17" s="397"/>
      <c r="J17" s="159"/>
      <c r="K17" s="160"/>
      <c r="L17" s="160"/>
      <c r="M17" s="398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60"/>
      <c r="B18" s="62">
        <v>13</v>
      </c>
      <c r="C18" s="106"/>
      <c r="D18" s="159"/>
      <c r="E18" s="160"/>
      <c r="F18" s="161"/>
      <c r="G18" s="395"/>
      <c r="H18" s="396"/>
      <c r="I18" s="397"/>
      <c r="J18" s="159"/>
      <c r="K18" s="160"/>
      <c r="L18" s="160"/>
      <c r="M18" s="398"/>
      <c r="N18" s="60"/>
      <c r="O18" s="60"/>
      <c r="P18" s="6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60"/>
      <c r="B19" s="62">
        <v>14</v>
      </c>
      <c r="C19" s="106"/>
      <c r="D19" s="159"/>
      <c r="E19" s="160"/>
      <c r="F19" s="161"/>
      <c r="G19" s="395"/>
      <c r="H19" s="396"/>
      <c r="I19" s="397"/>
      <c r="J19" s="159"/>
      <c r="K19" s="160"/>
      <c r="L19" s="160"/>
      <c r="M19" s="398"/>
      <c r="N19" s="60"/>
      <c r="O19" s="60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60"/>
      <c r="B20" s="62">
        <v>15</v>
      </c>
      <c r="C20" s="106"/>
      <c r="D20" s="159"/>
      <c r="E20" s="160"/>
      <c r="F20" s="161"/>
      <c r="G20" s="395"/>
      <c r="H20" s="396"/>
      <c r="I20" s="397"/>
      <c r="J20" s="159"/>
      <c r="K20" s="160"/>
      <c r="L20" s="160"/>
      <c r="M20" s="398"/>
      <c r="N20" s="60"/>
      <c r="O20" s="60"/>
      <c r="P20" s="6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60"/>
      <c r="B21" s="62">
        <v>16</v>
      </c>
      <c r="C21" s="106"/>
      <c r="D21" s="159"/>
      <c r="E21" s="160"/>
      <c r="F21" s="161"/>
      <c r="G21" s="395"/>
      <c r="H21" s="396"/>
      <c r="I21" s="397"/>
      <c r="J21" s="159"/>
      <c r="K21" s="160"/>
      <c r="L21" s="160"/>
      <c r="M21" s="398"/>
      <c r="N21" s="60"/>
      <c r="O21" s="60"/>
      <c r="P21" s="6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60"/>
      <c r="B22" s="62">
        <v>17</v>
      </c>
      <c r="C22" s="106"/>
      <c r="D22" s="159"/>
      <c r="E22" s="160"/>
      <c r="F22" s="161"/>
      <c r="G22" s="395"/>
      <c r="H22" s="396"/>
      <c r="I22" s="397"/>
      <c r="J22" s="159"/>
      <c r="K22" s="160"/>
      <c r="L22" s="160"/>
      <c r="M22" s="398"/>
      <c r="N22" s="60"/>
      <c r="O22" s="60"/>
      <c r="P22" s="6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60"/>
      <c r="B23" s="62">
        <v>18</v>
      </c>
      <c r="C23" s="106"/>
      <c r="D23" s="159"/>
      <c r="E23" s="160"/>
      <c r="F23" s="161"/>
      <c r="G23" s="395"/>
      <c r="H23" s="396"/>
      <c r="I23" s="397"/>
      <c r="J23" s="159"/>
      <c r="K23" s="160"/>
      <c r="L23" s="160"/>
      <c r="M23" s="398"/>
      <c r="N23" s="60"/>
      <c r="O23" s="60"/>
      <c r="P23" s="6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60"/>
      <c r="B24" s="62">
        <v>19</v>
      </c>
      <c r="C24" s="106"/>
      <c r="D24" s="159"/>
      <c r="E24" s="160"/>
      <c r="F24" s="161"/>
      <c r="G24" s="395"/>
      <c r="H24" s="396"/>
      <c r="I24" s="397"/>
      <c r="J24" s="159"/>
      <c r="K24" s="160"/>
      <c r="L24" s="160"/>
      <c r="M24" s="398"/>
      <c r="N24" s="60"/>
      <c r="O24" s="60"/>
      <c r="P24" s="6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60"/>
      <c r="B25" s="62">
        <v>20</v>
      </c>
      <c r="C25" s="106"/>
      <c r="D25" s="159"/>
      <c r="E25" s="160"/>
      <c r="F25" s="161"/>
      <c r="G25" s="395"/>
      <c r="H25" s="396"/>
      <c r="I25" s="397"/>
      <c r="J25" s="159"/>
      <c r="K25" s="160"/>
      <c r="L25" s="160"/>
      <c r="M25" s="398"/>
      <c r="N25" s="60"/>
      <c r="O25" s="60"/>
      <c r="P25" s="6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60"/>
      <c r="B26" s="62">
        <v>21</v>
      </c>
      <c r="C26" s="106"/>
      <c r="D26" s="159"/>
      <c r="E26" s="160"/>
      <c r="F26" s="161"/>
      <c r="G26" s="395"/>
      <c r="H26" s="396"/>
      <c r="I26" s="397"/>
      <c r="J26" s="159"/>
      <c r="K26" s="160"/>
      <c r="L26" s="160"/>
      <c r="M26" s="398"/>
      <c r="N26" s="60"/>
      <c r="O26" s="60"/>
      <c r="P26" s="6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>
      <c r="A27" s="60"/>
      <c r="B27" s="62">
        <v>22</v>
      </c>
      <c r="C27" s="106"/>
      <c r="D27" s="159"/>
      <c r="E27" s="160"/>
      <c r="F27" s="161"/>
      <c r="G27" s="395"/>
      <c r="H27" s="396"/>
      <c r="I27" s="397"/>
      <c r="J27" s="159"/>
      <c r="K27" s="160"/>
      <c r="L27" s="160"/>
      <c r="M27" s="398"/>
      <c r="N27" s="60"/>
      <c r="O27" s="60"/>
      <c r="P27" s="6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>
      <c r="A28" s="60"/>
      <c r="B28" s="62">
        <v>23</v>
      </c>
      <c r="C28" s="106"/>
      <c r="D28" s="159"/>
      <c r="E28" s="160"/>
      <c r="F28" s="161"/>
      <c r="G28" s="395"/>
      <c r="H28" s="396"/>
      <c r="I28" s="397"/>
      <c r="J28" s="159"/>
      <c r="K28" s="160"/>
      <c r="L28" s="160"/>
      <c r="M28" s="398"/>
      <c r="N28" s="60"/>
      <c r="O28" s="60"/>
      <c r="P28" s="6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2">
        <v>24</v>
      </c>
      <c r="C29" s="106"/>
      <c r="D29" s="159"/>
      <c r="E29" s="160"/>
      <c r="F29" s="161"/>
      <c r="G29" s="395"/>
      <c r="H29" s="396"/>
      <c r="I29" s="397"/>
      <c r="J29" s="159"/>
      <c r="K29" s="160"/>
      <c r="L29" s="160"/>
      <c r="M29" s="398"/>
      <c r="N29" s="60"/>
      <c r="O29" s="60"/>
      <c r="P29" s="6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2">
        <v>25</v>
      </c>
      <c r="C30" s="106"/>
      <c r="D30" s="159"/>
      <c r="E30" s="160"/>
      <c r="F30" s="161"/>
      <c r="G30" s="395"/>
      <c r="H30" s="396"/>
      <c r="I30" s="397"/>
      <c r="J30" s="159"/>
      <c r="K30" s="160"/>
      <c r="L30" s="160"/>
      <c r="M30" s="398"/>
      <c r="N30" s="60"/>
      <c r="O30" s="60"/>
      <c r="P30" s="6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60"/>
      <c r="B31" s="62">
        <v>26</v>
      </c>
      <c r="C31" s="106"/>
      <c r="D31" s="159"/>
      <c r="E31" s="160"/>
      <c r="F31" s="161"/>
      <c r="G31" s="395"/>
      <c r="H31" s="396"/>
      <c r="I31" s="397"/>
      <c r="J31" s="159"/>
      <c r="K31" s="160"/>
      <c r="L31" s="160"/>
      <c r="M31" s="398"/>
      <c r="N31" s="60"/>
      <c r="O31" s="60"/>
      <c r="P31" s="6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60"/>
      <c r="B32" s="62">
        <v>27</v>
      </c>
      <c r="C32" s="106"/>
      <c r="D32" s="159"/>
      <c r="E32" s="160"/>
      <c r="F32" s="161"/>
      <c r="G32" s="395"/>
      <c r="H32" s="396"/>
      <c r="I32" s="397"/>
      <c r="J32" s="159"/>
      <c r="K32" s="160"/>
      <c r="L32" s="160"/>
      <c r="M32" s="398"/>
      <c r="N32" s="60"/>
      <c r="O32" s="60"/>
      <c r="P32" s="6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60"/>
      <c r="B33" s="62">
        <v>28</v>
      </c>
      <c r="C33" s="106"/>
      <c r="D33" s="159"/>
      <c r="E33" s="160"/>
      <c r="F33" s="161"/>
      <c r="G33" s="395"/>
      <c r="H33" s="396"/>
      <c r="I33" s="397"/>
      <c r="J33" s="159"/>
      <c r="K33" s="160"/>
      <c r="L33" s="160"/>
      <c r="M33" s="398"/>
      <c r="N33" s="60"/>
      <c r="O33" s="60"/>
      <c r="P33" s="6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2">
        <v>29</v>
      </c>
      <c r="C34" s="106"/>
      <c r="D34" s="159"/>
      <c r="E34" s="160"/>
      <c r="F34" s="161"/>
      <c r="G34" s="395"/>
      <c r="H34" s="396"/>
      <c r="I34" s="397"/>
      <c r="J34" s="159"/>
      <c r="K34" s="160"/>
      <c r="L34" s="160"/>
      <c r="M34" s="398"/>
      <c r="N34" s="60"/>
      <c r="O34" s="60"/>
      <c r="P34" s="6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60"/>
      <c r="B35" s="62">
        <v>30</v>
      </c>
      <c r="C35" s="106"/>
      <c r="D35" s="159"/>
      <c r="E35" s="160"/>
      <c r="F35" s="161"/>
      <c r="G35" s="395"/>
      <c r="H35" s="396"/>
      <c r="I35" s="397"/>
      <c r="J35" s="159"/>
      <c r="K35" s="160"/>
      <c r="L35" s="160"/>
      <c r="M35" s="398"/>
      <c r="N35" s="60"/>
      <c r="O35" s="60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60"/>
      <c r="B36" s="62">
        <v>31</v>
      </c>
      <c r="C36" s="106"/>
      <c r="D36" s="159"/>
      <c r="E36" s="160"/>
      <c r="F36" s="161"/>
      <c r="G36" s="395"/>
      <c r="H36" s="396"/>
      <c r="I36" s="397"/>
      <c r="J36" s="159"/>
      <c r="K36" s="160"/>
      <c r="L36" s="160"/>
      <c r="M36" s="398"/>
      <c r="N36" s="60"/>
      <c r="O36" s="60"/>
      <c r="P36" s="6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60"/>
      <c r="B37" s="62">
        <v>32</v>
      </c>
      <c r="C37" s="106"/>
      <c r="D37" s="159"/>
      <c r="E37" s="160"/>
      <c r="F37" s="161"/>
      <c r="G37" s="395"/>
      <c r="H37" s="396"/>
      <c r="I37" s="397"/>
      <c r="J37" s="159"/>
      <c r="K37" s="160"/>
      <c r="L37" s="160"/>
      <c r="M37" s="398"/>
      <c r="N37" s="60"/>
      <c r="O37" s="60"/>
      <c r="P37" s="6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60"/>
      <c r="B38" s="62">
        <v>33</v>
      </c>
      <c r="C38" s="106"/>
      <c r="D38" s="159"/>
      <c r="E38" s="160"/>
      <c r="F38" s="161"/>
      <c r="G38" s="395"/>
      <c r="H38" s="396"/>
      <c r="I38" s="397"/>
      <c r="J38" s="159"/>
      <c r="K38" s="160"/>
      <c r="L38" s="160"/>
      <c r="M38" s="398"/>
      <c r="N38" s="60"/>
      <c r="O38" s="60"/>
      <c r="P38" s="6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2">
        <v>34</v>
      </c>
      <c r="C39" s="106"/>
      <c r="D39" s="159"/>
      <c r="E39" s="160"/>
      <c r="F39" s="161"/>
      <c r="G39" s="395"/>
      <c r="H39" s="396"/>
      <c r="I39" s="397"/>
      <c r="J39" s="159"/>
      <c r="K39" s="160"/>
      <c r="L39" s="160"/>
      <c r="M39" s="398"/>
      <c r="N39" s="60"/>
      <c r="O39" s="60"/>
      <c r="P39" s="6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60"/>
      <c r="B40" s="62">
        <v>35</v>
      </c>
      <c r="C40" s="106"/>
      <c r="D40" s="159"/>
      <c r="E40" s="160"/>
      <c r="F40" s="161"/>
      <c r="G40" s="395"/>
      <c r="H40" s="396"/>
      <c r="I40" s="397"/>
      <c r="J40" s="159"/>
      <c r="K40" s="160"/>
      <c r="L40" s="160"/>
      <c r="M40" s="398"/>
      <c r="N40" s="60"/>
      <c r="O40" s="60"/>
      <c r="P40" s="6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60"/>
      <c r="B41" s="62">
        <v>36</v>
      </c>
      <c r="C41" s="106"/>
      <c r="D41" s="159"/>
      <c r="E41" s="160"/>
      <c r="F41" s="161"/>
      <c r="G41" s="395"/>
      <c r="H41" s="396"/>
      <c r="I41" s="397"/>
      <c r="J41" s="159"/>
      <c r="K41" s="160"/>
      <c r="L41" s="160"/>
      <c r="M41" s="398"/>
      <c r="N41" s="60"/>
      <c r="O41" s="60"/>
      <c r="P41" s="6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60"/>
      <c r="B42" s="62">
        <v>37</v>
      </c>
      <c r="C42" s="106"/>
      <c r="D42" s="159"/>
      <c r="E42" s="160"/>
      <c r="F42" s="161"/>
      <c r="G42" s="395"/>
      <c r="H42" s="396"/>
      <c r="I42" s="397"/>
      <c r="J42" s="159"/>
      <c r="K42" s="160"/>
      <c r="L42" s="160"/>
      <c r="M42" s="398"/>
      <c r="N42" s="60"/>
      <c r="O42" s="60"/>
      <c r="P42" s="6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60"/>
      <c r="B43" s="62">
        <v>38</v>
      </c>
      <c r="C43" s="106"/>
      <c r="D43" s="159"/>
      <c r="E43" s="160"/>
      <c r="F43" s="161"/>
      <c r="G43" s="395"/>
      <c r="H43" s="396"/>
      <c r="I43" s="397"/>
      <c r="J43" s="159"/>
      <c r="K43" s="160"/>
      <c r="L43" s="160"/>
      <c r="M43" s="398"/>
      <c r="N43" s="60"/>
      <c r="O43" s="60"/>
      <c r="P43" s="6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60"/>
      <c r="B44" s="62">
        <v>39</v>
      </c>
      <c r="C44" s="106"/>
      <c r="D44" s="159"/>
      <c r="E44" s="160"/>
      <c r="F44" s="161"/>
      <c r="G44" s="395"/>
      <c r="H44" s="396"/>
      <c r="I44" s="397"/>
      <c r="J44" s="159"/>
      <c r="K44" s="160"/>
      <c r="L44" s="160"/>
      <c r="M44" s="398"/>
      <c r="N44" s="60"/>
      <c r="O44" s="60"/>
      <c r="P44" s="61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60"/>
      <c r="B45" s="62">
        <v>40</v>
      </c>
      <c r="C45" s="106"/>
      <c r="D45" s="159"/>
      <c r="E45" s="160"/>
      <c r="F45" s="161"/>
      <c r="G45" s="395"/>
      <c r="H45" s="396"/>
      <c r="I45" s="397"/>
      <c r="J45" s="159"/>
      <c r="K45" s="160"/>
      <c r="L45" s="160"/>
      <c r="M45" s="398"/>
      <c r="N45" s="60"/>
      <c r="O45" s="60"/>
      <c r="P45" s="61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60"/>
      <c r="B46" s="62">
        <v>41</v>
      </c>
      <c r="C46" s="106"/>
      <c r="D46" s="159"/>
      <c r="E46" s="160"/>
      <c r="F46" s="161"/>
      <c r="G46" s="395"/>
      <c r="H46" s="396"/>
      <c r="I46" s="397"/>
      <c r="J46" s="159"/>
      <c r="K46" s="160"/>
      <c r="L46" s="160"/>
      <c r="M46" s="398"/>
      <c r="N46" s="60"/>
      <c r="O46" s="60"/>
      <c r="P46" s="61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60"/>
      <c r="B47" s="62">
        <v>42</v>
      </c>
      <c r="C47" s="106"/>
      <c r="D47" s="159"/>
      <c r="E47" s="160"/>
      <c r="F47" s="161"/>
      <c r="G47" s="395"/>
      <c r="H47" s="396"/>
      <c r="I47" s="397"/>
      <c r="J47" s="159"/>
      <c r="K47" s="160"/>
      <c r="L47" s="160"/>
      <c r="M47" s="398"/>
      <c r="N47" s="60"/>
      <c r="O47" s="60"/>
      <c r="P47" s="61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60"/>
      <c r="B48" s="62">
        <v>43</v>
      </c>
      <c r="C48" s="106"/>
      <c r="D48" s="159"/>
      <c r="E48" s="160"/>
      <c r="F48" s="161"/>
      <c r="G48" s="395"/>
      <c r="H48" s="396"/>
      <c r="I48" s="397"/>
      <c r="J48" s="159"/>
      <c r="K48" s="160"/>
      <c r="L48" s="160"/>
      <c r="M48" s="398"/>
      <c r="N48" s="60"/>
      <c r="O48" s="60"/>
      <c r="P48" s="61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2">
        <v>44</v>
      </c>
      <c r="C49" s="106"/>
      <c r="D49" s="159"/>
      <c r="E49" s="160"/>
      <c r="F49" s="161"/>
      <c r="G49" s="395"/>
      <c r="H49" s="396"/>
      <c r="I49" s="397"/>
      <c r="J49" s="159"/>
      <c r="K49" s="160"/>
      <c r="L49" s="160"/>
      <c r="M49" s="398"/>
      <c r="N49" s="60"/>
      <c r="O49" s="60"/>
      <c r="P49" s="61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2">
        <v>45</v>
      </c>
      <c r="C50" s="106"/>
      <c r="D50" s="159"/>
      <c r="E50" s="160"/>
      <c r="F50" s="161"/>
      <c r="G50" s="395"/>
      <c r="H50" s="396"/>
      <c r="I50" s="397"/>
      <c r="J50" s="159"/>
      <c r="K50" s="160"/>
      <c r="L50" s="160"/>
      <c r="M50" s="398"/>
      <c r="N50" s="60"/>
      <c r="O50" s="60"/>
      <c r="P50" s="61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2">
        <v>46</v>
      </c>
      <c r="C51" s="106"/>
      <c r="D51" s="159"/>
      <c r="E51" s="160"/>
      <c r="F51" s="161"/>
      <c r="G51" s="395"/>
      <c r="H51" s="396"/>
      <c r="I51" s="397"/>
      <c r="J51" s="159"/>
      <c r="K51" s="160"/>
      <c r="L51" s="160"/>
      <c r="M51" s="398"/>
      <c r="N51" s="60"/>
      <c r="O51" s="60"/>
      <c r="P51" s="61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2">
        <v>47</v>
      </c>
      <c r="C52" s="106"/>
      <c r="D52" s="159"/>
      <c r="E52" s="160"/>
      <c r="F52" s="161"/>
      <c r="G52" s="395"/>
      <c r="H52" s="396"/>
      <c r="I52" s="397"/>
      <c r="J52" s="159"/>
      <c r="K52" s="160"/>
      <c r="L52" s="160"/>
      <c r="M52" s="398"/>
      <c r="N52" s="60"/>
      <c r="O52" s="60"/>
      <c r="P52" s="61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2">
        <v>48</v>
      </c>
      <c r="C53" s="106"/>
      <c r="D53" s="159"/>
      <c r="E53" s="160"/>
      <c r="F53" s="161"/>
      <c r="G53" s="395"/>
      <c r="H53" s="396"/>
      <c r="I53" s="397"/>
      <c r="J53" s="159"/>
      <c r="K53" s="160"/>
      <c r="L53" s="160"/>
      <c r="M53" s="398"/>
      <c r="N53" s="60"/>
      <c r="O53" s="60"/>
      <c r="P53" s="61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2">
        <v>49</v>
      </c>
      <c r="C54" s="106"/>
      <c r="D54" s="159"/>
      <c r="E54" s="160"/>
      <c r="F54" s="161"/>
      <c r="G54" s="395"/>
      <c r="H54" s="396"/>
      <c r="I54" s="397"/>
      <c r="J54" s="159"/>
      <c r="K54" s="160"/>
      <c r="L54" s="160"/>
      <c r="M54" s="398"/>
      <c r="N54" s="60"/>
      <c r="O54" s="60"/>
      <c r="P54" s="61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2">
        <v>50</v>
      </c>
      <c r="C55" s="106"/>
      <c r="D55" s="159"/>
      <c r="E55" s="160"/>
      <c r="F55" s="161"/>
      <c r="G55" s="395"/>
      <c r="H55" s="396"/>
      <c r="I55" s="397"/>
      <c r="J55" s="159"/>
      <c r="K55" s="160"/>
      <c r="L55" s="160"/>
      <c r="M55" s="398"/>
      <c r="N55" s="60"/>
      <c r="O55" s="60"/>
      <c r="P55" s="61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2">
        <v>51</v>
      </c>
      <c r="C56" s="106"/>
      <c r="D56" s="159"/>
      <c r="E56" s="160"/>
      <c r="F56" s="161"/>
      <c r="G56" s="395"/>
      <c r="H56" s="396"/>
      <c r="I56" s="397"/>
      <c r="J56" s="159"/>
      <c r="K56" s="160"/>
      <c r="L56" s="160"/>
      <c r="M56" s="398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2">
        <v>52</v>
      </c>
      <c r="C57" s="106"/>
      <c r="D57" s="159"/>
      <c r="E57" s="160"/>
      <c r="F57" s="161"/>
      <c r="G57" s="395"/>
      <c r="H57" s="396"/>
      <c r="I57" s="397"/>
      <c r="J57" s="159"/>
      <c r="K57" s="160"/>
      <c r="L57" s="160"/>
      <c r="M57" s="398"/>
      <c r="N57" s="60"/>
      <c r="O57" s="60"/>
      <c r="P57" s="61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2">
        <v>53</v>
      </c>
      <c r="C58" s="106"/>
      <c r="D58" s="159"/>
      <c r="E58" s="160"/>
      <c r="F58" s="161"/>
      <c r="G58" s="395"/>
      <c r="H58" s="396"/>
      <c r="I58" s="397"/>
      <c r="J58" s="159"/>
      <c r="K58" s="160"/>
      <c r="L58" s="160"/>
      <c r="M58" s="398"/>
      <c r="N58" s="60"/>
      <c r="O58" s="60"/>
      <c r="P58" s="61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2">
        <v>54</v>
      </c>
      <c r="C59" s="106"/>
      <c r="D59" s="159"/>
      <c r="E59" s="160"/>
      <c r="F59" s="161"/>
      <c r="G59" s="395"/>
      <c r="H59" s="396"/>
      <c r="I59" s="397"/>
      <c r="J59" s="159"/>
      <c r="K59" s="160"/>
      <c r="L59" s="160"/>
      <c r="M59" s="398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2">
        <v>55</v>
      </c>
      <c r="C60" s="106"/>
      <c r="D60" s="159"/>
      <c r="E60" s="160"/>
      <c r="F60" s="161"/>
      <c r="G60" s="395"/>
      <c r="H60" s="396"/>
      <c r="I60" s="397"/>
      <c r="J60" s="159"/>
      <c r="K60" s="160"/>
      <c r="L60" s="160"/>
      <c r="M60" s="398"/>
      <c r="N60" s="60"/>
      <c r="O60" s="60"/>
      <c r="P60" s="61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2">
        <v>56</v>
      </c>
      <c r="C61" s="106"/>
      <c r="D61" s="159"/>
      <c r="E61" s="160"/>
      <c r="F61" s="161"/>
      <c r="G61" s="395"/>
      <c r="H61" s="396"/>
      <c r="I61" s="397"/>
      <c r="J61" s="159"/>
      <c r="K61" s="160"/>
      <c r="L61" s="160"/>
      <c r="M61" s="398"/>
      <c r="N61" s="60"/>
      <c r="O61" s="60"/>
      <c r="P61" s="61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2">
        <v>57</v>
      </c>
      <c r="C62" s="106"/>
      <c r="D62" s="159"/>
      <c r="E62" s="160"/>
      <c r="F62" s="161"/>
      <c r="G62" s="395"/>
      <c r="H62" s="396"/>
      <c r="I62" s="397"/>
      <c r="J62" s="159"/>
      <c r="K62" s="160"/>
      <c r="L62" s="160"/>
      <c r="M62" s="398"/>
      <c r="N62" s="60"/>
      <c r="O62" s="60"/>
      <c r="P62" s="61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2">
        <v>58</v>
      </c>
      <c r="C63" s="106"/>
      <c r="D63" s="159"/>
      <c r="E63" s="160"/>
      <c r="F63" s="161"/>
      <c r="G63" s="395"/>
      <c r="H63" s="396"/>
      <c r="I63" s="397"/>
      <c r="J63" s="159"/>
      <c r="K63" s="160"/>
      <c r="L63" s="160"/>
      <c r="M63" s="398"/>
      <c r="N63" s="60"/>
      <c r="O63" s="60"/>
      <c r="P63" s="61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2">
        <v>59</v>
      </c>
      <c r="C64" s="106"/>
      <c r="D64" s="159"/>
      <c r="E64" s="160"/>
      <c r="F64" s="161"/>
      <c r="G64" s="395"/>
      <c r="H64" s="396"/>
      <c r="I64" s="397"/>
      <c r="J64" s="159"/>
      <c r="K64" s="160"/>
      <c r="L64" s="160"/>
      <c r="M64" s="398"/>
      <c r="N64" s="60"/>
      <c r="O64" s="60"/>
      <c r="P64" s="61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2">
        <v>60</v>
      </c>
      <c r="C65" s="106"/>
      <c r="D65" s="159"/>
      <c r="E65" s="160"/>
      <c r="F65" s="161"/>
      <c r="G65" s="395"/>
      <c r="H65" s="396"/>
      <c r="I65" s="397"/>
      <c r="J65" s="159"/>
      <c r="K65" s="160"/>
      <c r="L65" s="160"/>
      <c r="M65" s="398"/>
      <c r="N65" s="60"/>
      <c r="O65" s="60"/>
      <c r="P65" s="61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2">
        <v>61</v>
      </c>
      <c r="C66" s="106"/>
      <c r="D66" s="159"/>
      <c r="E66" s="160"/>
      <c r="F66" s="161"/>
      <c r="G66" s="395"/>
      <c r="H66" s="396"/>
      <c r="I66" s="397"/>
      <c r="J66" s="159"/>
      <c r="K66" s="160"/>
      <c r="L66" s="160"/>
      <c r="M66" s="398"/>
      <c r="N66" s="60"/>
      <c r="O66" s="60"/>
      <c r="P66" s="61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2">
        <v>62</v>
      </c>
      <c r="C67" s="106"/>
      <c r="D67" s="159"/>
      <c r="E67" s="160"/>
      <c r="F67" s="161"/>
      <c r="G67" s="395"/>
      <c r="H67" s="396"/>
      <c r="I67" s="397"/>
      <c r="J67" s="159"/>
      <c r="K67" s="160"/>
      <c r="L67" s="160"/>
      <c r="M67" s="398"/>
      <c r="N67" s="60"/>
      <c r="O67" s="60"/>
      <c r="P67" s="61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2">
        <v>63</v>
      </c>
      <c r="C68" s="106"/>
      <c r="D68" s="159"/>
      <c r="E68" s="160"/>
      <c r="F68" s="161"/>
      <c r="G68" s="395"/>
      <c r="H68" s="396"/>
      <c r="I68" s="397"/>
      <c r="J68" s="159"/>
      <c r="K68" s="160"/>
      <c r="L68" s="160"/>
      <c r="M68" s="398"/>
      <c r="N68" s="60"/>
      <c r="O68" s="60"/>
      <c r="P68" s="61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2">
        <v>64</v>
      </c>
      <c r="C69" s="106"/>
      <c r="D69" s="159"/>
      <c r="E69" s="160"/>
      <c r="F69" s="161"/>
      <c r="G69" s="395"/>
      <c r="H69" s="396"/>
      <c r="I69" s="397"/>
      <c r="J69" s="159"/>
      <c r="K69" s="160"/>
      <c r="L69" s="160"/>
      <c r="M69" s="398"/>
      <c r="N69" s="60"/>
      <c r="O69" s="60"/>
      <c r="P69" s="61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2">
        <v>65</v>
      </c>
      <c r="C70" s="106"/>
      <c r="D70" s="159"/>
      <c r="E70" s="160"/>
      <c r="F70" s="161"/>
      <c r="G70" s="395"/>
      <c r="H70" s="396"/>
      <c r="I70" s="397"/>
      <c r="J70" s="159"/>
      <c r="K70" s="160"/>
      <c r="L70" s="160"/>
      <c r="M70" s="398"/>
      <c r="N70" s="60"/>
      <c r="O70" s="60"/>
      <c r="P70" s="61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2">
        <v>66</v>
      </c>
      <c r="C71" s="106"/>
      <c r="D71" s="159"/>
      <c r="E71" s="160"/>
      <c r="F71" s="161"/>
      <c r="G71" s="395"/>
      <c r="H71" s="396"/>
      <c r="I71" s="397"/>
      <c r="J71" s="159"/>
      <c r="K71" s="160"/>
      <c r="L71" s="160"/>
      <c r="M71" s="398"/>
      <c r="N71" s="60"/>
      <c r="O71" s="60"/>
      <c r="P71" s="61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2">
        <v>67</v>
      </c>
      <c r="C72" s="106"/>
      <c r="D72" s="159"/>
      <c r="E72" s="160"/>
      <c r="F72" s="161"/>
      <c r="G72" s="395"/>
      <c r="H72" s="396"/>
      <c r="I72" s="397"/>
      <c r="J72" s="159"/>
      <c r="K72" s="160"/>
      <c r="L72" s="160"/>
      <c r="M72" s="398"/>
      <c r="N72" s="60"/>
      <c r="O72" s="60"/>
      <c r="P72" s="6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2">
        <v>68</v>
      </c>
      <c r="C73" s="106"/>
      <c r="D73" s="159"/>
      <c r="E73" s="160"/>
      <c r="F73" s="161"/>
      <c r="G73" s="395"/>
      <c r="H73" s="396"/>
      <c r="I73" s="397"/>
      <c r="J73" s="159"/>
      <c r="K73" s="160"/>
      <c r="L73" s="160"/>
      <c r="M73" s="398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2">
        <v>69</v>
      </c>
      <c r="C74" s="106"/>
      <c r="D74" s="159"/>
      <c r="E74" s="160"/>
      <c r="F74" s="161"/>
      <c r="G74" s="395"/>
      <c r="H74" s="396"/>
      <c r="I74" s="397"/>
      <c r="J74" s="159"/>
      <c r="K74" s="160"/>
      <c r="L74" s="160"/>
      <c r="M74" s="398"/>
      <c r="N74" s="60"/>
      <c r="O74" s="60"/>
      <c r="P74" s="6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2">
        <v>70</v>
      </c>
      <c r="C75" s="106"/>
      <c r="D75" s="159"/>
      <c r="E75" s="160"/>
      <c r="F75" s="161"/>
      <c r="G75" s="395"/>
      <c r="H75" s="396"/>
      <c r="I75" s="397"/>
      <c r="J75" s="159"/>
      <c r="K75" s="160"/>
      <c r="L75" s="160"/>
      <c r="M75" s="398"/>
      <c r="N75" s="60"/>
      <c r="O75" s="60"/>
      <c r="P75" s="6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2">
        <v>71</v>
      </c>
      <c r="C76" s="106"/>
      <c r="D76" s="159"/>
      <c r="E76" s="160"/>
      <c r="F76" s="161"/>
      <c r="G76" s="395"/>
      <c r="H76" s="396"/>
      <c r="I76" s="397"/>
      <c r="J76" s="159"/>
      <c r="K76" s="160"/>
      <c r="L76" s="160"/>
      <c r="M76" s="398"/>
      <c r="N76" s="60"/>
      <c r="O76" s="60"/>
      <c r="P76" s="6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2">
        <v>72</v>
      </c>
      <c r="C77" s="106"/>
      <c r="D77" s="159"/>
      <c r="E77" s="160"/>
      <c r="F77" s="161"/>
      <c r="G77" s="395"/>
      <c r="H77" s="396"/>
      <c r="I77" s="397"/>
      <c r="J77" s="159"/>
      <c r="K77" s="160"/>
      <c r="L77" s="160"/>
      <c r="M77" s="398"/>
      <c r="N77" s="60"/>
      <c r="O77" s="60"/>
      <c r="P77" s="61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2">
        <v>73</v>
      </c>
      <c r="C78" s="106"/>
      <c r="D78" s="159"/>
      <c r="E78" s="160"/>
      <c r="F78" s="161"/>
      <c r="G78" s="395"/>
      <c r="H78" s="396"/>
      <c r="I78" s="397"/>
      <c r="J78" s="159"/>
      <c r="K78" s="160"/>
      <c r="L78" s="160"/>
      <c r="M78" s="398"/>
      <c r="N78" s="60"/>
      <c r="O78" s="60"/>
      <c r="P78" s="61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2">
        <v>74</v>
      </c>
      <c r="C79" s="106"/>
      <c r="D79" s="159"/>
      <c r="E79" s="160"/>
      <c r="F79" s="161"/>
      <c r="G79" s="395"/>
      <c r="H79" s="396"/>
      <c r="I79" s="397"/>
      <c r="J79" s="159"/>
      <c r="K79" s="160"/>
      <c r="L79" s="160"/>
      <c r="M79" s="398"/>
      <c r="N79" s="60"/>
      <c r="O79" s="60"/>
      <c r="P79" s="61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2">
        <v>75</v>
      </c>
      <c r="C80" s="106"/>
      <c r="D80" s="159"/>
      <c r="E80" s="160"/>
      <c r="F80" s="161"/>
      <c r="G80" s="395"/>
      <c r="H80" s="396"/>
      <c r="I80" s="397"/>
      <c r="J80" s="159"/>
      <c r="K80" s="160"/>
      <c r="L80" s="160"/>
      <c r="M80" s="398"/>
      <c r="N80" s="60"/>
      <c r="O80" s="60"/>
      <c r="P80" s="61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2">
        <v>76</v>
      </c>
      <c r="C81" s="106"/>
      <c r="D81" s="159"/>
      <c r="E81" s="160"/>
      <c r="F81" s="161"/>
      <c r="G81" s="395"/>
      <c r="H81" s="396"/>
      <c r="I81" s="397"/>
      <c r="J81" s="159"/>
      <c r="K81" s="160"/>
      <c r="L81" s="160"/>
      <c r="M81" s="398"/>
      <c r="N81" s="60"/>
      <c r="O81" s="60"/>
      <c r="P81" s="61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2">
        <v>77</v>
      </c>
      <c r="C82" s="106"/>
      <c r="D82" s="159"/>
      <c r="E82" s="160"/>
      <c r="F82" s="161"/>
      <c r="G82" s="395"/>
      <c r="H82" s="396"/>
      <c r="I82" s="397"/>
      <c r="J82" s="159"/>
      <c r="K82" s="160"/>
      <c r="L82" s="160"/>
      <c r="M82" s="398"/>
      <c r="N82" s="60"/>
      <c r="O82" s="60"/>
      <c r="P82" s="61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2">
        <v>78</v>
      </c>
      <c r="C83" s="106"/>
      <c r="D83" s="159"/>
      <c r="E83" s="160"/>
      <c r="F83" s="161"/>
      <c r="G83" s="395"/>
      <c r="H83" s="396"/>
      <c r="I83" s="397"/>
      <c r="J83" s="159"/>
      <c r="K83" s="160"/>
      <c r="L83" s="160"/>
      <c r="M83" s="398"/>
      <c r="N83" s="60"/>
      <c r="O83" s="60"/>
      <c r="P83" s="61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2">
        <v>79</v>
      </c>
      <c r="C84" s="106"/>
      <c r="D84" s="159"/>
      <c r="E84" s="160"/>
      <c r="F84" s="161"/>
      <c r="G84" s="395"/>
      <c r="H84" s="396"/>
      <c r="I84" s="397"/>
      <c r="J84" s="159"/>
      <c r="K84" s="160"/>
      <c r="L84" s="160"/>
      <c r="M84" s="398"/>
      <c r="N84" s="60"/>
      <c r="O84" s="60"/>
      <c r="P84" s="61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2">
        <v>80</v>
      </c>
      <c r="C85" s="106"/>
      <c r="D85" s="159"/>
      <c r="E85" s="160"/>
      <c r="F85" s="161"/>
      <c r="G85" s="395"/>
      <c r="H85" s="396"/>
      <c r="I85" s="397"/>
      <c r="J85" s="159"/>
      <c r="K85" s="160"/>
      <c r="L85" s="160"/>
      <c r="M85" s="398"/>
      <c r="N85" s="60"/>
      <c r="O85" s="60"/>
      <c r="P85" s="61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2">
        <v>81</v>
      </c>
      <c r="C86" s="106"/>
      <c r="D86" s="159"/>
      <c r="E86" s="160"/>
      <c r="F86" s="161"/>
      <c r="G86" s="395"/>
      <c r="H86" s="396"/>
      <c r="I86" s="397"/>
      <c r="J86" s="159"/>
      <c r="K86" s="160"/>
      <c r="L86" s="160"/>
      <c r="M86" s="398"/>
      <c r="N86" s="60"/>
      <c r="O86" s="60"/>
      <c r="P86" s="61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2">
        <v>82</v>
      </c>
      <c r="C87" s="106"/>
      <c r="D87" s="159"/>
      <c r="E87" s="160"/>
      <c r="F87" s="161"/>
      <c r="G87" s="395"/>
      <c r="H87" s="396"/>
      <c r="I87" s="397"/>
      <c r="J87" s="159"/>
      <c r="K87" s="160"/>
      <c r="L87" s="160"/>
      <c r="M87" s="398"/>
      <c r="N87" s="60"/>
      <c r="O87" s="60"/>
      <c r="P87" s="61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2">
        <v>83</v>
      </c>
      <c r="C88" s="106"/>
      <c r="D88" s="159"/>
      <c r="E88" s="160"/>
      <c r="F88" s="161"/>
      <c r="G88" s="395"/>
      <c r="H88" s="396"/>
      <c r="I88" s="397"/>
      <c r="J88" s="159"/>
      <c r="K88" s="160"/>
      <c r="L88" s="160"/>
      <c r="M88" s="398"/>
      <c r="N88" s="60"/>
      <c r="O88" s="60"/>
      <c r="P88" s="6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2">
        <v>84</v>
      </c>
      <c r="C89" s="106"/>
      <c r="D89" s="159"/>
      <c r="E89" s="160"/>
      <c r="F89" s="161"/>
      <c r="G89" s="395"/>
      <c r="H89" s="396"/>
      <c r="I89" s="397"/>
      <c r="J89" s="159"/>
      <c r="K89" s="160"/>
      <c r="L89" s="160"/>
      <c r="M89" s="398"/>
      <c r="N89" s="60"/>
      <c r="O89" s="60"/>
      <c r="P89" s="61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2">
        <v>85</v>
      </c>
      <c r="C90" s="106"/>
      <c r="D90" s="159"/>
      <c r="E90" s="160"/>
      <c r="F90" s="161"/>
      <c r="G90" s="395"/>
      <c r="H90" s="396"/>
      <c r="I90" s="397"/>
      <c r="J90" s="159"/>
      <c r="K90" s="160"/>
      <c r="L90" s="160"/>
      <c r="M90" s="398"/>
      <c r="N90" s="60"/>
      <c r="O90" s="60"/>
      <c r="P90" s="61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2">
        <v>86</v>
      </c>
      <c r="C91" s="106"/>
      <c r="D91" s="159"/>
      <c r="E91" s="160"/>
      <c r="F91" s="161"/>
      <c r="G91" s="395"/>
      <c r="H91" s="396"/>
      <c r="I91" s="397"/>
      <c r="J91" s="159"/>
      <c r="K91" s="160"/>
      <c r="L91" s="160"/>
      <c r="M91" s="398"/>
      <c r="N91" s="60"/>
      <c r="O91" s="60"/>
      <c r="P91" s="61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2">
        <v>87</v>
      </c>
      <c r="C92" s="106"/>
      <c r="D92" s="159"/>
      <c r="E92" s="160"/>
      <c r="F92" s="161"/>
      <c r="G92" s="395"/>
      <c r="H92" s="396"/>
      <c r="I92" s="397"/>
      <c r="J92" s="159"/>
      <c r="K92" s="160"/>
      <c r="L92" s="160"/>
      <c r="M92" s="398"/>
      <c r="N92" s="60"/>
      <c r="O92" s="60"/>
      <c r="P92" s="61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2">
        <v>88</v>
      </c>
      <c r="C93" s="106"/>
      <c r="D93" s="159"/>
      <c r="E93" s="160"/>
      <c r="F93" s="161"/>
      <c r="G93" s="395"/>
      <c r="H93" s="396"/>
      <c r="I93" s="397"/>
      <c r="J93" s="159"/>
      <c r="K93" s="160"/>
      <c r="L93" s="160"/>
      <c r="M93" s="398"/>
      <c r="N93" s="60"/>
      <c r="O93" s="60"/>
      <c r="P93" s="61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2">
        <v>89</v>
      </c>
      <c r="C94" s="106"/>
      <c r="D94" s="159"/>
      <c r="E94" s="160"/>
      <c r="F94" s="161"/>
      <c r="G94" s="395"/>
      <c r="H94" s="396"/>
      <c r="I94" s="397"/>
      <c r="J94" s="159"/>
      <c r="K94" s="160"/>
      <c r="L94" s="160"/>
      <c r="M94" s="398"/>
      <c r="N94" s="60"/>
      <c r="O94" s="60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2">
        <v>90</v>
      </c>
      <c r="C95" s="106"/>
      <c r="D95" s="159"/>
      <c r="E95" s="160"/>
      <c r="F95" s="161"/>
      <c r="G95" s="395"/>
      <c r="H95" s="396"/>
      <c r="I95" s="397"/>
      <c r="J95" s="159"/>
      <c r="K95" s="160"/>
      <c r="L95" s="160"/>
      <c r="M95" s="398"/>
      <c r="N95" s="60"/>
      <c r="O95" s="60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2">
        <v>91</v>
      </c>
      <c r="C96" s="106"/>
      <c r="D96" s="159"/>
      <c r="E96" s="160"/>
      <c r="F96" s="161"/>
      <c r="G96" s="395"/>
      <c r="H96" s="396"/>
      <c r="I96" s="397"/>
      <c r="J96" s="159"/>
      <c r="K96" s="160"/>
      <c r="L96" s="160"/>
      <c r="M96" s="398"/>
      <c r="N96" s="60"/>
      <c r="O96" s="60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2">
        <v>92</v>
      </c>
      <c r="C97" s="106"/>
      <c r="D97" s="159"/>
      <c r="E97" s="160"/>
      <c r="F97" s="161"/>
      <c r="G97" s="395"/>
      <c r="H97" s="396"/>
      <c r="I97" s="397"/>
      <c r="J97" s="159"/>
      <c r="K97" s="160"/>
      <c r="L97" s="160"/>
      <c r="M97" s="398"/>
      <c r="N97" s="60"/>
      <c r="O97" s="60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2">
        <v>93</v>
      </c>
      <c r="C98" s="106"/>
      <c r="D98" s="159"/>
      <c r="E98" s="160"/>
      <c r="F98" s="161"/>
      <c r="G98" s="395"/>
      <c r="H98" s="396"/>
      <c r="I98" s="397"/>
      <c r="J98" s="159"/>
      <c r="K98" s="160"/>
      <c r="L98" s="160"/>
      <c r="M98" s="398"/>
      <c r="N98" s="60"/>
      <c r="O98" s="60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2">
        <v>94</v>
      </c>
      <c r="C99" s="106"/>
      <c r="D99" s="159"/>
      <c r="E99" s="160"/>
      <c r="F99" s="161"/>
      <c r="G99" s="395"/>
      <c r="H99" s="396"/>
      <c r="I99" s="397"/>
      <c r="J99" s="159"/>
      <c r="K99" s="160"/>
      <c r="L99" s="160"/>
      <c r="M99" s="398"/>
      <c r="N99" s="60"/>
      <c r="O99" s="60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2">
        <v>95</v>
      </c>
      <c r="C100" s="106"/>
      <c r="D100" s="159"/>
      <c r="E100" s="160"/>
      <c r="F100" s="161"/>
      <c r="G100" s="395"/>
      <c r="H100" s="396"/>
      <c r="I100" s="397"/>
      <c r="J100" s="159"/>
      <c r="K100" s="160"/>
      <c r="L100" s="160"/>
      <c r="M100" s="398"/>
      <c r="N100" s="60"/>
      <c r="O100" s="60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2">
        <v>96</v>
      </c>
      <c r="C101" s="106"/>
      <c r="D101" s="159"/>
      <c r="E101" s="160"/>
      <c r="F101" s="161"/>
      <c r="G101" s="395"/>
      <c r="H101" s="396"/>
      <c r="I101" s="397"/>
      <c r="J101" s="159"/>
      <c r="K101" s="160"/>
      <c r="L101" s="160"/>
      <c r="M101" s="398"/>
      <c r="N101" s="60"/>
      <c r="O101" s="60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2">
        <v>97</v>
      </c>
      <c r="C102" s="106"/>
      <c r="D102" s="159"/>
      <c r="E102" s="160"/>
      <c r="F102" s="161"/>
      <c r="G102" s="395"/>
      <c r="H102" s="396"/>
      <c r="I102" s="397"/>
      <c r="J102" s="159"/>
      <c r="K102" s="160"/>
      <c r="L102" s="160"/>
      <c r="M102" s="398"/>
      <c r="N102" s="60"/>
      <c r="O102" s="60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2">
        <v>98</v>
      </c>
      <c r="C103" s="106"/>
      <c r="D103" s="159"/>
      <c r="E103" s="160"/>
      <c r="F103" s="161"/>
      <c r="G103" s="395"/>
      <c r="H103" s="396"/>
      <c r="I103" s="397"/>
      <c r="J103" s="159"/>
      <c r="K103" s="160"/>
      <c r="L103" s="160"/>
      <c r="M103" s="398"/>
      <c r="N103" s="60"/>
      <c r="O103" s="60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2">
        <v>99</v>
      </c>
      <c r="C104" s="106"/>
      <c r="D104" s="159"/>
      <c r="E104" s="160"/>
      <c r="F104" s="161"/>
      <c r="G104" s="395"/>
      <c r="H104" s="396"/>
      <c r="I104" s="397"/>
      <c r="J104" s="159"/>
      <c r="K104" s="160"/>
      <c r="L104" s="160"/>
      <c r="M104" s="398"/>
      <c r="N104" s="60"/>
      <c r="O104" s="60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2">
        <v>100</v>
      </c>
      <c r="C105" s="106"/>
      <c r="D105" s="159"/>
      <c r="E105" s="160"/>
      <c r="F105" s="161"/>
      <c r="G105" s="395"/>
      <c r="H105" s="396"/>
      <c r="I105" s="397"/>
      <c r="J105" s="159"/>
      <c r="K105" s="160"/>
      <c r="L105" s="160"/>
      <c r="M105" s="398"/>
      <c r="N105" s="60"/>
      <c r="O105" s="60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2">
        <v>101</v>
      </c>
      <c r="C106" s="106"/>
      <c r="D106" s="159"/>
      <c r="E106" s="160"/>
      <c r="F106" s="161"/>
      <c r="G106" s="395"/>
      <c r="H106" s="396"/>
      <c r="I106" s="397"/>
      <c r="J106" s="159"/>
      <c r="K106" s="160"/>
      <c r="L106" s="160"/>
      <c r="M106" s="398"/>
      <c r="N106" s="60"/>
      <c r="O106" s="60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2">
        <v>102</v>
      </c>
      <c r="C107" s="106"/>
      <c r="D107" s="159"/>
      <c r="E107" s="160"/>
      <c r="F107" s="161"/>
      <c r="G107" s="395"/>
      <c r="H107" s="396"/>
      <c r="I107" s="397"/>
      <c r="J107" s="159"/>
      <c r="K107" s="160"/>
      <c r="L107" s="160"/>
      <c r="M107" s="398"/>
      <c r="N107" s="60"/>
      <c r="O107" s="60"/>
      <c r="P107" s="61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2">
        <v>103</v>
      </c>
      <c r="C108" s="106"/>
      <c r="D108" s="159"/>
      <c r="E108" s="160"/>
      <c r="F108" s="161"/>
      <c r="G108" s="395"/>
      <c r="H108" s="396"/>
      <c r="I108" s="397"/>
      <c r="J108" s="159"/>
      <c r="K108" s="160"/>
      <c r="L108" s="160"/>
      <c r="M108" s="398"/>
      <c r="N108" s="60"/>
      <c r="O108" s="60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2">
        <v>104</v>
      </c>
      <c r="C109" s="106"/>
      <c r="D109" s="159"/>
      <c r="E109" s="160"/>
      <c r="F109" s="161"/>
      <c r="G109" s="395"/>
      <c r="H109" s="396"/>
      <c r="I109" s="397"/>
      <c r="J109" s="159"/>
      <c r="K109" s="160"/>
      <c r="L109" s="160"/>
      <c r="M109" s="398"/>
      <c r="N109" s="60"/>
      <c r="O109" s="60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2">
        <v>105</v>
      </c>
      <c r="C110" s="106"/>
      <c r="D110" s="159"/>
      <c r="E110" s="160"/>
      <c r="F110" s="161"/>
      <c r="G110" s="395"/>
      <c r="H110" s="396"/>
      <c r="I110" s="397"/>
      <c r="J110" s="159"/>
      <c r="K110" s="160"/>
      <c r="L110" s="160"/>
      <c r="M110" s="398"/>
      <c r="N110" s="60"/>
      <c r="O110" s="60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2">
        <v>106</v>
      </c>
      <c r="C111" s="106"/>
      <c r="D111" s="159"/>
      <c r="E111" s="160"/>
      <c r="F111" s="161"/>
      <c r="G111" s="395"/>
      <c r="H111" s="396"/>
      <c r="I111" s="397"/>
      <c r="J111" s="159"/>
      <c r="K111" s="160"/>
      <c r="L111" s="160"/>
      <c r="M111" s="398"/>
      <c r="N111" s="60"/>
      <c r="O111" s="60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2">
        <v>107</v>
      </c>
      <c r="C112" s="106"/>
      <c r="D112" s="159"/>
      <c r="E112" s="160"/>
      <c r="F112" s="161"/>
      <c r="G112" s="395"/>
      <c r="H112" s="396"/>
      <c r="I112" s="397"/>
      <c r="J112" s="159"/>
      <c r="K112" s="160"/>
      <c r="L112" s="160"/>
      <c r="M112" s="398"/>
      <c r="N112" s="60"/>
      <c r="O112" s="60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2">
        <v>108</v>
      </c>
      <c r="C113" s="106"/>
      <c r="D113" s="159"/>
      <c r="E113" s="160"/>
      <c r="F113" s="161"/>
      <c r="G113" s="395"/>
      <c r="H113" s="396"/>
      <c r="I113" s="397"/>
      <c r="J113" s="159"/>
      <c r="K113" s="160"/>
      <c r="L113" s="160"/>
      <c r="M113" s="398"/>
      <c r="N113" s="60"/>
      <c r="O113" s="60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2">
        <v>109</v>
      </c>
      <c r="C114" s="106"/>
      <c r="D114" s="159"/>
      <c r="E114" s="160"/>
      <c r="F114" s="161"/>
      <c r="G114" s="395"/>
      <c r="H114" s="396"/>
      <c r="I114" s="397"/>
      <c r="J114" s="159"/>
      <c r="K114" s="160"/>
      <c r="L114" s="160"/>
      <c r="M114" s="398"/>
      <c r="N114" s="60"/>
      <c r="O114" s="60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2">
        <v>110</v>
      </c>
      <c r="C115" s="106"/>
      <c r="D115" s="159"/>
      <c r="E115" s="160"/>
      <c r="F115" s="161"/>
      <c r="G115" s="395"/>
      <c r="H115" s="396"/>
      <c r="I115" s="397"/>
      <c r="J115" s="159"/>
      <c r="K115" s="160"/>
      <c r="L115" s="160"/>
      <c r="M115" s="398"/>
      <c r="N115" s="60"/>
      <c r="O115" s="60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2">
        <v>111</v>
      </c>
      <c r="C116" s="106"/>
      <c r="D116" s="159"/>
      <c r="E116" s="160"/>
      <c r="F116" s="161"/>
      <c r="G116" s="395"/>
      <c r="H116" s="396"/>
      <c r="I116" s="397"/>
      <c r="J116" s="159"/>
      <c r="K116" s="160"/>
      <c r="L116" s="160"/>
      <c r="M116" s="398"/>
      <c r="N116" s="60"/>
      <c r="O116" s="60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2">
        <v>112</v>
      </c>
      <c r="C117" s="106"/>
      <c r="D117" s="159"/>
      <c r="E117" s="160"/>
      <c r="F117" s="161"/>
      <c r="G117" s="395"/>
      <c r="H117" s="396"/>
      <c r="I117" s="397"/>
      <c r="J117" s="159"/>
      <c r="K117" s="160"/>
      <c r="L117" s="160"/>
      <c r="M117" s="398"/>
      <c r="N117" s="60"/>
      <c r="O117" s="60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2">
        <v>113</v>
      </c>
      <c r="C118" s="106"/>
      <c r="D118" s="159"/>
      <c r="E118" s="160"/>
      <c r="F118" s="161"/>
      <c r="G118" s="395"/>
      <c r="H118" s="396"/>
      <c r="I118" s="397"/>
      <c r="J118" s="159"/>
      <c r="K118" s="160"/>
      <c r="L118" s="160"/>
      <c r="M118" s="398"/>
      <c r="N118" s="60"/>
      <c r="O118" s="60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2">
        <v>114</v>
      </c>
      <c r="C119" s="106"/>
      <c r="D119" s="159"/>
      <c r="E119" s="160"/>
      <c r="F119" s="161"/>
      <c r="G119" s="395"/>
      <c r="H119" s="396"/>
      <c r="I119" s="397"/>
      <c r="J119" s="159"/>
      <c r="K119" s="160"/>
      <c r="L119" s="160"/>
      <c r="M119" s="398"/>
      <c r="N119" s="60"/>
      <c r="O119" s="60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2">
        <v>115</v>
      </c>
      <c r="C120" s="106"/>
      <c r="D120" s="159"/>
      <c r="E120" s="160"/>
      <c r="F120" s="161"/>
      <c r="G120" s="395"/>
      <c r="H120" s="396"/>
      <c r="I120" s="397"/>
      <c r="J120" s="159"/>
      <c r="K120" s="160"/>
      <c r="L120" s="160"/>
      <c r="M120" s="398"/>
      <c r="N120" s="60"/>
      <c r="O120" s="60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2">
        <v>116</v>
      </c>
      <c r="C121" s="106"/>
      <c r="D121" s="159"/>
      <c r="E121" s="160"/>
      <c r="F121" s="161"/>
      <c r="G121" s="395"/>
      <c r="H121" s="396"/>
      <c r="I121" s="397"/>
      <c r="J121" s="159"/>
      <c r="K121" s="160"/>
      <c r="L121" s="160"/>
      <c r="M121" s="398"/>
      <c r="N121" s="60"/>
      <c r="O121" s="60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2">
        <v>117</v>
      </c>
      <c r="C122" s="106"/>
      <c r="D122" s="159"/>
      <c r="E122" s="160"/>
      <c r="F122" s="161"/>
      <c r="G122" s="395"/>
      <c r="H122" s="396"/>
      <c r="I122" s="397"/>
      <c r="J122" s="159"/>
      <c r="K122" s="160"/>
      <c r="L122" s="160"/>
      <c r="M122" s="398"/>
      <c r="N122" s="60"/>
      <c r="O122" s="60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2">
        <v>118</v>
      </c>
      <c r="C123" s="106"/>
      <c r="D123" s="159"/>
      <c r="E123" s="160"/>
      <c r="F123" s="161"/>
      <c r="G123" s="395"/>
      <c r="H123" s="396"/>
      <c r="I123" s="397"/>
      <c r="J123" s="159"/>
      <c r="K123" s="160"/>
      <c r="L123" s="160"/>
      <c r="M123" s="398"/>
      <c r="N123" s="60"/>
      <c r="O123" s="60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2">
        <v>119</v>
      </c>
      <c r="C124" s="106"/>
      <c r="D124" s="159"/>
      <c r="E124" s="160"/>
      <c r="F124" s="161"/>
      <c r="G124" s="395"/>
      <c r="H124" s="396"/>
      <c r="I124" s="397"/>
      <c r="J124" s="159"/>
      <c r="K124" s="160"/>
      <c r="L124" s="160"/>
      <c r="M124" s="398"/>
      <c r="N124" s="60"/>
      <c r="O124" s="60"/>
      <c r="P124" s="61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2">
        <v>120</v>
      </c>
      <c r="C125" s="106"/>
      <c r="D125" s="159"/>
      <c r="E125" s="160"/>
      <c r="F125" s="161"/>
      <c r="G125" s="395"/>
      <c r="H125" s="396"/>
      <c r="I125" s="397"/>
      <c r="J125" s="159"/>
      <c r="K125" s="160"/>
      <c r="L125" s="160"/>
      <c r="M125" s="398"/>
      <c r="N125" s="60"/>
      <c r="O125" s="60"/>
      <c r="P125" s="61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2">
        <v>121</v>
      </c>
      <c r="C126" s="106"/>
      <c r="D126" s="159"/>
      <c r="E126" s="160"/>
      <c r="F126" s="161"/>
      <c r="G126" s="395"/>
      <c r="H126" s="396"/>
      <c r="I126" s="397"/>
      <c r="J126" s="159"/>
      <c r="K126" s="160"/>
      <c r="L126" s="160"/>
      <c r="M126" s="398"/>
      <c r="N126" s="60"/>
      <c r="O126" s="60"/>
      <c r="P126" s="61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2">
        <v>122</v>
      </c>
      <c r="C127" s="106"/>
      <c r="D127" s="159"/>
      <c r="E127" s="160"/>
      <c r="F127" s="161"/>
      <c r="G127" s="395"/>
      <c r="H127" s="396"/>
      <c r="I127" s="397"/>
      <c r="J127" s="159"/>
      <c r="K127" s="160"/>
      <c r="L127" s="160"/>
      <c r="M127" s="398"/>
      <c r="N127" s="60"/>
      <c r="O127" s="60"/>
      <c r="P127" s="61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2">
        <v>123</v>
      </c>
      <c r="C128" s="106"/>
      <c r="D128" s="159"/>
      <c r="E128" s="160"/>
      <c r="F128" s="161"/>
      <c r="G128" s="395"/>
      <c r="H128" s="396"/>
      <c r="I128" s="397"/>
      <c r="J128" s="159"/>
      <c r="K128" s="160"/>
      <c r="L128" s="160"/>
      <c r="M128" s="398"/>
      <c r="N128" s="60"/>
      <c r="O128" s="60"/>
      <c r="P128" s="61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2">
        <v>124</v>
      </c>
      <c r="C129" s="106"/>
      <c r="D129" s="159"/>
      <c r="E129" s="160"/>
      <c r="F129" s="161"/>
      <c r="G129" s="395"/>
      <c r="H129" s="396"/>
      <c r="I129" s="397"/>
      <c r="J129" s="159"/>
      <c r="K129" s="160"/>
      <c r="L129" s="160"/>
      <c r="M129" s="398"/>
      <c r="N129" s="60"/>
      <c r="O129" s="60"/>
      <c r="P129" s="61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2">
        <v>125</v>
      </c>
      <c r="C130" s="106"/>
      <c r="D130" s="159"/>
      <c r="E130" s="160"/>
      <c r="F130" s="161"/>
      <c r="G130" s="395"/>
      <c r="H130" s="396"/>
      <c r="I130" s="397"/>
      <c r="J130" s="159"/>
      <c r="K130" s="160"/>
      <c r="L130" s="160"/>
      <c r="M130" s="398"/>
      <c r="N130" s="60"/>
      <c r="O130" s="60"/>
      <c r="P130" s="61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2">
        <v>126</v>
      </c>
      <c r="C131" s="106"/>
      <c r="D131" s="159"/>
      <c r="E131" s="160"/>
      <c r="F131" s="161"/>
      <c r="G131" s="395"/>
      <c r="H131" s="396"/>
      <c r="I131" s="397"/>
      <c r="J131" s="159"/>
      <c r="K131" s="160"/>
      <c r="L131" s="160"/>
      <c r="M131" s="398"/>
      <c r="N131" s="60"/>
      <c r="O131" s="60"/>
      <c r="P131" s="61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2">
        <v>127</v>
      </c>
      <c r="C132" s="106"/>
      <c r="D132" s="159"/>
      <c r="E132" s="160"/>
      <c r="F132" s="161"/>
      <c r="G132" s="395"/>
      <c r="H132" s="396"/>
      <c r="I132" s="397"/>
      <c r="J132" s="159"/>
      <c r="K132" s="160"/>
      <c r="L132" s="160"/>
      <c r="M132" s="398"/>
      <c r="N132" s="60"/>
      <c r="O132" s="60"/>
      <c r="P132" s="61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2">
        <v>128</v>
      </c>
      <c r="C133" s="106"/>
      <c r="D133" s="159"/>
      <c r="E133" s="160"/>
      <c r="F133" s="161"/>
      <c r="G133" s="395"/>
      <c r="H133" s="396"/>
      <c r="I133" s="397"/>
      <c r="J133" s="159"/>
      <c r="K133" s="160"/>
      <c r="L133" s="160"/>
      <c r="M133" s="398"/>
      <c r="N133" s="60"/>
      <c r="O133" s="60"/>
      <c r="P133" s="61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2">
        <v>129</v>
      </c>
      <c r="C134" s="106"/>
      <c r="D134" s="159"/>
      <c r="E134" s="160"/>
      <c r="F134" s="161"/>
      <c r="G134" s="395"/>
      <c r="H134" s="396"/>
      <c r="I134" s="397"/>
      <c r="J134" s="159"/>
      <c r="K134" s="160"/>
      <c r="L134" s="160"/>
      <c r="M134" s="398"/>
      <c r="N134" s="60"/>
      <c r="O134" s="60"/>
      <c r="P134" s="61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2">
        <v>130</v>
      </c>
      <c r="C135" s="106"/>
      <c r="D135" s="159"/>
      <c r="E135" s="160"/>
      <c r="F135" s="161"/>
      <c r="G135" s="395"/>
      <c r="H135" s="396"/>
      <c r="I135" s="397"/>
      <c r="J135" s="159"/>
      <c r="K135" s="160"/>
      <c r="L135" s="160"/>
      <c r="M135" s="398"/>
      <c r="N135" s="60"/>
      <c r="O135" s="60"/>
      <c r="P135" s="61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 ht="15.75" thickBot="1">
      <c r="A136" s="60"/>
      <c r="B136" s="65" t="s">
        <v>118</v>
      </c>
      <c r="C136" s="107">
        <f>SUM(C6:C135)</f>
        <v>0</v>
      </c>
      <c r="D136" s="403"/>
      <c r="E136" s="404"/>
      <c r="F136" s="404"/>
      <c r="G136" s="404"/>
      <c r="H136" s="404"/>
      <c r="I136" s="404"/>
      <c r="J136" s="404"/>
      <c r="K136" s="404"/>
      <c r="L136" s="404"/>
      <c r="M136" s="405"/>
      <c r="N136" s="60"/>
      <c r="O136" s="60"/>
      <c r="P136" s="61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 ht="9" customHeight="1">
      <c r="A137" s="60"/>
      <c r="B137" s="60"/>
      <c r="C137" s="6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1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1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1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1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108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1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1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1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1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1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1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1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1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1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1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1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1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1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1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1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1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1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1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1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1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1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1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1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1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1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1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1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1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1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1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1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1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1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1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1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1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1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1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1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1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1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1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1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1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1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1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1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1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1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1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1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1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1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1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1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1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1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1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1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1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1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1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1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1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1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1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1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1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1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1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1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1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1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1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1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1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1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1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1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1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1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1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1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1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1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1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1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1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1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1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1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1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1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1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1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1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1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1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1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1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1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1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1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1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1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1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1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1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1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1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1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1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1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1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1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1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1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1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1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1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1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1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1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1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1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1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1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1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1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1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1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1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1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1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1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1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1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1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1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1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1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1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1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1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1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1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1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1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1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1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1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1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1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1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1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1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1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1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1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1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1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1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1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1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1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1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1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1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1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1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1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1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1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1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1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1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1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1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1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1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1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1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1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1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1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1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1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1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1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1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1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1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1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1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1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1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1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1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1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1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1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1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1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1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1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1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1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1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1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1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1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1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1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1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1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1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1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1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1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1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1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1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1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1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1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1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1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1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1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1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1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1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1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1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1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1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1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1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1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1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1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1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1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1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1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1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1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1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1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1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1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1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1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1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1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1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1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1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1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1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1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1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1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1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1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1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1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1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1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1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1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1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1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1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1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1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1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1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1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1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1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1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1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1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1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1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1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1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1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1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1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1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1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1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1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1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1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1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1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1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1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1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1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1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1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1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1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1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1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1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1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1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1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1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1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1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1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1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1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1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1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1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1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1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1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1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1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1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1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1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1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1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1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1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1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1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1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1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1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1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1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1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1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1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1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1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1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1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1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1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1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1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1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1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1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1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1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1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1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1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1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1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1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1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1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1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1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1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1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1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1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1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1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1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1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1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1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1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1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1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1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1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1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1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1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1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1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1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1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1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1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1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1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1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1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1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1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1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1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1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1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1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1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1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1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1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1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1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1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1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1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1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1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1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1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1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1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1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1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1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1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1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1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1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1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1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1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1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1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1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1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1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1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1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1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1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1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1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1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1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1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1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1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1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1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1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1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1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1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1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1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1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1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1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1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1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1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1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1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</sheetData>
  <sheetProtection algorithmName="SHA-512" hashValue="qbY5mL+oLoq3pRESMqy2L/6PcbdloUFb96uD00MOjyN6giDlQTuhNiRx77ZxWQpd55Kvh9piN3CATfHqKQNL0Q==" saltValue="46WDzYYSoouImTdLsrxi9w==" spinCount="100000" sheet="1" objects="1" scenarios="1" formatCells="0" formatRows="0" selectLockedCells="1"/>
  <mergeCells count="402">
    <mergeCell ref="D135:F135"/>
    <mergeCell ref="G135:I135"/>
    <mergeCell ref="J135:M135"/>
    <mergeCell ref="D136:M136"/>
    <mergeCell ref="D133:F133"/>
    <mergeCell ref="G133:I133"/>
    <mergeCell ref="J133:M133"/>
    <mergeCell ref="D134:F134"/>
    <mergeCell ref="G134:I134"/>
    <mergeCell ref="J134:M134"/>
    <mergeCell ref="D131:F131"/>
    <mergeCell ref="G131:I131"/>
    <mergeCell ref="J131:M131"/>
    <mergeCell ref="D132:F132"/>
    <mergeCell ref="G132:I132"/>
    <mergeCell ref="J132:M132"/>
    <mergeCell ref="D129:F129"/>
    <mergeCell ref="G129:I129"/>
    <mergeCell ref="J129:M129"/>
    <mergeCell ref="D130:F130"/>
    <mergeCell ref="G130:I130"/>
    <mergeCell ref="J130:M130"/>
    <mergeCell ref="D127:F127"/>
    <mergeCell ref="G127:I127"/>
    <mergeCell ref="J127:M127"/>
    <mergeCell ref="D128:F128"/>
    <mergeCell ref="G128:I128"/>
    <mergeCell ref="J128:M128"/>
    <mergeCell ref="D125:F125"/>
    <mergeCell ref="G125:I125"/>
    <mergeCell ref="J125:M125"/>
    <mergeCell ref="D126:F126"/>
    <mergeCell ref="G126:I126"/>
    <mergeCell ref="J126:M126"/>
    <mergeCell ref="D123:F123"/>
    <mergeCell ref="G123:I123"/>
    <mergeCell ref="J123:M123"/>
    <mergeCell ref="D124:F124"/>
    <mergeCell ref="G124:I124"/>
    <mergeCell ref="J124:M124"/>
    <mergeCell ref="D121:F121"/>
    <mergeCell ref="G121:I121"/>
    <mergeCell ref="J121:M121"/>
    <mergeCell ref="D122:F122"/>
    <mergeCell ref="G122:I122"/>
    <mergeCell ref="J122:M122"/>
    <mergeCell ref="D119:F119"/>
    <mergeCell ref="G119:I119"/>
    <mergeCell ref="J119:M119"/>
    <mergeCell ref="D120:F120"/>
    <mergeCell ref="G120:I120"/>
    <mergeCell ref="J120:M120"/>
    <mergeCell ref="D117:F117"/>
    <mergeCell ref="G117:I117"/>
    <mergeCell ref="J117:M117"/>
    <mergeCell ref="D118:F118"/>
    <mergeCell ref="G118:I118"/>
    <mergeCell ref="J118:M118"/>
    <mergeCell ref="D115:F115"/>
    <mergeCell ref="G115:I115"/>
    <mergeCell ref="J115:M115"/>
    <mergeCell ref="D116:F116"/>
    <mergeCell ref="G116:I116"/>
    <mergeCell ref="J116:M116"/>
    <mergeCell ref="D113:F113"/>
    <mergeCell ref="G113:I113"/>
    <mergeCell ref="J113:M113"/>
    <mergeCell ref="D114:F114"/>
    <mergeCell ref="G114:I114"/>
    <mergeCell ref="J114:M114"/>
    <mergeCell ref="D111:F111"/>
    <mergeCell ref="G111:I111"/>
    <mergeCell ref="J111:M111"/>
    <mergeCell ref="D112:F112"/>
    <mergeCell ref="G112:I112"/>
    <mergeCell ref="J112:M112"/>
    <mergeCell ref="D109:F109"/>
    <mergeCell ref="G109:I109"/>
    <mergeCell ref="J109:M109"/>
    <mergeCell ref="D110:F110"/>
    <mergeCell ref="G110:I110"/>
    <mergeCell ref="J110:M110"/>
    <mergeCell ref="D107:F107"/>
    <mergeCell ref="G107:I107"/>
    <mergeCell ref="J107:M107"/>
    <mergeCell ref="D108:F108"/>
    <mergeCell ref="G108:I108"/>
    <mergeCell ref="J108:M108"/>
    <mergeCell ref="D105:F105"/>
    <mergeCell ref="G105:I105"/>
    <mergeCell ref="J105:M105"/>
    <mergeCell ref="D106:F106"/>
    <mergeCell ref="G106:I106"/>
    <mergeCell ref="J106:M106"/>
    <mergeCell ref="D103:F103"/>
    <mergeCell ref="G103:I103"/>
    <mergeCell ref="J103:M103"/>
    <mergeCell ref="D104:F104"/>
    <mergeCell ref="G104:I104"/>
    <mergeCell ref="J104:M104"/>
    <mergeCell ref="D101:F101"/>
    <mergeCell ref="G101:I101"/>
    <mergeCell ref="J101:M101"/>
    <mergeCell ref="D102:F102"/>
    <mergeCell ref="G102:I102"/>
    <mergeCell ref="J102:M102"/>
    <mergeCell ref="D99:F99"/>
    <mergeCell ref="G99:I99"/>
    <mergeCell ref="J99:M99"/>
    <mergeCell ref="D100:F100"/>
    <mergeCell ref="G100:I100"/>
    <mergeCell ref="J100:M100"/>
    <mergeCell ref="D97:F97"/>
    <mergeCell ref="G97:I97"/>
    <mergeCell ref="J97:M97"/>
    <mergeCell ref="D98:F98"/>
    <mergeCell ref="G98:I98"/>
    <mergeCell ref="J98:M98"/>
    <mergeCell ref="D95:F95"/>
    <mergeCell ref="G95:I95"/>
    <mergeCell ref="J95:M95"/>
    <mergeCell ref="D96:F96"/>
    <mergeCell ref="G96:I96"/>
    <mergeCell ref="J96:M96"/>
    <mergeCell ref="D93:F93"/>
    <mergeCell ref="G93:I93"/>
    <mergeCell ref="J93:M93"/>
    <mergeCell ref="D94:F94"/>
    <mergeCell ref="G94:I94"/>
    <mergeCell ref="J94:M94"/>
    <mergeCell ref="D91:F91"/>
    <mergeCell ref="G91:I91"/>
    <mergeCell ref="J91:M91"/>
    <mergeCell ref="D92:F92"/>
    <mergeCell ref="G92:I92"/>
    <mergeCell ref="J92:M92"/>
    <mergeCell ref="D89:F89"/>
    <mergeCell ref="G89:I89"/>
    <mergeCell ref="J89:M89"/>
    <mergeCell ref="D90:F90"/>
    <mergeCell ref="G90:I90"/>
    <mergeCell ref="J90:M90"/>
    <mergeCell ref="D87:F87"/>
    <mergeCell ref="G87:I87"/>
    <mergeCell ref="J87:M87"/>
    <mergeCell ref="D88:F88"/>
    <mergeCell ref="G88:I88"/>
    <mergeCell ref="J88:M88"/>
    <mergeCell ref="D85:F85"/>
    <mergeCell ref="G85:I85"/>
    <mergeCell ref="J85:M85"/>
    <mergeCell ref="D86:F86"/>
    <mergeCell ref="G86:I86"/>
    <mergeCell ref="J86:M86"/>
    <mergeCell ref="D83:F83"/>
    <mergeCell ref="G83:I83"/>
    <mergeCell ref="J83:M83"/>
    <mergeCell ref="D84:F84"/>
    <mergeCell ref="G84:I84"/>
    <mergeCell ref="J84:M84"/>
    <mergeCell ref="D81:F81"/>
    <mergeCell ref="G81:I81"/>
    <mergeCell ref="J81:M81"/>
    <mergeCell ref="D82:F82"/>
    <mergeCell ref="G82:I82"/>
    <mergeCell ref="J82:M82"/>
    <mergeCell ref="D79:F79"/>
    <mergeCell ref="G79:I79"/>
    <mergeCell ref="J79:M79"/>
    <mergeCell ref="D80:F80"/>
    <mergeCell ref="G80:I80"/>
    <mergeCell ref="J80:M80"/>
    <mergeCell ref="D77:F77"/>
    <mergeCell ref="G77:I77"/>
    <mergeCell ref="J77:M77"/>
    <mergeCell ref="D78:F78"/>
    <mergeCell ref="G78:I78"/>
    <mergeCell ref="J78:M78"/>
    <mergeCell ref="D75:F75"/>
    <mergeCell ref="G75:I75"/>
    <mergeCell ref="J75:M75"/>
    <mergeCell ref="D76:F76"/>
    <mergeCell ref="G76:I76"/>
    <mergeCell ref="J76:M76"/>
    <mergeCell ref="D73:F73"/>
    <mergeCell ref="G73:I73"/>
    <mergeCell ref="J73:M73"/>
    <mergeCell ref="D74:F74"/>
    <mergeCell ref="G74:I74"/>
    <mergeCell ref="J74:M74"/>
    <mergeCell ref="D71:F71"/>
    <mergeCell ref="G71:I71"/>
    <mergeCell ref="J71:M71"/>
    <mergeCell ref="D72:F72"/>
    <mergeCell ref="G72:I72"/>
    <mergeCell ref="J72:M72"/>
    <mergeCell ref="D69:F69"/>
    <mergeCell ref="G69:I69"/>
    <mergeCell ref="J69:M69"/>
    <mergeCell ref="D70:F70"/>
    <mergeCell ref="G70:I70"/>
    <mergeCell ref="J70:M70"/>
    <mergeCell ref="D67:F67"/>
    <mergeCell ref="G67:I67"/>
    <mergeCell ref="J67:M67"/>
    <mergeCell ref="D68:F68"/>
    <mergeCell ref="G68:I68"/>
    <mergeCell ref="J68:M68"/>
    <mergeCell ref="D65:F65"/>
    <mergeCell ref="G65:I65"/>
    <mergeCell ref="J65:M65"/>
    <mergeCell ref="D66:F66"/>
    <mergeCell ref="G66:I66"/>
    <mergeCell ref="J66:M66"/>
    <mergeCell ref="D63:F63"/>
    <mergeCell ref="G63:I63"/>
    <mergeCell ref="J63:M63"/>
    <mergeCell ref="D64:F64"/>
    <mergeCell ref="G64:I64"/>
    <mergeCell ref="J64:M64"/>
    <mergeCell ref="D61:F61"/>
    <mergeCell ref="G61:I61"/>
    <mergeCell ref="J61:M61"/>
    <mergeCell ref="D62:F62"/>
    <mergeCell ref="G62:I62"/>
    <mergeCell ref="J62:M62"/>
    <mergeCell ref="D59:F59"/>
    <mergeCell ref="G59:I59"/>
    <mergeCell ref="J59:M59"/>
    <mergeCell ref="D60:F60"/>
    <mergeCell ref="G60:I60"/>
    <mergeCell ref="J60:M60"/>
    <mergeCell ref="D57:F57"/>
    <mergeCell ref="G57:I57"/>
    <mergeCell ref="J57:M57"/>
    <mergeCell ref="D58:F58"/>
    <mergeCell ref="G58:I58"/>
    <mergeCell ref="J58:M58"/>
    <mergeCell ref="D55:F55"/>
    <mergeCell ref="G55:I55"/>
    <mergeCell ref="J55:M55"/>
    <mergeCell ref="D56:F56"/>
    <mergeCell ref="G56:I56"/>
    <mergeCell ref="J56:M56"/>
    <mergeCell ref="D53:F53"/>
    <mergeCell ref="G53:I53"/>
    <mergeCell ref="J53:M53"/>
    <mergeCell ref="D54:F54"/>
    <mergeCell ref="G54:I54"/>
    <mergeCell ref="J54:M54"/>
    <mergeCell ref="D51:F51"/>
    <mergeCell ref="G51:I51"/>
    <mergeCell ref="J51:M51"/>
    <mergeCell ref="D52:F52"/>
    <mergeCell ref="G52:I52"/>
    <mergeCell ref="J52:M52"/>
    <mergeCell ref="D49:F49"/>
    <mergeCell ref="G49:I49"/>
    <mergeCell ref="J49:M49"/>
    <mergeCell ref="D50:F50"/>
    <mergeCell ref="G50:I50"/>
    <mergeCell ref="J50:M50"/>
    <mergeCell ref="D47:F47"/>
    <mergeCell ref="G47:I47"/>
    <mergeCell ref="J47:M47"/>
    <mergeCell ref="D48:F48"/>
    <mergeCell ref="G48:I48"/>
    <mergeCell ref="J48:M48"/>
    <mergeCell ref="D45:F45"/>
    <mergeCell ref="G45:I45"/>
    <mergeCell ref="J45:M45"/>
    <mergeCell ref="D46:F46"/>
    <mergeCell ref="G46:I46"/>
    <mergeCell ref="J46:M46"/>
    <mergeCell ref="D43:F43"/>
    <mergeCell ref="G43:I43"/>
    <mergeCell ref="J43:M43"/>
    <mergeCell ref="D44:F44"/>
    <mergeCell ref="G44:I44"/>
    <mergeCell ref="J44:M44"/>
    <mergeCell ref="D41:F41"/>
    <mergeCell ref="G41:I41"/>
    <mergeCell ref="J41:M41"/>
    <mergeCell ref="D42:F42"/>
    <mergeCell ref="G42:I42"/>
    <mergeCell ref="J42:M42"/>
    <mergeCell ref="D39:F39"/>
    <mergeCell ref="G39:I39"/>
    <mergeCell ref="J39:M39"/>
    <mergeCell ref="D40:F40"/>
    <mergeCell ref="G40:I40"/>
    <mergeCell ref="J40:M40"/>
    <mergeCell ref="D37:F37"/>
    <mergeCell ref="G37:I37"/>
    <mergeCell ref="J37:M37"/>
    <mergeCell ref="D38:F38"/>
    <mergeCell ref="G38:I38"/>
    <mergeCell ref="J38:M38"/>
    <mergeCell ref="D35:F35"/>
    <mergeCell ref="G35:I35"/>
    <mergeCell ref="J35:M35"/>
    <mergeCell ref="D36:F36"/>
    <mergeCell ref="G36:I36"/>
    <mergeCell ref="J36:M36"/>
    <mergeCell ref="D33:F33"/>
    <mergeCell ref="G33:I33"/>
    <mergeCell ref="J33:M33"/>
    <mergeCell ref="D34:F34"/>
    <mergeCell ref="G34:I34"/>
    <mergeCell ref="J34:M34"/>
    <mergeCell ref="D31:F31"/>
    <mergeCell ref="G31:I31"/>
    <mergeCell ref="J31:M31"/>
    <mergeCell ref="D32:F32"/>
    <mergeCell ref="G32:I32"/>
    <mergeCell ref="J32:M32"/>
    <mergeCell ref="D29:F29"/>
    <mergeCell ref="G29:I29"/>
    <mergeCell ref="J29:M29"/>
    <mergeCell ref="D30:F30"/>
    <mergeCell ref="G30:I30"/>
    <mergeCell ref="J30:M30"/>
    <mergeCell ref="D27:F27"/>
    <mergeCell ref="G27:I27"/>
    <mergeCell ref="J27:M27"/>
    <mergeCell ref="D28:F28"/>
    <mergeCell ref="G28:I28"/>
    <mergeCell ref="J28:M28"/>
    <mergeCell ref="D25:F25"/>
    <mergeCell ref="G25:I25"/>
    <mergeCell ref="J25:M25"/>
    <mergeCell ref="D26:F26"/>
    <mergeCell ref="G26:I26"/>
    <mergeCell ref="J26:M26"/>
    <mergeCell ref="D23:F23"/>
    <mergeCell ref="G23:I23"/>
    <mergeCell ref="J23:M23"/>
    <mergeCell ref="D24:F24"/>
    <mergeCell ref="G24:I24"/>
    <mergeCell ref="J24:M24"/>
    <mergeCell ref="D21:F21"/>
    <mergeCell ref="G21:I21"/>
    <mergeCell ref="J21:M21"/>
    <mergeCell ref="D22:F22"/>
    <mergeCell ref="G22:I22"/>
    <mergeCell ref="J22:M22"/>
    <mergeCell ref="D19:F19"/>
    <mergeCell ref="G19:I19"/>
    <mergeCell ref="J19:M19"/>
    <mergeCell ref="D20:F20"/>
    <mergeCell ref="G20:I20"/>
    <mergeCell ref="J20:M20"/>
    <mergeCell ref="D17:F17"/>
    <mergeCell ref="G17:I17"/>
    <mergeCell ref="J17:M17"/>
    <mergeCell ref="D18:F18"/>
    <mergeCell ref="G18:I18"/>
    <mergeCell ref="J18:M18"/>
    <mergeCell ref="D15:F15"/>
    <mergeCell ref="G15:I15"/>
    <mergeCell ref="J15:M15"/>
    <mergeCell ref="D16:F16"/>
    <mergeCell ref="G16:I16"/>
    <mergeCell ref="J16:M16"/>
    <mergeCell ref="D13:F13"/>
    <mergeCell ref="G13:I13"/>
    <mergeCell ref="J13:M13"/>
    <mergeCell ref="D14:F14"/>
    <mergeCell ref="G14:I14"/>
    <mergeCell ref="J14:M14"/>
    <mergeCell ref="D11:F11"/>
    <mergeCell ref="G11:I11"/>
    <mergeCell ref="J11:M11"/>
    <mergeCell ref="D12:F12"/>
    <mergeCell ref="G12:I12"/>
    <mergeCell ref="J12:M12"/>
    <mergeCell ref="D9:F9"/>
    <mergeCell ref="G9:I9"/>
    <mergeCell ref="J9:M9"/>
    <mergeCell ref="D10:F10"/>
    <mergeCell ref="G10:I10"/>
    <mergeCell ref="J10:M10"/>
    <mergeCell ref="D8:F8"/>
    <mergeCell ref="G8:I8"/>
    <mergeCell ref="J8:M8"/>
    <mergeCell ref="B4:D4"/>
    <mergeCell ref="E4:K4"/>
    <mergeCell ref="D5:F5"/>
    <mergeCell ref="G5:I5"/>
    <mergeCell ref="J5:M5"/>
    <mergeCell ref="D6:F6"/>
    <mergeCell ref="G6:I6"/>
    <mergeCell ref="J6:M6"/>
    <mergeCell ref="B2:C2"/>
    <mergeCell ref="D2:M2"/>
    <mergeCell ref="B3:F3"/>
    <mergeCell ref="G3:H3"/>
    <mergeCell ref="I3:J3"/>
    <mergeCell ref="K3:M3"/>
    <mergeCell ref="D7:F7"/>
    <mergeCell ref="G7:I7"/>
    <mergeCell ref="J7:M7"/>
  </mergeCells>
  <conditionalFormatting sqref="C136">
    <cfRule type="cellIs" dxfId="3" priority="1" operator="equal">
      <formula>0</formula>
    </cfRule>
    <cfRule type="containsBlanks" dxfId="2" priority="2">
      <formula>LEN(TRIM(C136))=0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G6:I135">
      <formula1>$P$7:$P$14</formula1>
    </dataValidation>
    <dataValidation type="list" allowBlank="1" showInputMessage="1" showErrorMessage="1" sqref="K3:M3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22" sqref="C22"/>
    </sheetView>
  </sheetViews>
  <sheetFormatPr defaultRowHeight="15"/>
  <cols>
    <col min="1" max="1" width="14.5703125" style="27" customWidth="1"/>
    <col min="2" max="2" width="25.5703125" style="27" customWidth="1"/>
    <col min="3" max="3" width="32.42578125" style="27" customWidth="1"/>
    <col min="4" max="16384" width="9.140625" style="27"/>
  </cols>
  <sheetData>
    <row r="1" spans="1:3" ht="66" customHeight="1"/>
    <row r="2" spans="1:3" ht="15.75">
      <c r="A2" s="23" t="s">
        <v>34</v>
      </c>
      <c r="B2" s="23"/>
      <c r="C2" s="24" t="s">
        <v>35</v>
      </c>
    </row>
    <row r="3" spans="1:3">
      <c r="A3" s="407" t="s">
        <v>36</v>
      </c>
      <c r="B3" s="407" t="s">
        <v>37</v>
      </c>
      <c r="C3" s="25" t="s">
        <v>38</v>
      </c>
    </row>
    <row r="4" spans="1:3" ht="24" customHeight="1">
      <c r="A4" s="408"/>
      <c r="B4" s="408"/>
      <c r="C4" s="25" t="s">
        <v>39</v>
      </c>
    </row>
    <row r="5" spans="1:3" ht="48" customHeight="1">
      <c r="A5" s="408"/>
      <c r="B5" s="408"/>
      <c r="C5" s="25" t="s">
        <v>40</v>
      </c>
    </row>
    <row r="6" spans="1:3">
      <c r="A6" s="408"/>
      <c r="B6" s="408"/>
      <c r="C6" s="25" t="s">
        <v>41</v>
      </c>
    </row>
    <row r="7" spans="1:3" ht="24" customHeight="1">
      <c r="A7" s="408"/>
      <c r="B7" s="408"/>
      <c r="C7" s="25" t="s">
        <v>42</v>
      </c>
    </row>
    <row r="8" spans="1:3" ht="36" customHeight="1">
      <c r="A8" s="408"/>
      <c r="B8" s="409"/>
      <c r="C8" s="25" t="s">
        <v>43</v>
      </c>
    </row>
    <row r="9" spans="1:3">
      <c r="A9" s="408"/>
      <c r="B9" s="26" t="s">
        <v>44</v>
      </c>
      <c r="C9" s="25" t="s">
        <v>45</v>
      </c>
    </row>
    <row r="10" spans="1:3">
      <c r="A10" s="408"/>
      <c r="B10" s="26" t="s">
        <v>46</v>
      </c>
      <c r="C10" s="25" t="s">
        <v>47</v>
      </c>
    </row>
    <row r="11" spans="1:3">
      <c r="A11" s="408"/>
      <c r="B11" s="407" t="s">
        <v>48</v>
      </c>
      <c r="C11" s="25" t="s">
        <v>49</v>
      </c>
    </row>
    <row r="12" spans="1:3" ht="24" customHeight="1">
      <c r="A12" s="408"/>
      <c r="B12" s="409"/>
      <c r="C12" s="25" t="s">
        <v>50</v>
      </c>
    </row>
    <row r="13" spans="1:3">
      <c r="A13" s="408"/>
      <c r="B13" s="407" t="s">
        <v>51</v>
      </c>
      <c r="C13" s="25" t="s">
        <v>52</v>
      </c>
    </row>
    <row r="14" spans="1:3" ht="24" customHeight="1">
      <c r="A14" s="408"/>
      <c r="B14" s="408"/>
      <c r="C14" s="25" t="s">
        <v>53</v>
      </c>
    </row>
    <row r="15" spans="1:3" ht="24" customHeight="1">
      <c r="A15" s="408"/>
      <c r="B15" s="408"/>
      <c r="C15" s="25" t="s">
        <v>54</v>
      </c>
    </row>
    <row r="16" spans="1:3" ht="24" customHeight="1">
      <c r="A16" s="409"/>
      <c r="B16" s="409"/>
      <c r="C16" s="25" t="s">
        <v>55</v>
      </c>
    </row>
    <row r="17" spans="1:3">
      <c r="A17" s="26" t="s">
        <v>13</v>
      </c>
      <c r="B17" s="26" t="s">
        <v>56</v>
      </c>
      <c r="C17" s="25" t="s">
        <v>56</v>
      </c>
    </row>
    <row r="18" spans="1:3" ht="36" customHeight="1">
      <c r="A18" s="407" t="s">
        <v>57</v>
      </c>
      <c r="B18" s="407" t="s">
        <v>58</v>
      </c>
      <c r="C18" s="25" t="s">
        <v>59</v>
      </c>
    </row>
    <row r="19" spans="1:3" ht="24" customHeight="1">
      <c r="A19" s="408"/>
      <c r="B19" s="408"/>
      <c r="C19" s="25" t="s">
        <v>60</v>
      </c>
    </row>
    <row r="20" spans="1:3" ht="36" customHeight="1">
      <c r="A20" s="408"/>
      <c r="B20" s="408"/>
      <c r="C20" s="25" t="s">
        <v>61</v>
      </c>
    </row>
    <row r="21" spans="1:3" ht="24" customHeight="1">
      <c r="A21" s="408"/>
      <c r="B21" s="408"/>
      <c r="C21" s="25" t="s">
        <v>62</v>
      </c>
    </row>
    <row r="22" spans="1:3" ht="48" customHeight="1">
      <c r="A22" s="408"/>
      <c r="B22" s="409"/>
      <c r="C22" s="25" t="s">
        <v>63</v>
      </c>
    </row>
    <row r="23" spans="1:3">
      <c r="A23" s="408"/>
      <c r="B23" s="407" t="s">
        <v>64</v>
      </c>
      <c r="C23" s="25" t="s">
        <v>65</v>
      </c>
    </row>
    <row r="24" spans="1:3" ht="24" customHeight="1">
      <c r="A24" s="408"/>
      <c r="B24" s="408"/>
      <c r="C24" s="25" t="s">
        <v>66</v>
      </c>
    </row>
    <row r="25" spans="1:3" ht="36" customHeight="1">
      <c r="A25" s="408"/>
      <c r="B25" s="409"/>
      <c r="C25" s="25" t="s">
        <v>67</v>
      </c>
    </row>
    <row r="26" spans="1:3">
      <c r="A26" s="408"/>
      <c r="B26" s="407" t="s">
        <v>68</v>
      </c>
      <c r="C26" s="25" t="s">
        <v>69</v>
      </c>
    </row>
    <row r="27" spans="1:3" ht="24" customHeight="1">
      <c r="A27" s="408"/>
      <c r="B27" s="409"/>
      <c r="C27" s="25" t="s">
        <v>70</v>
      </c>
    </row>
    <row r="28" spans="1:3">
      <c r="A28" s="408"/>
      <c r="B28" s="407" t="s">
        <v>71</v>
      </c>
      <c r="C28" s="25" t="s">
        <v>72</v>
      </c>
    </row>
    <row r="29" spans="1:3">
      <c r="A29" s="408"/>
      <c r="B29" s="408"/>
      <c r="C29" s="25" t="s">
        <v>73</v>
      </c>
    </row>
    <row r="30" spans="1:3">
      <c r="A30" s="409"/>
      <c r="B30" s="409"/>
      <c r="C30" s="25" t="s">
        <v>74</v>
      </c>
    </row>
    <row r="31" spans="1:3">
      <c r="A31" s="26" t="s">
        <v>75</v>
      </c>
      <c r="B31" s="26" t="s">
        <v>76</v>
      </c>
      <c r="C31" s="25" t="s">
        <v>76</v>
      </c>
    </row>
    <row r="32" spans="1:3">
      <c r="A32" s="26" t="s">
        <v>77</v>
      </c>
      <c r="B32" s="26" t="s">
        <v>78</v>
      </c>
      <c r="C32" s="25" t="s">
        <v>78</v>
      </c>
    </row>
    <row r="33" spans="1:3">
      <c r="A33" s="26" t="s">
        <v>79</v>
      </c>
      <c r="B33" s="26" t="s">
        <v>80</v>
      </c>
      <c r="C33" s="25" t="s">
        <v>80</v>
      </c>
    </row>
    <row r="34" spans="1:3">
      <c r="A34" s="26" t="s">
        <v>81</v>
      </c>
      <c r="B34" s="26" t="s">
        <v>82</v>
      </c>
      <c r="C34" s="25" t="s">
        <v>82</v>
      </c>
    </row>
    <row r="35" spans="1:3">
      <c r="A35" s="406"/>
      <c r="B35" s="406"/>
      <c r="C35" s="406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Equatorial</cp:lastModifiedBy>
  <cp:lastPrinted>2019-09-06T15:21:15Z</cp:lastPrinted>
  <dcterms:created xsi:type="dcterms:W3CDTF">2015-03-03T20:07:03Z</dcterms:created>
  <dcterms:modified xsi:type="dcterms:W3CDTF">2022-03-28T22:02:29Z</dcterms:modified>
</cp:coreProperties>
</file>