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1228\Desktop\Formulários GD atualizados\NT020 - Micro GD\"/>
    </mc:Choice>
  </mc:AlternateContent>
  <bookViews>
    <workbookView xWindow="0" yWindow="0" windowWidth="10200" windowHeight="7080" activeTab="2"/>
  </bookViews>
  <sheets>
    <sheet name="ROTEIRO" sheetId="18" r:id="rId1"/>
    <sheet name="0" sheetId="17" r:id="rId2"/>
    <sheet name="1" sheetId="15" r:id="rId3"/>
    <sheet name="2" sheetId="14" r:id="rId4"/>
    <sheet name="FONTES" sheetId="6" r:id="rId5"/>
  </sheets>
  <definedNames>
    <definedName name="_ftn1" localSheetId="1">'0'!#REF!</definedName>
    <definedName name="_ftn1" localSheetId="2">'1'!#REF!</definedName>
    <definedName name="_ftn2" localSheetId="1">'0'!#REF!</definedName>
    <definedName name="_ftn2" localSheetId="2">'1'!#REF!</definedName>
    <definedName name="_ftnref1" localSheetId="1">'0'!#REF!</definedName>
    <definedName name="_ftnref1" localSheetId="2">'1'!#REF!</definedName>
    <definedName name="_ftnref2" localSheetId="1">'0'!#REF!</definedName>
    <definedName name="_ftnref2" localSheetId="2">'1'!#REF!</definedName>
    <definedName name="_xlnm.Print_Area" localSheetId="1">'0'!$A$1:$AG$129</definedName>
    <definedName name="_xlnm.Print_Area" localSheetId="2">'1'!$A$1:$AG$85</definedName>
    <definedName name="_xlnm.Print_Area" localSheetId="3">'2'!$B$2:$M$136</definedName>
    <definedName name="_xlnm.Print_Area" localSheetId="0">ROTEIRO!$B$2:$L$30</definedName>
    <definedName name="Check3" localSheetId="1">'0'!#REF!</definedName>
    <definedName name="Check3" localSheetId="2">'1'!#REF!</definedName>
    <definedName name="X" localSheetId="1">'0'!#REF!</definedName>
    <definedName name="X" localSheetId="2">'1'!#REF!</definedName>
  </definedNames>
  <calcPr calcId="162913"/>
</workbook>
</file>

<file path=xl/calcChain.xml><?xml version="1.0" encoding="utf-8"?>
<calcChain xmlns="http://schemas.openxmlformats.org/spreadsheetml/2006/main">
  <c r="AB29" i="15" l="1"/>
  <c r="L77" i="17" l="1"/>
  <c r="C33" i="15" l="1"/>
  <c r="H116" i="17" l="1"/>
  <c r="K8" i="17" l="1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T108" i="17" l="1"/>
  <c r="N108" i="17"/>
  <c r="AB107" i="17"/>
  <c r="AB106" i="17"/>
  <c r="AB105" i="17"/>
  <c r="Y98" i="17"/>
  <c r="V98" i="17"/>
  <c r="P22" i="17"/>
  <c r="H22" i="17"/>
  <c r="K7" i="17"/>
  <c r="C21" i="15"/>
  <c r="K22" i="17" l="1"/>
  <c r="E54" i="15" s="1"/>
  <c r="AB108" i="17"/>
  <c r="W52" i="15"/>
  <c r="I54" i="15" l="1"/>
  <c r="C136" i="14"/>
</calcChain>
</file>

<file path=xl/comments1.xml><?xml version="1.0" encoding="utf-8"?>
<comments xmlns="http://schemas.openxmlformats.org/spreadsheetml/2006/main">
  <authors>
    <author>Gilberto Carrera</author>
  </authors>
  <commentList>
    <comment ref="C136" authorId="0" shapeId="0">
      <text>
        <r>
          <rPr>
            <b/>
            <sz val="9"/>
            <color indexed="81"/>
            <rFont val="Segoe UI"/>
            <family val="2"/>
          </rPr>
          <t>Gilberto Carrera:</t>
        </r>
        <r>
          <rPr>
            <sz val="9"/>
            <color indexed="81"/>
            <rFont val="Segoe UI"/>
            <family val="2"/>
          </rPr>
          <t xml:space="preserve">
O Total deve ser igual a 100%</t>
        </r>
      </text>
    </comment>
  </commentList>
</comments>
</file>

<file path=xl/sharedStrings.xml><?xml version="1.0" encoding="utf-8"?>
<sst xmlns="http://schemas.openxmlformats.org/spreadsheetml/2006/main" count="341" uniqueCount="311">
  <si>
    <t>RG</t>
  </si>
  <si>
    <t>DATA EXPEDIÇÃO</t>
  </si>
  <si>
    <t>2. Dados Cadastrais do Responsável Técnico</t>
  </si>
  <si>
    <t>Nome Completo</t>
  </si>
  <si>
    <t>UF:</t>
  </si>
  <si>
    <t>E-mail</t>
  </si>
  <si>
    <t>Telefone Fixo</t>
  </si>
  <si>
    <t>Telefone Celular</t>
  </si>
  <si>
    <t>Fax</t>
  </si>
  <si>
    <t>Endereço de Correspondência</t>
  </si>
  <si>
    <t>Bairro</t>
  </si>
  <si>
    <t xml:space="preserve">  </t>
  </si>
  <si>
    <t>Município</t>
  </si>
  <si>
    <t>Eólica</t>
  </si>
  <si>
    <t>Faixa de tensão de operação (V)</t>
  </si>
  <si>
    <t>Fator de Potência</t>
  </si>
  <si>
    <t>Rendimento (%)</t>
  </si>
  <si>
    <t>Modelo</t>
  </si>
  <si>
    <t>Diâmetro do rotor (m)</t>
  </si>
  <si>
    <r>
      <t xml:space="preserve">Controle de Potência </t>
    </r>
    <r>
      <rPr>
        <vertAlign val="superscript"/>
        <sz val="10"/>
        <rFont val="Arial"/>
        <family val="2"/>
      </rPr>
      <t>(1)</t>
    </r>
  </si>
  <si>
    <t>Velocidade de rotação nominal / Sobrevelocidade máxima (rpm)</t>
  </si>
  <si>
    <t>Velocidade do vento (m/s)</t>
  </si>
  <si>
    <t>Potência Gerada (kW)</t>
  </si>
  <si>
    <t>Momento de Inércia da Massa Girante   MD2/4 (kg.m2)</t>
  </si>
  <si>
    <r>
      <t xml:space="preserve">Documento de certificação da turbina </t>
    </r>
    <r>
      <rPr>
        <vertAlign val="superscript"/>
        <sz val="10"/>
        <rFont val="Arial"/>
        <family val="2"/>
      </rPr>
      <t>(2)</t>
    </r>
  </si>
  <si>
    <t xml:space="preserve">Saída de seviço       (cut-out) </t>
  </si>
  <si>
    <t xml:space="preserve">Saída de seviço       (cut-out)  </t>
  </si>
  <si>
    <t>Obs: No caso de aerogerador não convencional informar a altura máxima atingida pela estrutura.</t>
  </si>
  <si>
    <r>
      <rPr>
        <vertAlign val="superscript"/>
        <sz val="10"/>
        <color theme="1"/>
        <rFont val="Arial"/>
        <family val="2"/>
      </rPr>
      <t>(1)</t>
    </r>
    <r>
      <rPr>
        <sz val="10"/>
        <color theme="1"/>
        <rFont val="Arial"/>
        <family val="2"/>
      </rPr>
      <t xml:space="preserve"> Passo variável(Stall), Estol(pitch), Estol ativo (active stall), etc.</t>
    </r>
  </si>
  <si>
    <r>
      <rPr>
        <vertAlign val="superscript"/>
        <sz val="10"/>
        <color theme="1"/>
        <rFont val="Arial"/>
        <family val="2"/>
      </rPr>
      <t>(2)</t>
    </r>
    <r>
      <rPr>
        <sz val="10"/>
        <color theme="1"/>
        <rFont val="Arial"/>
        <family val="2"/>
      </rPr>
      <t xml:space="preserve"> Data</t>
    </r>
  </si>
  <si>
    <t>Local</t>
  </si>
  <si>
    <t>Data</t>
  </si>
  <si>
    <t>Assinatura do Responsável</t>
  </si>
  <si>
    <t>Entrada em serviço     (cut-in)</t>
  </si>
  <si>
    <t>Origem</t>
  </si>
  <si>
    <t>Fontes</t>
  </si>
  <si>
    <t>Biomassa</t>
  </si>
  <si>
    <t>Floresta</t>
  </si>
  <si>
    <t>Biogás - Floresta</t>
  </si>
  <si>
    <t>Carvão Vegetal</t>
  </si>
  <si>
    <t>Gás de Alto Forno - Biomassa</t>
  </si>
  <si>
    <t>Lenha</t>
  </si>
  <si>
    <t>Licor Negro</t>
  </si>
  <si>
    <t>Resíduos de Madeira</t>
  </si>
  <si>
    <t>Resíduos sólidos urbanos</t>
  </si>
  <si>
    <t>Biogás - RU</t>
  </si>
  <si>
    <t>Resíduos animais</t>
  </si>
  <si>
    <t>Biogás - RA</t>
  </si>
  <si>
    <t>Biocombustíveis líquidos</t>
  </si>
  <si>
    <t>Etanol</t>
  </si>
  <si>
    <t>Óleos vegetais</t>
  </si>
  <si>
    <t>Agroindustriais</t>
  </si>
  <si>
    <t>Bagaço de Cana de Açúcar</t>
  </si>
  <si>
    <t>Biogás-AGR</t>
  </si>
  <si>
    <t>Capim Elefante</t>
  </si>
  <si>
    <t>Casca de Arroz</t>
  </si>
  <si>
    <t>Cinética do vento</t>
  </si>
  <si>
    <t>Fóssil</t>
  </si>
  <si>
    <t>Petróleo</t>
  </si>
  <si>
    <t>Gás de Alto Forno - PE</t>
  </si>
  <si>
    <t>Gás de Refinaria</t>
  </si>
  <si>
    <t>Óleo Combustível</t>
  </si>
  <si>
    <t>Óleo Diesel</t>
  </si>
  <si>
    <t>Outros Energéticos de Petróleo</t>
  </si>
  <si>
    <t>Carvão mineral</t>
  </si>
  <si>
    <t>Calor de Processo - CM</t>
  </si>
  <si>
    <t>Carvão Mineral</t>
  </si>
  <si>
    <t>Gás de Alto Forno - CM</t>
  </si>
  <si>
    <t>Gás natural</t>
  </si>
  <si>
    <t>Calor de Processo - GN</t>
  </si>
  <si>
    <t>Gás Natural</t>
  </si>
  <si>
    <t>Outros Fósseis</t>
  </si>
  <si>
    <t>Calor de Processo - OF</t>
  </si>
  <si>
    <t>Turfa</t>
  </si>
  <si>
    <t>Xisto</t>
  </si>
  <si>
    <t>Hídrica</t>
  </si>
  <si>
    <t>Potencial hidráulico</t>
  </si>
  <si>
    <t>Nuclear</t>
  </si>
  <si>
    <t>Urânio</t>
  </si>
  <si>
    <t>Solar</t>
  </si>
  <si>
    <t>Radiação solar</t>
  </si>
  <si>
    <t>Undi-Elétrica</t>
  </si>
  <si>
    <t>Cinética da água</t>
  </si>
  <si>
    <t xml:space="preserve">Obs: Unidades Geradoras Fotovoltaiscas e Eólicas </t>
  </si>
  <si>
    <t xml:space="preserve">Fabricante* </t>
  </si>
  <si>
    <t>Modelo*</t>
  </si>
  <si>
    <t>Eixo do rotor (horizontal/ vertical)*</t>
  </si>
  <si>
    <t>Altura Máxima da Pá (m)*</t>
  </si>
  <si>
    <t>Rio</t>
  </si>
  <si>
    <t>Fabricante/Modelo</t>
  </si>
  <si>
    <t>Potência do Gerador (kW)</t>
  </si>
  <si>
    <t>Fator de Potência do Gerador</t>
  </si>
  <si>
    <t>Tipo turbina</t>
  </si>
  <si>
    <t>Bacia / SubBacia</t>
  </si>
  <si>
    <t>Endereço</t>
  </si>
  <si>
    <t>CEP:</t>
  </si>
  <si>
    <t>CPF/CNPJ</t>
  </si>
  <si>
    <t>Potência Turbina (kVA)</t>
  </si>
  <si>
    <t>Potência do Gerador (kVA)</t>
  </si>
  <si>
    <t>Fabricante Turbina</t>
  </si>
  <si>
    <t>Fabricante Gerador</t>
  </si>
  <si>
    <t>Área do arranjo (m²):</t>
  </si>
  <si>
    <t>Potência de Pico (kWp):</t>
  </si>
  <si>
    <t>Fabricante(s) dos Módulos</t>
  </si>
  <si>
    <t>Titulo Profissional</t>
  </si>
  <si>
    <t>Nº</t>
  </si>
  <si>
    <t>Descrição</t>
  </si>
  <si>
    <t>Observações</t>
  </si>
  <si>
    <t>Apenas para os casos de empreendimentos com múltiplas unidades consumidoras e geração compartilhada.</t>
  </si>
  <si>
    <t>Nº Módulos</t>
  </si>
  <si>
    <t xml:space="preserve">X = </t>
  </si>
  <si>
    <t>Y =</t>
  </si>
  <si>
    <t>Dados Gerais da Central Geradora</t>
  </si>
  <si>
    <t>Nome do Cliente / Razão Social (Titular da Unidade Consumidora)</t>
  </si>
  <si>
    <t xml:space="preserve">Obs: Célula fotovoltaica é a unidade básica, módulo é o conjunto de células e arranjo é o agrupamento de módulos, o gerador </t>
  </si>
  <si>
    <t>3. Características da Microgeração Distribuída</t>
  </si>
  <si>
    <t>ENDEREÇO</t>
  </si>
  <si>
    <t>% kWh</t>
  </si>
  <si>
    <t>TOTAL</t>
  </si>
  <si>
    <t>Potência do Módulo (W)</t>
  </si>
  <si>
    <t>Informação</t>
  </si>
  <si>
    <t>Especificação</t>
  </si>
  <si>
    <t>Unidade</t>
  </si>
  <si>
    <t>Periodicidade</t>
  </si>
  <si>
    <t>Observação</t>
  </si>
  <si>
    <t>Fabricante das Turbinas*</t>
  </si>
  <si>
    <r>
      <t xml:space="preserve">Tipo de Turbina* </t>
    </r>
    <r>
      <rPr>
        <vertAlign val="superscript"/>
        <sz val="10"/>
        <color theme="1"/>
        <rFont val="Arial"/>
        <family val="2"/>
      </rPr>
      <t>(1)</t>
    </r>
  </si>
  <si>
    <t>Fabricante/Modelo do Gerador</t>
  </si>
  <si>
    <t>Potência Nominal de Placa</t>
  </si>
  <si>
    <t>kVA</t>
  </si>
  <si>
    <t>Potência Máxima em Regime Contínuo</t>
  </si>
  <si>
    <t>Corrente Nominal</t>
  </si>
  <si>
    <t>A</t>
  </si>
  <si>
    <t>Tensão Nominal</t>
  </si>
  <si>
    <t>kV</t>
  </si>
  <si>
    <t>Frequência Nominal</t>
  </si>
  <si>
    <t>Hz</t>
  </si>
  <si>
    <t>Velocidade Nominal</t>
  </si>
  <si>
    <t>rpm</t>
  </si>
  <si>
    <t>Número de fases</t>
  </si>
  <si>
    <r>
      <t xml:space="preserve">Tipo e Ligação </t>
    </r>
    <r>
      <rPr>
        <vertAlign val="superscript"/>
        <sz val="10"/>
        <color theme="1"/>
        <rFont val="Arial"/>
        <family val="2"/>
      </rPr>
      <t>(2)</t>
    </r>
  </si>
  <si>
    <t>Número de pólos</t>
  </si>
  <si>
    <r>
      <t xml:space="preserve">Fator de Potência* </t>
    </r>
    <r>
      <rPr>
        <vertAlign val="superscript"/>
        <sz val="10"/>
        <color theme="1"/>
        <rFont val="Arial"/>
        <family val="2"/>
      </rPr>
      <t>(3)</t>
    </r>
  </si>
  <si>
    <r>
      <rPr>
        <vertAlign val="superscript"/>
        <sz val="10"/>
        <color theme="1"/>
        <rFont val="Arial"/>
        <family val="2"/>
      </rPr>
      <t xml:space="preserve"> (1)</t>
    </r>
    <r>
      <rPr>
        <sz val="10"/>
        <color theme="1"/>
        <rFont val="Arial"/>
        <family val="2"/>
      </rPr>
      <t xml:space="preserve"> G/V/O</t>
    </r>
  </si>
  <si>
    <r>
      <rPr>
        <vertAlign val="superscript"/>
        <sz val="10"/>
        <color theme="1"/>
        <rFont val="Arial"/>
        <family val="2"/>
      </rPr>
      <t xml:space="preserve"> (2)</t>
    </r>
    <r>
      <rPr>
        <sz val="10"/>
        <color theme="1"/>
        <rFont val="Arial"/>
        <family val="2"/>
      </rPr>
      <t xml:space="preserve"> Y ou </t>
    </r>
    <r>
      <rPr>
        <sz val="10"/>
        <color theme="1"/>
        <rFont val="Calibri"/>
        <family val="2"/>
      </rPr>
      <t>Δ</t>
    </r>
  </si>
  <si>
    <r>
      <t xml:space="preserve"> (3) </t>
    </r>
    <r>
      <rPr>
        <sz val="10"/>
        <color theme="1"/>
        <rFont val="Arial"/>
        <family val="2"/>
      </rPr>
      <t>Sobre-excitado ou Sub-excitado</t>
    </r>
  </si>
  <si>
    <t>Apenas para cogeração qualificada</t>
  </si>
  <si>
    <t>2. Diagrama unifilar e de blocos do sistema de geração, carga e proteção</t>
  </si>
  <si>
    <t>5. Certificados de Conformidade dos Inversores ou o número de registro de concessão do INMETRO do(s) inversor(es) para a tensão nominal de conexão com a rede</t>
  </si>
  <si>
    <t>4. Projeto elétrico das instalações de conexão, contendo: a) Planta de Situação, b) Diagrama Funcional, c) Arranjos Físicos ou Lay-out e d) Manual com Folha de Dados (datasheet) dos inversores</t>
  </si>
  <si>
    <t>Para autoconsumo remoto, geração compartilhada e empreendimento de múltiplas unidades consumidoras</t>
  </si>
  <si>
    <t>UF</t>
  </si>
  <si>
    <t>B1</t>
  </si>
  <si>
    <t>MONOFÁSICO</t>
  </si>
  <si>
    <t>SOLAR FOTOVOLTAICA</t>
  </si>
  <si>
    <t>AUTOCONSUMO REMOTO</t>
  </si>
  <si>
    <t>B2</t>
  </si>
  <si>
    <t>TRIFÁSICO</t>
  </si>
  <si>
    <t>EÓLICA</t>
  </si>
  <si>
    <t>B3</t>
  </si>
  <si>
    <t>HIDRÁULICA</t>
  </si>
  <si>
    <t>GERAÇÃO COMPARTILHADA</t>
  </si>
  <si>
    <t>B4</t>
  </si>
  <si>
    <t>BIFÁSICO</t>
  </si>
  <si>
    <t>Registro Profissional</t>
  </si>
  <si>
    <r>
      <rPr>
        <b/>
        <sz val="10"/>
        <rFont val="Arial"/>
        <family val="2"/>
      </rPr>
      <t xml:space="preserve">MARANHÃO </t>
    </r>
    <r>
      <rPr>
        <sz val="10"/>
        <rFont val="Arial"/>
        <family val="2"/>
      </rPr>
      <t>- Sede de regionais (São Luís, Imperatriz, Timon, Balsas e Bacabal)</t>
    </r>
  </si>
  <si>
    <r>
      <rPr>
        <b/>
        <sz val="10"/>
        <rFont val="Arial"/>
        <family val="2"/>
      </rPr>
      <t xml:space="preserve">PIAUÍ </t>
    </r>
    <r>
      <rPr>
        <sz val="10"/>
        <rFont val="Arial"/>
        <family val="2"/>
      </rPr>
      <t>- Sede de regionais (Teresina, Parnaíba, Picos, Bom Jesus e Floriano)</t>
    </r>
  </si>
  <si>
    <r>
      <rPr>
        <b/>
        <sz val="10"/>
        <rFont val="Arial"/>
        <family val="2"/>
      </rPr>
      <t xml:space="preserve">PARÁ </t>
    </r>
    <r>
      <rPr>
        <sz val="10"/>
        <rFont val="Arial"/>
        <family val="2"/>
      </rPr>
      <t>- Sede de regionais (Belém, Castanhal, Marabá, Santarém e Altamira)</t>
    </r>
  </si>
  <si>
    <t>Eu, acessante identificado neste formulário, venho por meio deste instrumento, solicitar o acesso para microgeração distribuída, fornecendo meus dados cadastrais assim como as documentos necessários, em conformidade com as normas e resoluções aplicáveis.</t>
  </si>
  <si>
    <t>AÉREO</t>
  </si>
  <si>
    <t>PA</t>
  </si>
  <si>
    <t>Residencial</t>
  </si>
  <si>
    <t>SUBTERRÂNEO</t>
  </si>
  <si>
    <t>MA</t>
  </si>
  <si>
    <t>Industrial</t>
  </si>
  <si>
    <t>PI</t>
  </si>
  <si>
    <t>Comércio, serviços e outras atividades</t>
  </si>
  <si>
    <t>AL</t>
  </si>
  <si>
    <t>Rural</t>
  </si>
  <si>
    <t>SIM</t>
  </si>
  <si>
    <t>Poder Público</t>
  </si>
  <si>
    <t>NÃO</t>
  </si>
  <si>
    <t>Iluminação Pública</t>
  </si>
  <si>
    <t>Serviço Público</t>
  </si>
  <si>
    <t>Consumo próprio</t>
  </si>
  <si>
    <r>
      <t xml:space="preserve">1. Identificação e Dados Cadastrais da Unidade Consumidora - </t>
    </r>
    <r>
      <rPr>
        <b/>
        <sz val="11"/>
        <color indexed="10"/>
        <rFont val="Arial"/>
        <family val="2"/>
      </rPr>
      <t>PREENCHER, OBRIGATORIAMENTE, TODOS OS CAMPOS NA COR VERMELHA</t>
    </r>
  </si>
  <si>
    <t>Munícipio</t>
  </si>
  <si>
    <t>Celular</t>
  </si>
  <si>
    <t>Fixo</t>
  </si>
  <si>
    <r>
      <t>UF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</si>
  <si>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Contatos telefônicos</t>
  </si>
  <si>
    <t>Ramo de Atividade (Descrição)</t>
  </si>
  <si>
    <t>Possui Cargas Especiais?</t>
  </si>
  <si>
    <r>
      <t xml:space="preserve">Classe </t>
    </r>
    <r>
      <rPr>
        <sz val="10"/>
        <color rgb="FFFF0000"/>
        <rFont val="Arial"/>
        <family val="2"/>
      </rPr>
      <t>(selecionar</t>
    </r>
    <r>
      <rPr>
        <sz val="10"/>
        <rFont val="Arial"/>
        <family val="2"/>
      </rPr>
      <t>)</t>
    </r>
  </si>
  <si>
    <t>V</t>
  </si>
  <si>
    <t>kW</t>
  </si>
  <si>
    <r>
      <t>Tipo de Ramal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</si>
  <si>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r>
      <rPr>
        <b/>
        <sz val="10"/>
        <rFont val="Arial"/>
        <family val="2"/>
      </rPr>
      <t>ALAGOAS</t>
    </r>
    <r>
      <rPr>
        <sz val="10"/>
        <rFont val="Arial"/>
        <family val="2"/>
      </rPr>
      <t xml:space="preserve"> - Sede de regionais (Maceio,Arapiraca, Matriz de Camaragibe e Santana</t>
    </r>
  </si>
  <si>
    <t>do Ipanema)</t>
  </si>
  <si>
    <t>Quando a solicitação for feita por terceiros</t>
  </si>
  <si>
    <t>Quando uma UC individualmente construir uma central geradora utilizando a área comum do condomínio</t>
  </si>
  <si>
    <t>BIOMASSA (especificar ao lado o tipo de fonte primária)</t>
  </si>
  <si>
    <t>OUTRAS (especificar ao lado)</t>
  </si>
  <si>
    <t>Especificar se necessário</t>
  </si>
  <si>
    <t xml:space="preserve">Item </t>
  </si>
  <si>
    <t>DHT de Corrente (%)</t>
  </si>
  <si>
    <t>Item</t>
  </si>
  <si>
    <t>Entrada em serviço          (cut-in)</t>
  </si>
  <si>
    <r>
      <t>Tipo de 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</si>
  <si>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EMPREENDIMENTO DE MÚLTIPLAS UNIDADES CONSUMIDORAS</t>
  </si>
  <si>
    <r>
      <t>Enquadramento da Microgeração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</si>
  <si>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INDIVIDUAL</t>
  </si>
  <si>
    <t>Carga Declarada da UC</t>
  </si>
  <si>
    <r>
      <t>Disjuntor de Entrada da UC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</si>
  <si>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Potência Disponibilizada para a UC</t>
  </si>
  <si>
    <t>Preencher as coordenadas ponto de entrega do acessante em UTM Fuso 21, 22 ou 23</t>
  </si>
  <si>
    <t>Preencher as coordenadas do ponto de entrega do acessante em UTM Fuso 23</t>
  </si>
  <si>
    <t>Preencher as coordenadas do ponto de entrega do acessante em UTM Fuso 23 ou 24</t>
  </si>
  <si>
    <t>Preencher as coordenadas do ponto de entrega do acessante em UTM Fuso 24 ou 25</t>
  </si>
  <si>
    <t>Data Início de Operação</t>
  </si>
  <si>
    <t>Detalhar - Cargas especiais</t>
  </si>
  <si>
    <t>COGERAÇÃO QUALIFICADA</t>
  </si>
  <si>
    <t>LIGAÇÃO NOVA DE UNIDADE CONSUMIDORA COM GERAÇÃO DISTRIBUÍDA (ver item abaixo)</t>
  </si>
  <si>
    <t>CONEXÃO DE GD EM UNIDADE CONSUMIDORA EXISTENTE SEM AUMENTO DE POTÊNCIA DISPONIBILIZADA (ver item abaixo)</t>
  </si>
  <si>
    <t>CONEXÃO DE GD EM UNIDADE CONSUMIDORA EXISTENTE COM AUMENTO DE POTÊNCIA DISPONIBILIZADA (ver item abaixo)</t>
  </si>
  <si>
    <t>Conta Contrato (Se UC existente)</t>
  </si>
  <si>
    <t>Tensão de Atendimento da UC</t>
  </si>
  <si>
    <r>
      <t>Tipo de Solicitação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</si>
  <si>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r>
      <t>Tipo de Ligação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</si>
  <si>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r>
      <t xml:space="preserve">LISTA DE RATEIO PARA AS UNIDADES CONSUMIDORAS PARTICIPANTES DO SISTEMA DE COMPENSAÇÃO
</t>
    </r>
    <r>
      <rPr>
        <b/>
        <sz val="9"/>
        <color theme="1"/>
        <rFont val="Arial"/>
        <family val="2"/>
      </rPr>
      <t>(Autoconsumo Remoto, Geração Compartilhada e EMUC)</t>
    </r>
  </si>
  <si>
    <t>Conta Contrato da UC geradora</t>
  </si>
  <si>
    <t>Enquadramento</t>
  </si>
  <si>
    <t>Empreendimento de Múltiplas Unidades</t>
  </si>
  <si>
    <t>Autoconsumo Remoto</t>
  </si>
  <si>
    <t>Local da solicitação</t>
  </si>
  <si>
    <t>Data solicitação</t>
  </si>
  <si>
    <t>Geração Compartilhada</t>
  </si>
  <si>
    <t>Conta Contrato</t>
  </si>
  <si>
    <t>Classe de Consumo</t>
  </si>
  <si>
    <t>Potência Geração</t>
  </si>
  <si>
    <t>Apenas no caso de Ligação Nova de unidade consumidora com microgeração distribuída</t>
  </si>
  <si>
    <t>Apenas no caso de unidade consumidora existente com aumento ou redução de potência disponibilizada que implique em troca de padrão</t>
  </si>
  <si>
    <t>Apenas para os casos de aluguel ou arrendamento da unidade consumidora  onde será instalada a central geradora</t>
  </si>
  <si>
    <r>
      <t xml:space="preserve">Em caso de dúvidas entrar em contato com os canais de atendimento disponibilizados na norma </t>
    </r>
    <r>
      <rPr>
        <b/>
        <sz val="10"/>
        <rFont val="Arial"/>
        <family val="2"/>
      </rPr>
      <t>NT.020.EQTL.Normas e Padrões</t>
    </r>
    <r>
      <rPr>
        <sz val="10"/>
        <rFont val="Arial"/>
        <family val="2"/>
      </rPr>
      <t>.</t>
    </r>
  </si>
  <si>
    <t>3. Memorial Técnico Descritivo da instalação (Conforme Modelo do ANEXO III - MODELO DE MEMORIAL TÉCNICO DESCRITIVO)</t>
  </si>
  <si>
    <t>Potência Nominal (kW)</t>
  </si>
  <si>
    <t>Corrente Nominal (A)</t>
  </si>
  <si>
    <r>
      <t>Subgrupo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</si>
  <si>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AUMENTO DA POTÊNCIA DE GERAÇÃO EM UC COM GD EXISTENTE (ver item abaixo)</t>
  </si>
  <si>
    <t>4. Documentos necessários que devem ser anexados à Solicitação de Acesso:</t>
  </si>
  <si>
    <t>5. Este formulário deve ser preenchido e encaminhado aos canais de atendimento Corporativo da Concessionária</t>
  </si>
  <si>
    <t>Tensão Conexão</t>
  </si>
  <si>
    <r>
      <t>Informações das Unidades Geradoras (UG): (</t>
    </r>
    <r>
      <rPr>
        <b/>
        <sz val="10"/>
        <color rgb="FFFF0000"/>
        <rFont val="Arial"/>
        <family val="2"/>
      </rPr>
      <t>PREENCHER CONFORME O TIPO DE FONTE DE GERAÇÃO</t>
    </r>
    <r>
      <rPr>
        <b/>
        <sz val="12"/>
        <rFont val="Arial"/>
        <family val="2"/>
      </rPr>
      <t>)</t>
    </r>
  </si>
  <si>
    <t>6. Lista de unidades consumidoras participantes do sistema de compensação (se houver) indicando na porcentagem de rateio dos créditos e o enquadramento conforme incisos VI a VIII do art. 2º da Resolução Normativa nº 482/2012 (PLANILHA NA GUIA 2)</t>
  </si>
  <si>
    <t>7. Cópia de instrumento jurídico que comprove o compromisso de solidariedade entre os Integrantes (se houver)</t>
  </si>
  <si>
    <t>8. Documento que comprove o reconhecimento pela ANEEL, da cogeração qualificada (se houver)</t>
  </si>
  <si>
    <t>9. Formulário de Ligação Nova (quando necessário, conforme observação) (Conforme ANEXO IV - FORMULÁRIO DE LIGAÇÃO NOVA)</t>
  </si>
  <si>
    <t>10. Formulário de Troca de Padrão ( de monofásico para bifásico ou trifásico, de bifásico para trifásico, de trifásico para bifásico ou monofásico, de bifásico para monofásico)  (Conforme ANEXO V - FORMULÁRIO DE TROCA DE PADRÃO)</t>
  </si>
  <si>
    <t>11. Contrato de Aluguel ou Arrendamento da unidade consumidora (quando necessário, conforme observação)</t>
  </si>
  <si>
    <t>12. Procuração ( quando necesário, conforme observação)</t>
  </si>
  <si>
    <t>13. Autorização de uso de área comum em condomínio (quando necessário, conforme observação)</t>
  </si>
  <si>
    <t>ROTEIRO DE PREENCHIMENTO DO FORMULÁRIO DE SOLICITAÇÃO DE ACESSO E RESPECTIVAS GUIAS</t>
  </si>
  <si>
    <t>1º)</t>
  </si>
  <si>
    <r>
      <t xml:space="preserve">Preencher a </t>
    </r>
    <r>
      <rPr>
        <b/>
        <sz val="10"/>
        <color theme="1"/>
        <rFont val="Arial"/>
        <family val="2"/>
      </rPr>
      <t>GUIA 0</t>
    </r>
    <r>
      <rPr>
        <sz val="10"/>
        <color theme="1"/>
        <rFont val="Arial"/>
        <family val="2"/>
      </rPr>
      <t xml:space="preserve"> nos campos correspontes ao tipo de fonte de geração de energia elétrica</t>
    </r>
  </si>
  <si>
    <t>SOLAR FOTOVOLTAICA - Preencher os itens 1 (fonte) e 2 (inversor), conforme a quantidade de arranjos e inversores.</t>
  </si>
  <si>
    <t>No item 1, existem espaços para até 10 arranjos. Cada linha corresponde as informações de 1 arranjo, preencher cada célula, exceto as da coluna POTÊNCIA</t>
  </si>
  <si>
    <t>DE PICO e as células da linha TOTAL, pois estas células são calculadas automaticamente.</t>
  </si>
  <si>
    <t>No item 2, existem espaços para até 10 inversores. Cada linha corresponde as informações de 1 inversor, preencher todas as células, exceto a célula da linha</t>
  </si>
  <si>
    <t>TOTAL, pois está célula é calculada automaticamente.</t>
  </si>
  <si>
    <t>EÓLICA - Preencher os itens 2 (inversor) e 3 (fonte). Preencher conforme a quantidade de geradores e inversores.</t>
  </si>
  <si>
    <t>No item 3, existem espaços para até 10 geradores. Cada linha corresponde as informações de 1 gerador, preencher cada célula, exceto as células da linha</t>
  </si>
  <si>
    <t>TOTAL, pois estas células são calculadas automaticamente.</t>
  </si>
  <si>
    <t>HIDRÁULICA - Preencher o item 4, conforme a quantidade de geradores. Cada linha corresponde a 1 gerador, preencher cada célula, exceto as células da coluna</t>
  </si>
  <si>
    <t>POTENCIA DO GERADOR e as da linha TOTAL, pois estas células são calculadas automaticamente</t>
  </si>
  <si>
    <t>BIOMASSA, COGERAÇÃO E OUTROS - Preencher o item 5. Preencher todas as células, exceto a célula correspondente a POTÊNCIA MÁXIMA EM REGIME</t>
  </si>
  <si>
    <t>CONTINUO, pois esta células é calculada automaticamente a partir das informações de POTÊNCIA NOMINAL DA PLACA (KVA) e FATOR DE POTÊNCIA</t>
  </si>
  <si>
    <t>2º)</t>
  </si>
  <si>
    <r>
      <t xml:space="preserve">Preencher a </t>
    </r>
    <r>
      <rPr>
        <b/>
        <sz val="10"/>
        <color theme="1"/>
        <rFont val="Arial"/>
        <family val="2"/>
      </rPr>
      <t>GUIA 1,</t>
    </r>
    <r>
      <rPr>
        <sz val="10"/>
        <color theme="1"/>
        <rFont val="Arial"/>
        <family val="2"/>
      </rPr>
      <t xml:space="preserve"> obrigatoriamente todos os campos destacados em vermelho. Quando os itens em vermelho forem preenchidos, a tarja vermelha irá</t>
    </r>
  </si>
  <si>
    <t>desaparecer.</t>
  </si>
  <si>
    <t>Preecher o item 1 DADOS CADASTRAIS DA UNIDADE CONSUMIDORA. Nos campos selecionáveis devem ser selecionadas as informações que se aplicam a UC.</t>
  </si>
  <si>
    <t>Preecher o item 2 DADOS DO RESPONSÁVEL TÉCNICOS.</t>
  </si>
  <si>
    <t xml:space="preserve">Preecher o item 3 CARACTERÍSTICAS DA MINIGERAÇÃO DISTRIBUÍDA. </t>
  </si>
  <si>
    <t>Selecionar o TIPO DE GERAÇÃO (SOLAR, EÓLICO, BIOMASSA, COGERAÇÃO QUALIFICADA, etc. Se for necessário especificar a fonte primária</t>
  </si>
  <si>
    <t>Selecionar o ENQUADRAMENTO DA MICRO (individual, autoconsumo remoto, geração compartilhada ou EMUC)</t>
  </si>
  <si>
    <t>Preecher o campo DATA DE INÍCIO DA OPERAÇÃO.</t>
  </si>
  <si>
    <t>Todos os demais campo deste item são calculados automaticamente, desde que a GUIA 0 e o itens anteriores da GUIA 1 sejam preenchidos corretamente</t>
  </si>
  <si>
    <t>3º)</t>
  </si>
  <si>
    <r>
      <t xml:space="preserve">Preencher a </t>
    </r>
    <r>
      <rPr>
        <b/>
        <sz val="10"/>
        <color theme="1"/>
        <rFont val="Arial"/>
        <family val="2"/>
      </rPr>
      <t>GUIA 2,</t>
    </r>
    <r>
      <rPr>
        <sz val="10"/>
        <color theme="1"/>
        <rFont val="Arial"/>
        <family val="2"/>
      </rPr>
      <t xml:space="preserve"> apenas do casos de AUTOCONSUMO REMOTO, GERAÇÃO COMPARTILHADA E EMPREENDIMENTO DE MÚLTIPLAS</t>
    </r>
  </si>
  <si>
    <t>OBS: Nos campos selecionáveis, caso o preenchimento vermelho não desaparece, clicar duas vezes ou selecionar outro valor e voltar para o valor desejado</t>
  </si>
  <si>
    <t xml:space="preserve">1. Solar Fotovoltaica </t>
  </si>
  <si>
    <t>2. Dados dos Inversores</t>
  </si>
  <si>
    <t>3. Eólica</t>
  </si>
  <si>
    <t>4. Hidráulica</t>
  </si>
  <si>
    <r>
      <t xml:space="preserve">5. Térmica </t>
    </r>
    <r>
      <rPr>
        <b/>
        <sz val="10"/>
        <color theme="1"/>
        <rFont val="Arial"/>
        <family val="2"/>
      </rPr>
      <t>(Biomassa/Solar Térmica/Cogeração)</t>
    </r>
  </si>
  <si>
    <r>
      <rPr>
        <b/>
        <sz val="10"/>
        <rFont val="Arial"/>
        <family val="2"/>
      </rPr>
      <t xml:space="preserve">RIO GRANDE DO SUL </t>
    </r>
    <r>
      <rPr>
        <sz val="10"/>
        <rFont val="Arial"/>
        <family val="2"/>
      </rPr>
      <t>- Sede de regionais (Porto Alegre, Osório e Pelotas)</t>
    </r>
  </si>
  <si>
    <r>
      <rPr>
        <b/>
        <sz val="10"/>
        <rFont val="Arial"/>
        <family val="2"/>
      </rPr>
      <t xml:space="preserve">AMAPÁ </t>
    </r>
    <r>
      <rPr>
        <sz val="10"/>
        <rFont val="Arial"/>
        <family val="2"/>
      </rPr>
      <t>- Sede de regionais (Macapá)</t>
    </r>
  </si>
  <si>
    <t>2Ø 220</t>
  </si>
  <si>
    <t>3Ø 220</t>
  </si>
  <si>
    <t>1Ø 220</t>
  </si>
  <si>
    <t>3Ø 380</t>
  </si>
  <si>
    <t>Preencher as coordenadas ponto de entrega do acessante em UTM Fuso 21 ou 22</t>
  </si>
  <si>
    <t>Preencher as coordenadas ponto de entrega do acessante em UTM Fuso 22</t>
  </si>
  <si>
    <t>AP</t>
  </si>
  <si>
    <t>RS</t>
  </si>
  <si>
    <r>
      <t xml:space="preserve">NT.020.EQTL.Normas e Qualidade
</t>
    </r>
    <r>
      <rPr>
        <b/>
        <sz val="17"/>
        <rFont val="Arial"/>
        <family val="2"/>
      </rPr>
      <t>ANEXO II - Formulário de Solicitação de Acesso para Microgeração Distribuída acima de 10 kW</t>
    </r>
  </si>
  <si>
    <t>GERÊNCIA CORPORATIVA DE NORMAS E QUALIDADE. NT.020.EQTL.Normas e Qualidade ANEXO I - FORMULÁRIO DE SOLICITAÇÃO DE ACESSO PARA MICROGERAÇÃO DISTRIBUÍDA ACIMA DE 10 kW REVISÃO 03. 
DATA: 28/03/2022. ELABORADO POR: FELIPE TORRES</t>
  </si>
  <si>
    <t>Tipo de orçamento desejado</t>
  </si>
  <si>
    <t>Orçamento de Conexão</t>
  </si>
  <si>
    <t>Orçamento Estimado</t>
  </si>
  <si>
    <t>Nº de identificação do poste ou transformador mais próximo</t>
  </si>
  <si>
    <t>1. Documento de responsabilidade técnica (projeto e execução) do conselho profissional competente, que identifique o número do registro válido e o nome do responsável técnico, o local da obra ou serviço e as atividades profissionais desenvolvidas, caso seja exigível na legislação específica e na forma prevista nessa legislação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</si>
</sst>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dd/mm/yy;@"/>
    <numFmt numFmtId="165" formatCode="\(##\)\ ####\-####"/>
    <numFmt numFmtId="166" formatCode="00&quot;.&quot;000&quot;.&quot;000&quot;/&quot;0000&quot;-&quot;00"/>
    <numFmt numFmtId="167" formatCode="00000\-000"/>
    <numFmt numFmtId="168" formatCode="[&lt;=9999999]###\-####;\(###\)\ ###\-####"/>
    <numFmt numFmtId="169" formatCode="\1\ª"/>
    <numFmt numFmtId="170" formatCode="00&quot;.&quot;000\-000"/>
    <numFmt numFmtId="171" formatCode="0.00000"/>
    <numFmt numFmtId="172" formatCode="#,##0_ ;\-#,##0\ "/>
    <numFmt numFmtId="173" formatCode="#,##0.00_ ;\-#,##0.00\ "/>
  </numFmts>
  <fonts count="34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0"/>
      <name val="Arial"/>
      <family val="2"/>
    </font>
    <font>
      <u/>
      <sz val="10"/>
      <color indexed="12"/>
      <name val="Frutiger 45 Light"/>
      <family val="3"/>
    </font>
    <font>
      <b/>
      <sz val="9"/>
      <name val="Arial"/>
      <family val="2"/>
    </font>
    <font>
      <b/>
      <i/>
      <sz val="12"/>
      <color theme="1"/>
      <name val="Arial Narrow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perscript"/>
      <sz val="10"/>
      <name val="Arial"/>
      <family val="2"/>
    </font>
    <font>
      <sz val="9"/>
      <color theme="1"/>
      <name val="Arial"/>
      <family val="2"/>
    </font>
    <font>
      <b/>
      <sz val="12"/>
      <color rgb="FF003366"/>
      <name val="Arial"/>
      <family val="2"/>
    </font>
    <font>
      <sz val="9"/>
      <color rgb="FF003366"/>
      <name val="Arial"/>
      <family val="2"/>
    </font>
    <font>
      <i/>
      <vertAlign val="superscript"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7"/>
      <name val="Arial"/>
      <family val="2"/>
    </font>
    <font>
      <b/>
      <sz val="10"/>
      <color rgb="FFFF0000"/>
      <name val="Arial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6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1" fillId="0" borderId="0" applyNumberForma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</cellStyleXfs>
  <cellXfs count="419">
    <xf numFmtId="0" fontId="0" fillId="0" borderId="0" xfId="0"/>
    <xf numFmtId="0" fontId="2" fillId="0" borderId="6" xfId="1" applyFont="1" applyBorder="1" applyAlignment="1" applyProtection="1">
      <alignment vertical="center"/>
    </xf>
    <xf numFmtId="0" fontId="2" fillId="0" borderId="0" xfId="1" applyFont="1" applyBorder="1" applyAlignment="1" applyProtection="1">
      <alignment vertical="center"/>
    </xf>
    <xf numFmtId="0" fontId="3" fillId="0" borderId="0" xfId="1" applyFont="1" applyBorder="1" applyAlignment="1" applyProtection="1">
      <alignment vertical="center" wrapText="1"/>
    </xf>
    <xf numFmtId="0" fontId="3" fillId="0" borderId="0" xfId="1" applyFont="1" applyBorder="1" applyAlignment="1" applyProtection="1">
      <alignment horizontal="center" vertical="center"/>
    </xf>
    <xf numFmtId="49" fontId="5" fillId="0" borderId="0" xfId="1" applyNumberFormat="1" applyFont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right" vertical="center"/>
    </xf>
    <xf numFmtId="0" fontId="5" fillId="0" borderId="0" xfId="1" applyFont="1" applyBorder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horizontal="left" vertical="center"/>
    </xf>
    <xf numFmtId="0" fontId="2" fillId="2" borderId="18" xfId="1" applyFont="1" applyFill="1" applyBorder="1" applyAlignment="1" applyProtection="1">
      <alignment vertical="center"/>
    </xf>
    <xf numFmtId="0" fontId="2" fillId="0" borderId="0" xfId="1" applyFont="1" applyFill="1" applyBorder="1" applyAlignment="1" applyProtection="1">
      <alignment vertical="center"/>
    </xf>
    <xf numFmtId="0" fontId="2" fillId="0" borderId="0" xfId="1" applyFont="1" applyBorder="1" applyAlignment="1" applyProtection="1">
      <alignment horizontal="left" vertical="center"/>
    </xf>
    <xf numFmtId="49" fontId="2" fillId="0" borderId="0" xfId="1" applyNumberFormat="1" applyFont="1" applyBorder="1" applyAlignment="1" applyProtection="1">
      <alignment vertical="center"/>
    </xf>
    <xf numFmtId="0" fontId="2" fillId="0" borderId="0" xfId="1" applyFont="1" applyFill="1" applyBorder="1" applyAlignment="1" applyProtection="1">
      <alignment vertical="center" wrapText="1"/>
    </xf>
    <xf numFmtId="0" fontId="10" fillId="0" borderId="0" xfId="1" applyFont="1" applyFill="1" applyBorder="1" applyAlignment="1" applyProtection="1">
      <alignment horizontal="left" vertical="center" wrapText="1"/>
    </xf>
    <xf numFmtId="1" fontId="2" fillId="0" borderId="0" xfId="1" applyNumberFormat="1" applyFont="1" applyFill="1" applyBorder="1" applyAlignment="1" applyProtection="1">
      <alignment vertical="center"/>
    </xf>
    <xf numFmtId="0" fontId="2" fillId="0" borderId="6" xfId="1" applyFont="1" applyFill="1" applyBorder="1" applyAlignment="1" applyProtection="1">
      <alignment vertical="center"/>
    </xf>
    <xf numFmtId="0" fontId="2" fillId="0" borderId="20" xfId="1" applyFont="1" applyBorder="1" applyAlignment="1" applyProtection="1">
      <alignment vertical="center"/>
    </xf>
    <xf numFmtId="0" fontId="2" fillId="0" borderId="21" xfId="1" applyFont="1" applyBorder="1" applyAlignment="1" applyProtection="1">
      <alignment vertical="center"/>
    </xf>
    <xf numFmtId="0" fontId="2" fillId="0" borderId="0" xfId="1" applyFont="1" applyBorder="1" applyAlignment="1" applyProtection="1">
      <alignment horizontal="right" vertical="center"/>
    </xf>
    <xf numFmtId="0" fontId="2" fillId="0" borderId="0" xfId="3" applyFont="1" applyBorder="1" applyAlignment="1" applyProtection="1">
      <alignment vertical="center"/>
    </xf>
    <xf numFmtId="0" fontId="2" fillId="0" borderId="0" xfId="1" applyFont="1" applyBorder="1" applyAlignment="1" applyProtection="1">
      <alignment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6" borderId="24" xfId="0" applyFont="1" applyFill="1" applyBorder="1" applyAlignment="1">
      <alignment horizontal="center" vertical="center" wrapText="1"/>
    </xf>
    <xf numFmtId="0" fontId="19" fillId="8" borderId="24" xfId="0" applyFont="1" applyFill="1" applyBorder="1" applyAlignment="1">
      <alignment vertical="center" wrapText="1"/>
    </xf>
    <xf numFmtId="0" fontId="19" fillId="7" borderId="24" xfId="0" applyFont="1" applyFill="1" applyBorder="1" applyAlignment="1">
      <alignment horizontal="center" vertical="center" wrapText="1"/>
    </xf>
    <xf numFmtId="0" fontId="0" fillId="0" borderId="0" xfId="0"/>
    <xf numFmtId="0" fontId="2" fillId="0" borderId="1" xfId="1" applyFont="1" applyBorder="1" applyAlignment="1" applyProtection="1">
      <alignment vertical="center"/>
    </xf>
    <xf numFmtId="0" fontId="2" fillId="0" borderId="1" xfId="1" applyFont="1" applyFill="1" applyBorder="1" applyAlignment="1" applyProtection="1">
      <alignment vertical="center"/>
    </xf>
    <xf numFmtId="0" fontId="2" fillId="0" borderId="30" xfId="1" applyFont="1" applyBorder="1" applyAlignment="1" applyProtection="1">
      <alignment vertical="center"/>
    </xf>
    <xf numFmtId="0" fontId="2" fillId="0" borderId="20" xfId="1" applyFont="1" applyBorder="1" applyAlignment="1" applyProtection="1">
      <alignment horizontal="center" vertical="center"/>
    </xf>
    <xf numFmtId="0" fontId="0" fillId="0" borderId="0" xfId="0" applyProtection="1"/>
    <xf numFmtId="0" fontId="2" fillId="3" borderId="0" xfId="1" applyFont="1" applyFill="1" applyBorder="1" applyAlignment="1" applyProtection="1">
      <alignment vertical="center"/>
    </xf>
    <xf numFmtId="49" fontId="2" fillId="3" borderId="0" xfId="1" applyNumberFormat="1" applyFont="1" applyFill="1" applyBorder="1" applyAlignment="1" applyProtection="1">
      <alignment vertical="center"/>
    </xf>
    <xf numFmtId="166" fontId="2" fillId="0" borderId="0" xfId="1" applyNumberFormat="1" applyFont="1" applyBorder="1" applyAlignment="1" applyProtection="1">
      <alignment vertical="center"/>
    </xf>
    <xf numFmtId="167" fontId="2" fillId="0" borderId="0" xfId="1" applyNumberFormat="1" applyFont="1" applyFill="1" applyBorder="1" applyAlignment="1" applyProtection="1">
      <alignment horizontal="left" vertical="center"/>
    </xf>
    <xf numFmtId="167" fontId="2" fillId="0" borderId="0" xfId="1" applyNumberFormat="1" applyFont="1" applyBorder="1" applyAlignment="1" applyProtection="1">
      <alignment horizontal="left" vertical="center"/>
    </xf>
    <xf numFmtId="166" fontId="2" fillId="0" borderId="0" xfId="1" applyNumberFormat="1" applyFont="1" applyBorder="1" applyAlignment="1" applyProtection="1">
      <alignment horizontal="left" vertical="center"/>
    </xf>
    <xf numFmtId="166" fontId="2" fillId="0" borderId="0" xfId="1" applyNumberFormat="1" applyFont="1" applyBorder="1" applyAlignment="1" applyProtection="1">
      <alignment horizontal="center" vertical="center"/>
    </xf>
    <xf numFmtId="166" fontId="2" fillId="0" borderId="0" xfId="1" applyNumberFormat="1" applyFont="1" applyFill="1" applyBorder="1" applyAlignment="1" applyProtection="1">
      <alignment horizontal="left" vertical="center"/>
    </xf>
    <xf numFmtId="166" fontId="2" fillId="0" borderId="0" xfId="1" applyNumberFormat="1" applyFont="1" applyFill="1" applyBorder="1" applyAlignment="1" applyProtection="1">
      <alignment horizontal="center" vertical="center"/>
    </xf>
    <xf numFmtId="49" fontId="8" fillId="0" borderId="0" xfId="1" applyNumberFormat="1" applyFont="1" applyBorder="1" applyAlignment="1" applyProtection="1">
      <alignment horizontal="center" vertical="center"/>
    </xf>
    <xf numFmtId="1" fontId="2" fillId="0" borderId="0" xfId="1" applyNumberFormat="1" applyFont="1" applyBorder="1" applyAlignment="1" applyProtection="1">
      <alignment horizontal="center" vertical="center" wrapText="1"/>
    </xf>
    <xf numFmtId="49" fontId="2" fillId="0" borderId="0" xfId="1" applyNumberFormat="1" applyFont="1" applyBorder="1" applyAlignment="1" applyProtection="1">
      <alignment horizontal="center" vertical="center"/>
    </xf>
    <xf numFmtId="49" fontId="2" fillId="0" borderId="0" xfId="1" applyNumberFormat="1" applyFont="1" applyBorder="1" applyAlignment="1" applyProtection="1">
      <alignment horizontal="left" vertical="center"/>
    </xf>
    <xf numFmtId="1" fontId="2" fillId="0" borderId="0" xfId="1" applyNumberFormat="1" applyFont="1" applyFill="1" applyBorder="1" applyAlignment="1" applyProtection="1">
      <alignment horizontal="center" vertical="center"/>
    </xf>
    <xf numFmtId="1" fontId="2" fillId="0" borderId="0" xfId="1" applyNumberFormat="1" applyFont="1" applyBorder="1" applyAlignment="1" applyProtection="1">
      <alignment horizontal="left" vertical="center"/>
    </xf>
    <xf numFmtId="168" fontId="2" fillId="0" borderId="0" xfId="1" applyNumberFormat="1" applyFont="1" applyFill="1" applyBorder="1" applyAlignment="1" applyProtection="1">
      <alignment vertical="center"/>
    </xf>
    <xf numFmtId="169" fontId="2" fillId="0" borderId="0" xfId="1" applyNumberFormat="1" applyFont="1" applyBorder="1" applyAlignment="1" applyProtection="1">
      <alignment horizontal="center" vertical="center"/>
    </xf>
    <xf numFmtId="0" fontId="8" fillId="0" borderId="0" xfId="1" applyFont="1" applyFill="1" applyBorder="1" applyAlignment="1" applyProtection="1">
      <alignment horizontal="center" vertical="center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0" fontId="14" fillId="4" borderId="0" xfId="0" applyFont="1" applyFill="1" applyBorder="1" applyAlignment="1" applyProtection="1">
      <alignment vertical="center"/>
    </xf>
    <xf numFmtId="0" fontId="14" fillId="4" borderId="0" xfId="0" applyFont="1" applyFill="1" applyBorder="1" applyAlignment="1" applyProtection="1">
      <alignment horizontal="left" vertical="center"/>
    </xf>
    <xf numFmtId="0" fontId="14" fillId="4" borderId="0" xfId="0" applyFont="1" applyFill="1" applyBorder="1" applyAlignment="1" applyProtection="1">
      <alignment horizontal="left" vertical="center" wrapText="1"/>
    </xf>
    <xf numFmtId="0" fontId="14" fillId="4" borderId="0" xfId="0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>
      <alignment horizontal="center" vertical="center"/>
    </xf>
    <xf numFmtId="166" fontId="2" fillId="0" borderId="0" xfId="1" applyNumberFormat="1" applyFont="1" applyFill="1" applyBorder="1" applyAlignment="1" applyProtection="1">
      <alignment vertical="center"/>
    </xf>
    <xf numFmtId="165" fontId="2" fillId="0" borderId="0" xfId="1" applyNumberFormat="1" applyFont="1" applyFill="1" applyBorder="1" applyAlignment="1" applyProtection="1">
      <alignment vertical="center"/>
    </xf>
    <xf numFmtId="49" fontId="1" fillId="0" borderId="0" xfId="2" applyNumberFormat="1" applyFont="1" applyFill="1" applyBorder="1" applyAlignment="1" applyProtection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3" fillId="0" borderId="34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5" fillId="4" borderId="0" xfId="0" applyFont="1" applyFill="1" applyBorder="1" applyAlignment="1" applyProtection="1">
      <alignment horizontal="left" vertical="center"/>
    </xf>
    <xf numFmtId="0" fontId="2" fillId="0" borderId="15" xfId="1" applyFont="1" applyBorder="1" applyAlignment="1" applyProtection="1">
      <alignment horizontal="center" vertical="center"/>
    </xf>
    <xf numFmtId="0" fontId="2" fillId="0" borderId="18" xfId="1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6" xfId="0" applyBorder="1" applyAlignment="1" applyProtection="1">
      <alignment vertical="center"/>
    </xf>
    <xf numFmtId="164" fontId="2" fillId="0" borderId="0" xfId="1" applyNumberFormat="1" applyFont="1" applyBorder="1" applyAlignment="1" applyProtection="1">
      <alignment horizontal="left" vertical="center"/>
    </xf>
    <xf numFmtId="0" fontId="6" fillId="0" borderId="0" xfId="1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1" fillId="0" borderId="0" xfId="1" applyBorder="1" applyAlignment="1" applyProtection="1">
      <alignment vertical="center"/>
    </xf>
    <xf numFmtId="0" fontId="12" fillId="0" borderId="0" xfId="0" applyFont="1" applyBorder="1" applyAlignment="1" applyProtection="1">
      <alignment vertical="center"/>
    </xf>
    <xf numFmtId="0" fontId="1" fillId="0" borderId="0" xfId="1" applyAlignment="1" applyProtection="1">
      <alignment vertical="center"/>
    </xf>
    <xf numFmtId="0" fontId="20" fillId="0" borderId="0" xfId="0" applyFont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2" fillId="0" borderId="8" xfId="1" applyFont="1" applyBorder="1" applyAlignment="1" applyProtection="1">
      <alignment vertical="center"/>
    </xf>
    <xf numFmtId="0" fontId="2" fillId="0" borderId="29" xfId="1" applyFont="1" applyBorder="1" applyAlignment="1" applyProtection="1">
      <alignment vertical="center"/>
    </xf>
    <xf numFmtId="0" fontId="3" fillId="0" borderId="1" xfId="1" applyFont="1" applyBorder="1" applyAlignment="1" applyProtection="1">
      <alignment vertical="center" wrapText="1"/>
    </xf>
    <xf numFmtId="0" fontId="2" fillId="0" borderId="2" xfId="1" applyFont="1" applyBorder="1" applyAlignment="1" applyProtection="1">
      <alignment vertical="center"/>
    </xf>
    <xf numFmtId="0" fontId="2" fillId="0" borderId="19" xfId="1" applyFont="1" applyBorder="1" applyAlignment="1" applyProtection="1">
      <alignment vertical="center"/>
    </xf>
    <xf numFmtId="0" fontId="3" fillId="0" borderId="20" xfId="1" applyFont="1" applyBorder="1" applyAlignment="1" applyProtection="1">
      <alignment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</xf>
    <xf numFmtId="0" fontId="26" fillId="0" borderId="1" xfId="0" applyFont="1" applyBorder="1" applyAlignment="1" applyProtection="1">
      <alignment horizontal="left" vertical="center"/>
    </xf>
    <xf numFmtId="0" fontId="26" fillId="0" borderId="0" xfId="0" applyFont="1" applyAlignment="1" applyProtection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29" xfId="0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vertical="center"/>
    </xf>
    <xf numFmtId="0" fontId="1" fillId="0" borderId="0" xfId="1" applyFill="1" applyBorder="1" applyAlignment="1" applyProtection="1">
      <alignment vertical="center"/>
    </xf>
    <xf numFmtId="0" fontId="12" fillId="0" borderId="0" xfId="0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0" fillId="0" borderId="0" xfId="0" applyBorder="1" applyAlignment="1" applyProtection="1"/>
    <xf numFmtId="0" fontId="13" fillId="4" borderId="18" xfId="0" applyFont="1" applyFill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vertical="center"/>
    </xf>
    <xf numFmtId="0" fontId="5" fillId="0" borderId="17" xfId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171" fontId="14" fillId="0" borderId="18" xfId="0" applyNumberFormat="1" applyFont="1" applyBorder="1" applyAlignment="1" applyProtection="1">
      <alignment horizontal="center" vertical="center"/>
      <protection locked="0"/>
    </xf>
    <xf numFmtId="171" fontId="13" fillId="0" borderId="36" xfId="0" applyNumberFormat="1" applyFont="1" applyBorder="1" applyAlignment="1" applyProtection="1">
      <alignment horizontal="center" vertical="center"/>
      <protection hidden="1"/>
    </xf>
    <xf numFmtId="171" fontId="14" fillId="0" borderId="0" xfId="0" applyNumberFormat="1" applyFont="1" applyAlignment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</xf>
    <xf numFmtId="0" fontId="13" fillId="0" borderId="18" xfId="0" applyFont="1" applyBorder="1" applyAlignment="1">
      <alignment vertical="center"/>
    </xf>
    <xf numFmtId="0" fontId="13" fillId="0" borderId="44" xfId="0" applyFont="1" applyBorder="1" applyAlignment="1" applyProtection="1">
      <alignment vertical="center"/>
      <protection locked="0"/>
    </xf>
    <xf numFmtId="0" fontId="13" fillId="2" borderId="18" xfId="0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left" vertical="center"/>
    </xf>
    <xf numFmtId="0" fontId="2" fillId="0" borderId="0" xfId="1" applyFont="1" applyFill="1" applyBorder="1" applyAlignment="1" applyProtection="1">
      <alignment horizontal="center" vertical="center"/>
    </xf>
    <xf numFmtId="0" fontId="8" fillId="0" borderId="3" xfId="1" applyFont="1" applyFill="1" applyBorder="1" applyAlignment="1" applyProtection="1">
      <alignment horizontal="center" vertical="center" wrapText="1"/>
    </xf>
    <xf numFmtId="0" fontId="8" fillId="0" borderId="4" xfId="1" applyFont="1" applyFill="1" applyBorder="1" applyAlignment="1" applyProtection="1">
      <alignment horizontal="center" vertical="center" wrapText="1"/>
    </xf>
    <xf numFmtId="0" fontId="8" fillId="0" borderId="5" xfId="1" applyFont="1" applyFill="1" applyBorder="1" applyAlignment="1" applyProtection="1">
      <alignment horizontal="center" vertical="center" wrapText="1"/>
    </xf>
    <xf numFmtId="0" fontId="2" fillId="0" borderId="2" xfId="3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 wrapText="1"/>
    </xf>
    <xf numFmtId="0" fontId="2" fillId="0" borderId="0" xfId="1" applyFont="1" applyBorder="1" applyAlignment="1" applyProtection="1">
      <alignment horizontal="left" vertical="center" wrapText="1"/>
    </xf>
    <xf numFmtId="0" fontId="2" fillId="0" borderId="6" xfId="1" applyFont="1" applyBorder="1" applyAlignment="1" applyProtection="1">
      <alignment horizontal="left" vertical="center" wrapText="1"/>
    </xf>
    <xf numFmtId="49" fontId="2" fillId="0" borderId="0" xfId="1" applyNumberFormat="1" applyFont="1" applyBorder="1" applyAlignment="1" applyProtection="1">
      <alignment horizontal="center" vertical="center" wrapText="1"/>
    </xf>
    <xf numFmtId="49" fontId="2" fillId="0" borderId="18" xfId="1" applyNumberFormat="1" applyFont="1" applyBorder="1" applyAlignment="1" applyProtection="1">
      <alignment horizontal="center" vertical="center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0" fontId="14" fillId="4" borderId="18" xfId="0" applyFont="1" applyFill="1" applyBorder="1" applyAlignment="1" applyProtection="1">
      <alignment horizontal="center" vertical="center"/>
    </xf>
    <xf numFmtId="0" fontId="14" fillId="2" borderId="22" xfId="0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left" vertical="center"/>
    </xf>
    <xf numFmtId="0" fontId="2" fillId="0" borderId="0" xfId="1" applyFont="1" applyFill="1" applyBorder="1" applyAlignment="1" applyProtection="1">
      <alignment horizontal="center" vertical="center"/>
    </xf>
    <xf numFmtId="0" fontId="5" fillId="0" borderId="18" xfId="1" applyFont="1" applyBorder="1" applyAlignment="1" applyProtection="1">
      <alignment horizontal="center" vertical="center"/>
      <protection locked="0"/>
    </xf>
    <xf numFmtId="0" fontId="5" fillId="0" borderId="18" xfId="1" applyFont="1" applyFill="1" applyBorder="1" applyAlignment="1" applyProtection="1">
      <alignment horizontal="center" vertical="center"/>
      <protection locked="0"/>
    </xf>
    <xf numFmtId="0" fontId="26" fillId="0" borderId="0" xfId="0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26" fillId="0" borderId="0" xfId="0" applyFont="1" applyAlignment="1">
      <alignment vertical="center"/>
    </xf>
    <xf numFmtId="0" fontId="14" fillId="0" borderId="29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26" fillId="0" borderId="30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 indent="1"/>
    </xf>
    <xf numFmtId="0" fontId="14" fillId="0" borderId="19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 indent="1"/>
    </xf>
    <xf numFmtId="0" fontId="14" fillId="0" borderId="20" xfId="0" applyFont="1" applyBorder="1" applyAlignment="1">
      <alignment vertical="center"/>
    </xf>
    <xf numFmtId="0" fontId="26" fillId="0" borderId="2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33" fillId="0" borderId="0" xfId="0" applyFont="1" applyAlignment="1">
      <alignment horizontal="left"/>
    </xf>
    <xf numFmtId="0" fontId="33" fillId="0" borderId="0" xfId="0" applyFont="1"/>
    <xf numFmtId="0" fontId="14" fillId="4" borderId="18" xfId="0" applyFont="1" applyFill="1" applyBorder="1" applyAlignment="1" applyProtection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10" borderId="18" xfId="0" applyFont="1" applyFill="1" applyBorder="1" applyAlignment="1" applyProtection="1">
      <alignment horizontal="center" vertical="center"/>
      <protection locked="0"/>
    </xf>
    <xf numFmtId="173" fontId="14" fillId="10" borderId="18" xfId="6" applyNumberFormat="1" applyFont="1" applyFill="1" applyBorder="1" applyAlignment="1" applyProtection="1">
      <alignment horizontal="center" vertical="center"/>
      <protection locked="0"/>
    </xf>
    <xf numFmtId="0" fontId="14" fillId="10" borderId="15" xfId="0" applyFont="1" applyFill="1" applyBorder="1" applyAlignment="1" applyProtection="1">
      <alignment horizontal="center" vertical="center"/>
      <protection locked="0"/>
    </xf>
    <xf numFmtId="0" fontId="14" fillId="10" borderId="16" xfId="0" applyFont="1" applyFill="1" applyBorder="1" applyAlignment="1" applyProtection="1">
      <alignment horizontal="center" vertical="center"/>
      <protection locked="0"/>
    </xf>
    <xf numFmtId="0" fontId="14" fillId="10" borderId="17" xfId="0" applyFont="1" applyFill="1" applyBorder="1" applyAlignment="1" applyProtection="1">
      <alignment horizontal="center" vertical="center"/>
      <protection locked="0"/>
    </xf>
    <xf numFmtId="0" fontId="5" fillId="0" borderId="12" xfId="1" applyFont="1" applyBorder="1" applyAlignment="1" applyProtection="1">
      <alignment horizontal="left" vertical="center"/>
    </xf>
    <xf numFmtId="0" fontId="5" fillId="0" borderId="13" xfId="1" applyFont="1" applyBorder="1" applyAlignment="1" applyProtection="1">
      <alignment horizontal="left" vertical="center"/>
    </xf>
    <xf numFmtId="0" fontId="5" fillId="0" borderId="14" xfId="1" applyFont="1" applyBorder="1" applyAlignment="1" applyProtection="1">
      <alignment horizontal="left" vertical="center"/>
    </xf>
    <xf numFmtId="0" fontId="22" fillId="0" borderId="10" xfId="0" applyFont="1" applyBorder="1" applyAlignment="1" applyProtection="1">
      <alignment horizontal="left" vertical="center"/>
    </xf>
    <xf numFmtId="0" fontId="13" fillId="2" borderId="15" xfId="0" applyFont="1" applyFill="1" applyBorder="1" applyAlignment="1" applyProtection="1">
      <alignment horizontal="center" vertical="center" wrapText="1"/>
    </xf>
    <xf numFmtId="0" fontId="13" fillId="2" borderId="16" xfId="0" applyFont="1" applyFill="1" applyBorder="1" applyAlignment="1" applyProtection="1">
      <alignment horizontal="center" vertical="center" wrapText="1"/>
    </xf>
    <xf numFmtId="0" fontId="13" fillId="2" borderId="17" xfId="0" applyFont="1" applyFill="1" applyBorder="1" applyAlignment="1" applyProtection="1">
      <alignment horizontal="center" vertical="center" wrapText="1"/>
    </xf>
    <xf numFmtId="49" fontId="8" fillId="2" borderId="15" xfId="1" applyNumberFormat="1" applyFont="1" applyFill="1" applyBorder="1" applyAlignment="1" applyProtection="1">
      <alignment horizontal="center" vertical="center"/>
    </xf>
    <xf numFmtId="49" fontId="8" fillId="2" borderId="16" xfId="1" applyNumberFormat="1" applyFont="1" applyFill="1" applyBorder="1" applyAlignment="1" applyProtection="1">
      <alignment horizontal="center" vertical="center"/>
    </xf>
    <xf numFmtId="49" fontId="8" fillId="2" borderId="17" xfId="1" applyNumberFormat="1" applyFont="1" applyFill="1" applyBorder="1" applyAlignment="1" applyProtection="1">
      <alignment horizontal="center" vertical="center"/>
    </xf>
    <xf numFmtId="172" fontId="14" fillId="10" borderId="15" xfId="6" applyNumberFormat="1" applyFont="1" applyFill="1" applyBorder="1" applyAlignment="1" applyProtection="1">
      <alignment horizontal="center" vertical="center"/>
      <protection locked="0"/>
    </xf>
    <xf numFmtId="172" fontId="14" fillId="10" borderId="16" xfId="6" applyNumberFormat="1" applyFont="1" applyFill="1" applyBorder="1" applyAlignment="1" applyProtection="1">
      <alignment horizontal="center" vertical="center"/>
      <protection locked="0"/>
    </xf>
    <xf numFmtId="172" fontId="14" fillId="10" borderId="17" xfId="6" applyNumberFormat="1" applyFont="1" applyFill="1" applyBorder="1" applyAlignment="1" applyProtection="1">
      <alignment horizontal="center" vertical="center"/>
      <protection locked="0"/>
    </xf>
    <xf numFmtId="173" fontId="14" fillId="4" borderId="3" xfId="6" applyNumberFormat="1" applyFont="1" applyFill="1" applyBorder="1" applyAlignment="1" applyProtection="1">
      <alignment horizontal="center" vertical="center"/>
      <protection hidden="1"/>
    </xf>
    <xf numFmtId="173" fontId="14" fillId="4" borderId="4" xfId="6" applyNumberFormat="1" applyFont="1" applyFill="1" applyBorder="1" applyAlignment="1" applyProtection="1">
      <alignment horizontal="center" vertical="center"/>
      <protection hidden="1"/>
    </xf>
    <xf numFmtId="173" fontId="14" fillId="4" borderId="5" xfId="6" applyNumberFormat="1" applyFont="1" applyFill="1" applyBorder="1" applyAlignment="1" applyProtection="1">
      <alignment horizontal="center" vertical="center"/>
      <protection hidden="1"/>
    </xf>
    <xf numFmtId="173" fontId="14" fillId="10" borderId="15" xfId="6" applyNumberFormat="1" applyFont="1" applyFill="1" applyBorder="1" applyAlignment="1" applyProtection="1">
      <alignment horizontal="center" vertical="center"/>
      <protection locked="0"/>
    </xf>
    <xf numFmtId="173" fontId="14" fillId="10" borderId="16" xfId="6" applyNumberFormat="1" applyFont="1" applyFill="1" applyBorder="1" applyAlignment="1" applyProtection="1">
      <alignment horizontal="center" vertical="center"/>
      <protection locked="0"/>
    </xf>
    <xf numFmtId="173" fontId="14" fillId="10" borderId="17" xfId="6" applyNumberFormat="1" applyFont="1" applyFill="1" applyBorder="1" applyAlignment="1" applyProtection="1">
      <alignment horizontal="center" vertical="center"/>
      <protection locked="0"/>
    </xf>
    <xf numFmtId="0" fontId="14" fillId="10" borderId="3" xfId="0" applyFont="1" applyFill="1" applyBorder="1" applyAlignment="1" applyProtection="1">
      <alignment horizontal="center" vertical="center"/>
      <protection locked="0"/>
    </xf>
    <xf numFmtId="0" fontId="14" fillId="10" borderId="4" xfId="0" applyFont="1" applyFill="1" applyBorder="1" applyAlignment="1" applyProtection="1">
      <alignment horizontal="center" vertical="center"/>
      <protection locked="0"/>
    </xf>
    <xf numFmtId="0" fontId="14" fillId="10" borderId="5" xfId="0" applyFont="1" applyFill="1" applyBorder="1" applyAlignment="1" applyProtection="1">
      <alignment horizontal="center" vertical="center"/>
      <protection locked="0"/>
    </xf>
    <xf numFmtId="0" fontId="14" fillId="9" borderId="15" xfId="0" applyFont="1" applyFill="1" applyBorder="1" applyAlignment="1" applyProtection="1">
      <alignment horizontal="center" vertical="center"/>
      <protection hidden="1"/>
    </xf>
    <xf numFmtId="0" fontId="14" fillId="9" borderId="16" xfId="0" applyFont="1" applyFill="1" applyBorder="1" applyAlignment="1" applyProtection="1">
      <alignment horizontal="center" vertical="center"/>
      <protection hidden="1"/>
    </xf>
    <xf numFmtId="0" fontId="14" fillId="9" borderId="17" xfId="0" applyFont="1" applyFill="1" applyBorder="1" applyAlignment="1" applyProtection="1">
      <alignment horizontal="center" vertical="center"/>
      <protection hidden="1"/>
    </xf>
    <xf numFmtId="172" fontId="22" fillId="4" borderId="15" xfId="6" applyNumberFormat="1" applyFont="1" applyFill="1" applyBorder="1" applyAlignment="1" applyProtection="1">
      <alignment horizontal="center" vertical="center"/>
      <protection hidden="1"/>
    </xf>
    <xf numFmtId="172" fontId="22" fillId="4" borderId="16" xfId="6" applyNumberFormat="1" applyFont="1" applyFill="1" applyBorder="1" applyAlignment="1" applyProtection="1">
      <alignment horizontal="center" vertical="center"/>
      <protection hidden="1"/>
    </xf>
    <xf numFmtId="172" fontId="22" fillId="4" borderId="17" xfId="6" applyNumberFormat="1" applyFont="1" applyFill="1" applyBorder="1" applyAlignment="1" applyProtection="1">
      <alignment horizontal="center" vertical="center"/>
      <protection hidden="1"/>
    </xf>
    <xf numFmtId="173" fontId="22" fillId="4" borderId="15" xfId="6" applyNumberFormat="1" applyFont="1" applyFill="1" applyBorder="1" applyAlignment="1" applyProtection="1">
      <alignment horizontal="center" vertical="center"/>
      <protection hidden="1"/>
    </xf>
    <xf numFmtId="173" fontId="22" fillId="4" borderId="16" xfId="6" applyNumberFormat="1" applyFont="1" applyFill="1" applyBorder="1" applyAlignment="1" applyProtection="1">
      <alignment horizontal="center" vertical="center"/>
      <protection hidden="1"/>
    </xf>
    <xf numFmtId="173" fontId="22" fillId="4" borderId="17" xfId="6" applyNumberFormat="1" applyFont="1" applyFill="1" applyBorder="1" applyAlignment="1" applyProtection="1">
      <alignment horizontal="center" vertical="center"/>
      <protection hidden="1"/>
    </xf>
    <xf numFmtId="0" fontId="20" fillId="0" borderId="4" xfId="0" applyFont="1" applyBorder="1" applyAlignment="1" applyProtection="1">
      <alignment horizontal="left" vertical="center" wrapText="1"/>
    </xf>
    <xf numFmtId="0" fontId="20" fillId="0" borderId="0" xfId="0" applyFont="1" applyBorder="1" applyAlignment="1" applyProtection="1">
      <alignment horizontal="left" vertical="center" wrapText="1"/>
    </xf>
    <xf numFmtId="0" fontId="13" fillId="2" borderId="15" xfId="0" applyFont="1" applyFill="1" applyBorder="1" applyAlignment="1" applyProtection="1">
      <alignment horizontal="center" vertical="center"/>
    </xf>
    <xf numFmtId="0" fontId="13" fillId="2" borderId="16" xfId="0" applyFont="1" applyFill="1" applyBorder="1" applyAlignment="1" applyProtection="1">
      <alignment horizontal="center" vertical="center"/>
    </xf>
    <xf numFmtId="0" fontId="13" fillId="2" borderId="17" xfId="0" applyFont="1" applyFill="1" applyBorder="1" applyAlignment="1" applyProtection="1">
      <alignment horizontal="center" vertical="center"/>
    </xf>
    <xf numFmtId="0" fontId="22" fillId="9" borderId="15" xfId="0" applyFont="1" applyFill="1" applyBorder="1" applyAlignment="1" applyProtection="1">
      <alignment horizontal="center" vertical="center"/>
      <protection hidden="1"/>
    </xf>
    <xf numFmtId="0" fontId="22" fillId="9" borderId="16" xfId="0" applyFont="1" applyFill="1" applyBorder="1" applyAlignment="1" applyProtection="1">
      <alignment horizontal="center" vertical="center"/>
      <protection hidden="1"/>
    </xf>
    <xf numFmtId="0" fontId="22" fillId="9" borderId="17" xfId="0" applyFont="1" applyFill="1" applyBorder="1" applyAlignment="1" applyProtection="1">
      <alignment horizontal="center" vertical="center"/>
      <protection hidden="1"/>
    </xf>
    <xf numFmtId="173" fontId="22" fillId="4" borderId="18" xfId="6" applyNumberFormat="1" applyFont="1" applyFill="1" applyBorder="1" applyAlignment="1" applyProtection="1">
      <alignment horizontal="center" vertical="center"/>
      <protection hidden="1"/>
    </xf>
    <xf numFmtId="49" fontId="2" fillId="2" borderId="3" xfId="1" applyNumberFormat="1" applyFont="1" applyFill="1" applyBorder="1" applyAlignment="1" applyProtection="1">
      <alignment horizontal="center" vertical="center" wrapText="1"/>
    </xf>
    <xf numFmtId="49" fontId="2" fillId="2" borderId="5" xfId="1" applyNumberFormat="1" applyFont="1" applyFill="1" applyBorder="1" applyAlignment="1" applyProtection="1">
      <alignment horizontal="center" vertical="center" wrapText="1"/>
    </xf>
    <xf numFmtId="49" fontId="2" fillId="2" borderId="9" xfId="1" applyNumberFormat="1" applyFont="1" applyFill="1" applyBorder="1" applyAlignment="1" applyProtection="1">
      <alignment horizontal="center" vertical="center" wrapText="1"/>
    </xf>
    <xf numFmtId="49" fontId="2" fillId="2" borderId="11" xfId="1" applyNumberFormat="1" applyFont="1" applyFill="1" applyBorder="1" applyAlignment="1" applyProtection="1">
      <alignment horizontal="center" vertical="center" wrapText="1"/>
    </xf>
    <xf numFmtId="49" fontId="2" fillId="2" borderId="15" xfId="1" applyNumberFormat="1" applyFont="1" applyFill="1" applyBorder="1" applyAlignment="1" applyProtection="1">
      <alignment horizontal="center" vertical="center" wrapText="1"/>
    </xf>
    <xf numFmtId="49" fontId="2" fillId="2" borderId="16" xfId="1" applyNumberFormat="1" applyFont="1" applyFill="1" applyBorder="1" applyAlignment="1" applyProtection="1">
      <alignment horizontal="center" vertical="center" wrapText="1"/>
    </xf>
    <xf numFmtId="49" fontId="2" fillId="2" borderId="17" xfId="1" applyNumberFormat="1" applyFont="1" applyFill="1" applyBorder="1" applyAlignment="1" applyProtection="1">
      <alignment horizontal="center" vertical="center" wrapText="1"/>
    </xf>
    <xf numFmtId="0" fontId="14" fillId="2" borderId="22" xfId="0" applyFont="1" applyFill="1" applyBorder="1" applyAlignment="1" applyProtection="1">
      <alignment horizontal="center" vertical="center"/>
    </xf>
    <xf numFmtId="0" fontId="14" fillId="2" borderId="23" xfId="0" applyFont="1" applyFill="1" applyBorder="1" applyAlignment="1" applyProtection="1">
      <alignment horizontal="center" vertical="center"/>
    </xf>
    <xf numFmtId="0" fontId="14" fillId="2" borderId="3" xfId="0" applyFont="1" applyFill="1" applyBorder="1" applyAlignment="1" applyProtection="1">
      <alignment horizontal="center" vertical="center" wrapText="1"/>
    </xf>
    <xf numFmtId="0" fontId="14" fillId="2" borderId="5" xfId="0" applyFont="1" applyFill="1" applyBorder="1" applyAlignment="1" applyProtection="1">
      <alignment horizontal="center" vertical="center" wrapText="1"/>
    </xf>
    <xf numFmtId="0" fontId="14" fillId="2" borderId="9" xfId="0" applyFont="1" applyFill="1" applyBorder="1" applyAlignment="1" applyProtection="1">
      <alignment horizontal="center" vertical="center" wrapText="1"/>
    </xf>
    <xf numFmtId="0" fontId="14" fillId="2" borderId="11" xfId="0" applyFont="1" applyFill="1" applyBorder="1" applyAlignment="1" applyProtection="1">
      <alignment horizontal="center" vertical="center" wrapText="1"/>
    </xf>
    <xf numFmtId="49" fontId="2" fillId="2" borderId="18" xfId="1" applyNumberFormat="1" applyFont="1" applyFill="1" applyBorder="1" applyAlignment="1" applyProtection="1">
      <alignment horizontal="center" vertical="center" wrapText="1"/>
    </xf>
    <xf numFmtId="0" fontId="0" fillId="10" borderId="18" xfId="0" applyFill="1" applyBorder="1" applyAlignment="1" applyProtection="1">
      <alignment horizontal="center" vertical="center"/>
      <protection locked="0"/>
    </xf>
    <xf numFmtId="0" fontId="0" fillId="9" borderId="15" xfId="0" applyFill="1" applyBorder="1" applyAlignment="1" applyProtection="1">
      <alignment horizontal="center" vertical="center"/>
      <protection hidden="1"/>
    </xf>
    <xf numFmtId="0" fontId="0" fillId="9" borderId="16" xfId="0" applyFill="1" applyBorder="1" applyAlignment="1" applyProtection="1">
      <alignment horizontal="center" vertical="center"/>
      <protection hidden="1"/>
    </xf>
    <xf numFmtId="0" fontId="0" fillId="9" borderId="17" xfId="0" applyFill="1" applyBorder="1" applyAlignment="1" applyProtection="1">
      <alignment horizontal="center" vertical="center"/>
      <protection hidden="1"/>
    </xf>
    <xf numFmtId="0" fontId="14" fillId="2" borderId="18" xfId="0" applyFont="1" applyFill="1" applyBorder="1" applyAlignment="1" applyProtection="1">
      <alignment horizontal="center" vertical="center" wrapText="1"/>
    </xf>
    <xf numFmtId="49" fontId="14" fillId="2" borderId="18" xfId="1" applyNumberFormat="1" applyFont="1" applyFill="1" applyBorder="1" applyAlignment="1" applyProtection="1">
      <alignment horizontal="center" vertical="center" wrapText="1"/>
    </xf>
    <xf numFmtId="49" fontId="14" fillId="2" borderId="3" xfId="1" applyNumberFormat="1" applyFont="1" applyFill="1" applyBorder="1" applyAlignment="1" applyProtection="1">
      <alignment horizontal="center" vertical="center" wrapText="1"/>
    </xf>
    <xf numFmtId="49" fontId="14" fillId="2" borderId="4" xfId="1" applyNumberFormat="1" applyFont="1" applyFill="1" applyBorder="1" applyAlignment="1" applyProtection="1">
      <alignment horizontal="center" vertical="center" wrapText="1"/>
    </xf>
    <xf numFmtId="49" fontId="14" fillId="2" borderId="5" xfId="1" applyNumberFormat="1" applyFont="1" applyFill="1" applyBorder="1" applyAlignment="1" applyProtection="1">
      <alignment horizontal="center" vertical="center" wrapText="1"/>
    </xf>
    <xf numFmtId="172" fontId="14" fillId="10" borderId="18" xfId="6" applyNumberFormat="1" applyFont="1" applyFill="1" applyBorder="1" applyAlignment="1" applyProtection="1">
      <alignment horizontal="center" vertical="center"/>
      <protection locked="0"/>
    </xf>
    <xf numFmtId="173" fontId="14" fillId="4" borderId="18" xfId="6" applyNumberFormat="1" applyFont="1" applyFill="1" applyBorder="1" applyAlignment="1" applyProtection="1">
      <alignment horizontal="center" vertical="center"/>
      <protection hidden="1"/>
    </xf>
    <xf numFmtId="0" fontId="13" fillId="2" borderId="15" xfId="0" applyFont="1" applyFill="1" applyBorder="1" applyAlignment="1" applyProtection="1">
      <alignment horizontal="left" vertical="center"/>
    </xf>
    <xf numFmtId="0" fontId="13" fillId="2" borderId="16" xfId="0" applyFont="1" applyFill="1" applyBorder="1" applyAlignment="1" applyProtection="1">
      <alignment horizontal="left" vertical="center"/>
    </xf>
    <xf numFmtId="49" fontId="8" fillId="2" borderId="18" xfId="1" applyNumberFormat="1" applyFont="1" applyFill="1" applyBorder="1" applyAlignment="1" applyProtection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</xf>
    <xf numFmtId="0" fontId="14" fillId="9" borderId="17" xfId="0" applyFont="1" applyFill="1" applyBorder="1" applyAlignment="1" applyProtection="1">
      <alignment horizontal="center" vertical="center"/>
    </xf>
    <xf numFmtId="0" fontId="14" fillId="9" borderId="18" xfId="0" applyFont="1" applyFill="1" applyBorder="1" applyAlignment="1" applyProtection="1">
      <alignment horizontal="center" vertical="center"/>
    </xf>
    <xf numFmtId="172" fontId="22" fillId="4" borderId="18" xfId="6" applyNumberFormat="1" applyFont="1" applyFill="1" applyBorder="1" applyAlignment="1" applyProtection="1">
      <alignment horizontal="center" vertical="center"/>
      <protection hidden="1"/>
    </xf>
    <xf numFmtId="0" fontId="14" fillId="9" borderId="16" xfId="0" applyFont="1" applyFill="1" applyBorder="1" applyAlignment="1" applyProtection="1">
      <alignment horizontal="center" vertical="center"/>
    </xf>
    <xf numFmtId="0" fontId="14" fillId="4" borderId="15" xfId="0" applyFont="1" applyFill="1" applyBorder="1" applyAlignment="1" applyProtection="1">
      <alignment horizontal="left" vertical="center"/>
    </xf>
    <xf numFmtId="0" fontId="14" fillId="4" borderId="16" xfId="0" applyFont="1" applyFill="1" applyBorder="1" applyAlignment="1" applyProtection="1">
      <alignment horizontal="left" vertical="center"/>
    </xf>
    <xf numFmtId="0" fontId="14" fillId="4" borderId="18" xfId="0" applyFont="1" applyFill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horizontal="center" vertical="center"/>
      <protection locked="0"/>
    </xf>
    <xf numFmtId="0" fontId="14" fillId="0" borderId="17" xfId="0" applyFont="1" applyBorder="1" applyAlignment="1" applyProtection="1">
      <alignment horizontal="center" vertical="center"/>
      <protection locked="0"/>
    </xf>
    <xf numFmtId="0" fontId="14" fillId="0" borderId="18" xfId="0" applyFont="1" applyBorder="1" applyAlignment="1" applyProtection="1">
      <alignment horizontal="left" vertical="center"/>
      <protection locked="0"/>
    </xf>
    <xf numFmtId="173" fontId="22" fillId="10" borderId="18" xfId="6" applyNumberFormat="1" applyFont="1" applyFill="1" applyBorder="1" applyAlignment="1" applyProtection="1">
      <alignment horizontal="center" vertical="center"/>
      <protection locked="0"/>
    </xf>
    <xf numFmtId="0" fontId="14" fillId="4" borderId="18" xfId="0" applyFont="1" applyFill="1" applyBorder="1" applyAlignment="1" applyProtection="1">
      <alignment horizontal="left" vertical="center"/>
    </xf>
    <xf numFmtId="0" fontId="26" fillId="0" borderId="1" xfId="0" applyFont="1" applyBorder="1" applyAlignment="1" applyProtection="1">
      <alignment horizontal="left" vertical="center" wrapText="1"/>
    </xf>
    <xf numFmtId="0" fontId="2" fillId="0" borderId="0" xfId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left" vertical="center"/>
    </xf>
    <xf numFmtId="0" fontId="2" fillId="2" borderId="0" xfId="1" applyFont="1" applyFill="1" applyBorder="1" applyAlignment="1" applyProtection="1">
      <alignment horizontal="left" vertical="center" wrapText="1"/>
    </xf>
    <xf numFmtId="0" fontId="2" fillId="2" borderId="15" xfId="1" applyFont="1" applyFill="1" applyBorder="1" applyAlignment="1" applyProtection="1">
      <alignment horizontal="center" vertical="center"/>
    </xf>
    <xf numFmtId="0" fontId="2" fillId="2" borderId="16" xfId="1" applyFont="1" applyFill="1" applyBorder="1" applyAlignment="1" applyProtection="1">
      <alignment horizontal="center" vertical="center"/>
    </xf>
    <xf numFmtId="0" fontId="2" fillId="0" borderId="2" xfId="3" applyFont="1" applyBorder="1" applyAlignment="1" applyProtection="1">
      <alignment horizontal="left" vertical="center"/>
    </xf>
    <xf numFmtId="0" fontId="2" fillId="0" borderId="0" xfId="3" applyFont="1" applyBorder="1" applyAlignment="1" applyProtection="1">
      <alignment horizontal="left" vertical="center"/>
    </xf>
    <xf numFmtId="0" fontId="2" fillId="0" borderId="8" xfId="3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center" vertical="center" wrapText="1"/>
      <protection locked="0"/>
    </xf>
    <xf numFmtId="0" fontId="2" fillId="0" borderId="0" xfId="1" applyFont="1" applyBorder="1" applyAlignment="1" applyProtection="1">
      <alignment horizontal="center" vertical="center" wrapText="1"/>
      <protection locked="0"/>
    </xf>
    <xf numFmtId="0" fontId="2" fillId="0" borderId="9" xfId="1" applyFont="1" applyBorder="1" applyAlignment="1" applyProtection="1">
      <alignment horizontal="center" vertical="center" wrapText="1"/>
      <protection locked="0"/>
    </xf>
    <xf numFmtId="0" fontId="2" fillId="0" borderId="10" xfId="1" applyFont="1" applyBorder="1" applyAlignment="1" applyProtection="1">
      <alignment horizontal="center" vertical="center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0" fontId="2" fillId="0" borderId="31" xfId="1" applyFont="1" applyBorder="1" applyAlignment="1" applyProtection="1">
      <alignment horizontal="center" vertical="center" wrapText="1"/>
      <protection locked="0"/>
    </xf>
    <xf numFmtId="0" fontId="2" fillId="0" borderId="2" xfId="3" applyFont="1" applyBorder="1" applyAlignment="1" applyProtection="1">
      <alignment horizontal="left" vertical="center" wrapText="1"/>
    </xf>
    <xf numFmtId="0" fontId="2" fillId="0" borderId="0" xfId="3" applyFont="1" applyBorder="1" applyAlignment="1" applyProtection="1">
      <alignment horizontal="left" vertical="center" wrapText="1"/>
    </xf>
    <xf numFmtId="0" fontId="2" fillId="0" borderId="8" xfId="3" applyFont="1" applyBorder="1" applyAlignment="1" applyProtection="1">
      <alignment horizontal="left" vertical="center" wrapText="1"/>
    </xf>
    <xf numFmtId="0" fontId="2" fillId="0" borderId="19" xfId="3" applyFont="1" applyBorder="1" applyAlignment="1" applyProtection="1">
      <alignment horizontal="left" vertical="center" wrapText="1"/>
    </xf>
    <xf numFmtId="0" fontId="2" fillId="0" borderId="20" xfId="3" applyFont="1" applyBorder="1" applyAlignment="1" applyProtection="1">
      <alignment horizontal="left" vertical="center" wrapText="1"/>
    </xf>
    <xf numFmtId="0" fontId="2" fillId="0" borderId="41" xfId="3" applyFont="1" applyBorder="1" applyAlignment="1" applyProtection="1">
      <alignment horizontal="left" vertical="center" wrapText="1"/>
    </xf>
    <xf numFmtId="0" fontId="2" fillId="0" borderId="32" xfId="1" applyFont="1" applyBorder="1" applyAlignment="1" applyProtection="1">
      <alignment horizontal="center" vertical="center"/>
    </xf>
    <xf numFmtId="0" fontId="2" fillId="0" borderId="33" xfId="1" applyFont="1" applyBorder="1" applyAlignment="1" applyProtection="1">
      <alignment horizontal="center" vertical="center"/>
    </xf>
    <xf numFmtId="169" fontId="2" fillId="0" borderId="15" xfId="1" applyNumberFormat="1" applyFont="1" applyBorder="1" applyAlignment="1" applyProtection="1">
      <alignment horizontal="left" vertical="center" wrapText="1"/>
    </xf>
    <xf numFmtId="169" fontId="2" fillId="0" borderId="16" xfId="1" applyNumberFormat="1" applyFont="1" applyBorder="1" applyAlignment="1" applyProtection="1">
      <alignment horizontal="left" vertical="center" wrapText="1"/>
    </xf>
    <xf numFmtId="169" fontId="2" fillId="0" borderId="17" xfId="1" applyNumberFormat="1" applyFont="1" applyBorder="1" applyAlignment="1" applyProtection="1">
      <alignment horizontal="left" vertical="center" wrapText="1"/>
    </xf>
    <xf numFmtId="0" fontId="2" fillId="0" borderId="15" xfId="1" applyFont="1" applyFill="1" applyBorder="1" applyAlignment="1" applyProtection="1">
      <alignment horizontal="left" vertical="center" wrapText="1"/>
    </xf>
    <xf numFmtId="0" fontId="2" fillId="0" borderId="16" xfId="1" applyFont="1" applyFill="1" applyBorder="1" applyAlignment="1" applyProtection="1">
      <alignment horizontal="left" vertical="center" wrapText="1"/>
    </xf>
    <xf numFmtId="0" fontId="2" fillId="0" borderId="17" xfId="1" applyFont="1" applyFill="1" applyBorder="1" applyAlignment="1" applyProtection="1">
      <alignment horizontal="left" vertical="center" wrapText="1"/>
    </xf>
    <xf numFmtId="0" fontId="6" fillId="0" borderId="12" xfId="1" applyFont="1" applyBorder="1" applyAlignment="1" applyProtection="1">
      <alignment horizontal="left" vertical="center"/>
    </xf>
    <xf numFmtId="0" fontId="6" fillId="0" borderId="13" xfId="1" applyFont="1" applyBorder="1" applyAlignment="1" applyProtection="1">
      <alignment horizontal="left" vertical="center"/>
    </xf>
    <xf numFmtId="0" fontId="6" fillId="0" borderId="14" xfId="1" applyFont="1" applyBorder="1" applyAlignment="1" applyProtection="1">
      <alignment horizontal="left" vertical="center"/>
    </xf>
    <xf numFmtId="0" fontId="2" fillId="0" borderId="29" xfId="3" applyFont="1" applyBorder="1" applyAlignment="1" applyProtection="1">
      <alignment horizontal="left" vertical="center"/>
    </xf>
    <xf numFmtId="0" fontId="2" fillId="0" borderId="1" xfId="3" applyFont="1" applyBorder="1" applyAlignment="1" applyProtection="1">
      <alignment horizontal="left" vertical="center"/>
    </xf>
    <xf numFmtId="0" fontId="2" fillId="0" borderId="40" xfId="3" applyFont="1" applyBorder="1" applyAlignment="1" applyProtection="1">
      <alignment horizontal="left" vertical="center"/>
    </xf>
    <xf numFmtId="0" fontId="2" fillId="0" borderId="42" xfId="1" applyFont="1" applyBorder="1" applyAlignment="1" applyProtection="1">
      <alignment horizontal="left" vertical="center" wrapText="1"/>
    </xf>
    <xf numFmtId="0" fontId="2" fillId="0" borderId="1" xfId="1" applyFont="1" applyBorder="1" applyAlignment="1" applyProtection="1">
      <alignment horizontal="left" vertical="center" wrapText="1"/>
    </xf>
    <xf numFmtId="0" fontId="2" fillId="0" borderId="30" xfId="1" applyFont="1" applyBorder="1" applyAlignment="1" applyProtection="1">
      <alignment horizontal="left" vertical="center" wrapText="1"/>
    </xf>
    <xf numFmtId="0" fontId="2" fillId="0" borderId="7" xfId="1" applyFont="1" applyBorder="1" applyAlignment="1" applyProtection="1">
      <alignment horizontal="left" vertical="center" wrapText="1"/>
    </xf>
    <xf numFmtId="0" fontId="2" fillId="0" borderId="0" xfId="1" applyFont="1" applyBorder="1" applyAlignment="1" applyProtection="1">
      <alignment horizontal="left" vertical="center" wrapText="1"/>
    </xf>
    <xf numFmtId="0" fontId="2" fillId="0" borderId="6" xfId="1" applyFont="1" applyBorder="1" applyAlignment="1" applyProtection="1">
      <alignment horizontal="left" vertical="center" wrapText="1"/>
    </xf>
    <xf numFmtId="0" fontId="2" fillId="0" borderId="18" xfId="1" applyFont="1" applyFill="1" applyBorder="1" applyAlignment="1" applyProtection="1">
      <alignment horizontal="left" vertical="center" wrapText="1"/>
    </xf>
    <xf numFmtId="0" fontId="8" fillId="0" borderId="3" xfId="1" applyFont="1" applyFill="1" applyBorder="1" applyAlignment="1" applyProtection="1">
      <alignment horizontal="center" vertical="center" wrapText="1"/>
    </xf>
    <xf numFmtId="0" fontId="8" fillId="0" borderId="4" xfId="1" applyFont="1" applyFill="1" applyBorder="1" applyAlignment="1" applyProtection="1">
      <alignment horizontal="center" vertical="center" wrapText="1"/>
    </xf>
    <xf numFmtId="0" fontId="8" fillId="0" borderId="5" xfId="1" applyFont="1" applyFill="1" applyBorder="1" applyAlignment="1" applyProtection="1">
      <alignment horizontal="center" vertical="center" wrapText="1"/>
    </xf>
    <xf numFmtId="0" fontId="8" fillId="2" borderId="18" xfId="1" applyFont="1" applyFill="1" applyBorder="1" applyAlignment="1" applyProtection="1">
      <alignment horizontal="center" vertical="center"/>
    </xf>
    <xf numFmtId="0" fontId="8" fillId="0" borderId="18" xfId="1" applyFont="1" applyFill="1" applyBorder="1" applyAlignment="1" applyProtection="1">
      <alignment horizontal="center" vertical="center" wrapText="1"/>
    </xf>
    <xf numFmtId="14" fontId="5" fillId="0" borderId="15" xfId="1" applyNumberFormat="1" applyFont="1" applyFill="1" applyBorder="1" applyAlignment="1" applyProtection="1">
      <alignment horizontal="center" vertical="center"/>
      <protection locked="0"/>
    </xf>
    <xf numFmtId="14" fontId="5" fillId="0" borderId="16" xfId="1" applyNumberFormat="1" applyFont="1" applyFill="1" applyBorder="1" applyAlignment="1" applyProtection="1">
      <alignment horizontal="center" vertical="center"/>
      <protection locked="0"/>
    </xf>
    <xf numFmtId="14" fontId="5" fillId="0" borderId="17" xfId="1" applyNumberFormat="1" applyFont="1" applyFill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/>
    </xf>
    <xf numFmtId="0" fontId="2" fillId="2" borderId="16" xfId="1" applyFont="1" applyFill="1" applyBorder="1" applyAlignment="1" applyProtection="1">
      <alignment horizontal="left" vertical="center"/>
    </xf>
    <xf numFmtId="173" fontId="5" fillId="0" borderId="15" xfId="6" applyNumberFormat="1" applyFont="1" applyFill="1" applyBorder="1" applyAlignment="1" applyProtection="1">
      <alignment horizontal="center" vertical="center"/>
      <protection hidden="1"/>
    </xf>
    <xf numFmtId="173" fontId="5" fillId="0" borderId="16" xfId="6" applyNumberFormat="1" applyFont="1" applyFill="1" applyBorder="1" applyAlignment="1" applyProtection="1">
      <alignment horizontal="center" vertical="center"/>
      <protection hidden="1"/>
    </xf>
    <xf numFmtId="0" fontId="5" fillId="0" borderId="15" xfId="1" applyFont="1" applyFill="1" applyBorder="1" applyAlignment="1" applyProtection="1">
      <alignment horizontal="center" vertical="center"/>
      <protection hidden="1"/>
    </xf>
    <xf numFmtId="0" fontId="5" fillId="0" borderId="16" xfId="1" applyFont="1" applyFill="1" applyBorder="1" applyAlignment="1" applyProtection="1">
      <alignment horizontal="center" vertical="center"/>
      <protection hidden="1"/>
    </xf>
    <xf numFmtId="0" fontId="5" fillId="0" borderId="17" xfId="1" applyFont="1" applyFill="1" applyBorder="1" applyAlignment="1" applyProtection="1">
      <alignment horizontal="center" vertical="center"/>
      <protection hidden="1"/>
    </xf>
    <xf numFmtId="0" fontId="2" fillId="2" borderId="17" xfId="1" applyFont="1" applyFill="1" applyBorder="1" applyAlignment="1" applyProtection="1">
      <alignment horizontal="left" vertical="center"/>
    </xf>
    <xf numFmtId="0" fontId="5" fillId="0" borderId="16" xfId="1" applyFont="1" applyFill="1" applyBorder="1" applyAlignment="1" applyProtection="1">
      <alignment horizontal="center" vertical="center"/>
      <protection locked="0" hidden="1"/>
    </xf>
    <xf numFmtId="0" fontId="12" fillId="0" borderId="1" xfId="0" applyFont="1" applyBorder="1" applyAlignment="1" applyProtection="1">
      <alignment horizontal="left" vertical="center"/>
    </xf>
    <xf numFmtId="49" fontId="2" fillId="0" borderId="15" xfId="1" applyNumberFormat="1" applyFont="1" applyFill="1" applyBorder="1" applyAlignment="1" applyProtection="1">
      <alignment horizontal="center" vertical="center"/>
      <protection locked="0"/>
    </xf>
    <xf numFmtId="49" fontId="2" fillId="0" borderId="16" xfId="1" applyNumberFormat="1" applyFont="1" applyFill="1" applyBorder="1" applyAlignment="1" applyProtection="1">
      <alignment horizontal="center" vertical="center"/>
      <protection locked="0"/>
    </xf>
    <xf numFmtId="49" fontId="2" fillId="0" borderId="17" xfId="1" applyNumberFormat="1" applyFont="1" applyFill="1" applyBorder="1" applyAlignment="1" applyProtection="1">
      <alignment horizontal="center" vertical="center"/>
      <protection locked="0"/>
    </xf>
    <xf numFmtId="0" fontId="2" fillId="0" borderId="15" xfId="1" applyFont="1" applyFill="1" applyBorder="1" applyAlignment="1" applyProtection="1">
      <alignment horizontal="center" vertical="center"/>
      <protection locked="0"/>
    </xf>
    <xf numFmtId="0" fontId="2" fillId="0" borderId="16" xfId="1" applyFont="1" applyFill="1" applyBorder="1" applyAlignment="1" applyProtection="1">
      <alignment horizontal="center" vertical="center"/>
      <protection locked="0"/>
    </xf>
    <xf numFmtId="0" fontId="2" fillId="0" borderId="17" xfId="1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</xf>
    <xf numFmtId="0" fontId="12" fillId="0" borderId="16" xfId="0" applyFont="1" applyBorder="1" applyAlignment="1" applyProtection="1">
      <alignment horizontal="center" vertical="center"/>
    </xf>
    <xf numFmtId="0" fontId="12" fillId="0" borderId="17" xfId="0" applyFont="1" applyBorder="1" applyAlignment="1" applyProtection="1">
      <alignment horizontal="center" vertical="center"/>
    </xf>
    <xf numFmtId="49" fontId="2" fillId="0" borderId="15" xfId="1" applyNumberFormat="1" applyFont="1" applyBorder="1" applyAlignment="1" applyProtection="1">
      <alignment horizontal="left" vertical="center"/>
      <protection locked="0"/>
    </xf>
    <xf numFmtId="49" fontId="2" fillId="0" borderId="16" xfId="1" applyNumberFormat="1" applyFont="1" applyBorder="1" applyAlignment="1" applyProtection="1">
      <alignment horizontal="left" vertical="center"/>
      <protection locked="0"/>
    </xf>
    <xf numFmtId="49" fontId="2" fillId="0" borderId="17" xfId="1" applyNumberFormat="1" applyFont="1" applyBorder="1" applyAlignment="1" applyProtection="1">
      <alignment horizontal="left" vertical="center"/>
      <protection locked="0"/>
    </xf>
    <xf numFmtId="49" fontId="2" fillId="2" borderId="18" xfId="1" applyNumberFormat="1" applyFont="1" applyFill="1" applyBorder="1" applyAlignment="1" applyProtection="1">
      <alignment horizontal="left" vertical="center"/>
    </xf>
    <xf numFmtId="49" fontId="2" fillId="3" borderId="18" xfId="1" applyNumberFormat="1" applyFont="1" applyFill="1" applyBorder="1" applyAlignment="1" applyProtection="1">
      <alignment horizontal="left" vertical="center"/>
      <protection locked="0"/>
    </xf>
    <xf numFmtId="170" fontId="2" fillId="0" borderId="15" xfId="1" applyNumberFormat="1" applyFont="1" applyFill="1" applyBorder="1" applyAlignment="1" applyProtection="1">
      <alignment horizontal="center" vertical="center"/>
      <protection locked="0"/>
    </xf>
    <xf numFmtId="170" fontId="2" fillId="0" borderId="16" xfId="1" applyNumberFormat="1" applyFont="1" applyFill="1" applyBorder="1" applyAlignment="1" applyProtection="1">
      <alignment horizontal="center" vertical="center"/>
      <protection locked="0"/>
    </xf>
    <xf numFmtId="170" fontId="2" fillId="0" borderId="17" xfId="1" applyNumberFormat="1" applyFont="1" applyFill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 applyProtection="1">
      <alignment horizontal="left" vertical="center"/>
    </xf>
    <xf numFmtId="49" fontId="2" fillId="2" borderId="15" xfId="1" applyNumberFormat="1" applyFont="1" applyFill="1" applyBorder="1" applyAlignment="1" applyProtection="1">
      <alignment horizontal="left" vertical="center"/>
    </xf>
    <xf numFmtId="49" fontId="2" fillId="2" borderId="17" xfId="1" applyNumberFormat="1" applyFont="1" applyFill="1" applyBorder="1" applyAlignment="1" applyProtection="1">
      <alignment horizontal="left" vertical="center"/>
    </xf>
    <xf numFmtId="168" fontId="2" fillId="0" borderId="18" xfId="1" applyNumberFormat="1" applyFont="1" applyBorder="1" applyAlignment="1" applyProtection="1">
      <alignment horizontal="center" vertical="center"/>
      <protection locked="0"/>
    </xf>
    <xf numFmtId="0" fontId="2" fillId="2" borderId="17" xfId="1" applyFont="1" applyFill="1" applyBorder="1" applyAlignment="1" applyProtection="1">
      <alignment horizontal="center" vertical="center"/>
    </xf>
    <xf numFmtId="0" fontId="2" fillId="2" borderId="18" xfId="1" applyFont="1" applyFill="1" applyBorder="1" applyAlignment="1" applyProtection="1">
      <alignment horizontal="center" vertical="center"/>
    </xf>
    <xf numFmtId="49" fontId="28" fillId="0" borderId="15" xfId="2" applyNumberFormat="1" applyFont="1" applyBorder="1" applyAlignment="1" applyProtection="1">
      <alignment horizontal="left" vertical="center"/>
      <protection locked="0"/>
    </xf>
    <xf numFmtId="0" fontId="2" fillId="0" borderId="15" xfId="1" applyNumberFormat="1" applyFont="1" applyBorder="1" applyAlignment="1" applyProtection="1">
      <alignment horizontal="center" vertical="center"/>
      <protection locked="0"/>
    </xf>
    <xf numFmtId="0" fontId="2" fillId="0" borderId="16" xfId="1" applyNumberFormat="1" applyFont="1" applyBorder="1" applyAlignment="1" applyProtection="1">
      <alignment horizontal="center" vertical="center"/>
      <protection locked="0"/>
    </xf>
    <xf numFmtId="0" fontId="2" fillId="0" borderId="17" xfId="1" applyNumberFormat="1" applyFont="1" applyBorder="1" applyAlignment="1" applyProtection="1">
      <alignment horizontal="center" vertical="center"/>
      <protection locked="0"/>
    </xf>
    <xf numFmtId="0" fontId="2" fillId="0" borderId="18" xfId="1" applyNumberFormat="1" applyFont="1" applyBorder="1" applyAlignment="1" applyProtection="1">
      <alignment horizontal="center" vertical="center"/>
      <protection locked="0"/>
    </xf>
    <xf numFmtId="49" fontId="2" fillId="0" borderId="15" xfId="1" applyNumberFormat="1" applyFont="1" applyBorder="1" applyAlignment="1" applyProtection="1">
      <alignment horizontal="center" vertical="center"/>
      <protection locked="0"/>
    </xf>
    <xf numFmtId="49" fontId="2" fillId="0" borderId="16" xfId="1" applyNumberFormat="1" applyFont="1" applyBorder="1" applyAlignment="1" applyProtection="1">
      <alignment horizontal="center" vertical="center"/>
      <protection locked="0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horizontal="center" vertical="center"/>
      <protection locked="0"/>
    </xf>
    <xf numFmtId="49" fontId="14" fillId="0" borderId="16" xfId="0" applyNumberFormat="1" applyFont="1" applyBorder="1" applyAlignment="1" applyProtection="1">
      <alignment horizontal="center" vertical="center"/>
      <protection locked="0"/>
    </xf>
    <xf numFmtId="49" fontId="14" fillId="0" borderId="17" xfId="0" applyNumberFormat="1" applyFont="1" applyBorder="1" applyAlignment="1" applyProtection="1">
      <alignment horizontal="center" vertical="center"/>
      <protection locked="0"/>
    </xf>
    <xf numFmtId="49" fontId="2" fillId="0" borderId="18" xfId="1" applyNumberFormat="1" applyFont="1" applyBorder="1" applyAlignment="1" applyProtection="1">
      <alignment horizontal="center" vertical="center"/>
    </xf>
    <xf numFmtId="1" fontId="2" fillId="0" borderId="16" xfId="1" applyNumberFormat="1" applyFont="1" applyBorder="1" applyAlignment="1" applyProtection="1">
      <alignment horizontal="center" vertical="center"/>
      <protection locked="0"/>
    </xf>
    <xf numFmtId="1" fontId="2" fillId="0" borderId="17" xfId="1" applyNumberFormat="1" applyFont="1" applyBorder="1" applyAlignment="1" applyProtection="1">
      <alignment horizontal="center" vertical="center"/>
      <protection locked="0"/>
    </xf>
    <xf numFmtId="1" fontId="14" fillId="0" borderId="18" xfId="0" applyNumberFormat="1" applyFont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 wrapText="1"/>
      <protection hidden="1"/>
    </xf>
    <xf numFmtId="0" fontId="2" fillId="2" borderId="16" xfId="1" applyFont="1" applyFill="1" applyBorder="1" applyAlignment="1" applyProtection="1">
      <alignment horizontal="left" vertical="center" wrapText="1"/>
      <protection hidden="1"/>
    </xf>
    <xf numFmtId="0" fontId="2" fillId="2" borderId="17" xfId="1" applyFont="1" applyFill="1" applyBorder="1" applyAlignment="1" applyProtection="1">
      <alignment horizontal="left" vertical="center" wrapText="1"/>
      <protection hidden="1"/>
    </xf>
    <xf numFmtId="1" fontId="6" fillId="0" borderId="15" xfId="1" applyNumberFormat="1" applyFont="1" applyBorder="1" applyAlignment="1" applyProtection="1">
      <alignment horizontal="center" vertical="center"/>
      <protection locked="0"/>
    </xf>
    <xf numFmtId="1" fontId="6" fillId="0" borderId="16" xfId="1" applyNumberFormat="1" applyFont="1" applyBorder="1" applyAlignment="1" applyProtection="1">
      <alignment horizontal="center" vertical="center"/>
      <protection locked="0"/>
    </xf>
    <xf numFmtId="1" fontId="6" fillId="0" borderId="17" xfId="1" applyNumberFormat="1" applyFont="1" applyBorder="1" applyAlignment="1" applyProtection="1">
      <alignment horizontal="center" vertical="center"/>
      <protection locked="0"/>
    </xf>
    <xf numFmtId="1" fontId="12" fillId="0" borderId="16" xfId="0" quotePrefix="1" applyNumberFormat="1" applyFont="1" applyFill="1" applyBorder="1" applyAlignment="1" applyProtection="1">
      <alignment horizontal="center" vertical="center"/>
      <protection locked="0"/>
    </xf>
    <xf numFmtId="1" fontId="12" fillId="0" borderId="17" xfId="0" quotePrefix="1" applyNumberFormat="1" applyFont="1" applyFill="1" applyBorder="1" applyAlignment="1" applyProtection="1">
      <alignment horizontal="center" vertical="center"/>
      <protection locked="0"/>
    </xf>
    <xf numFmtId="49" fontId="2" fillId="0" borderId="0" xfId="1" applyNumberFormat="1" applyFont="1" applyBorder="1" applyAlignment="1" applyProtection="1">
      <alignment horizontal="center" vertical="center" wrapText="1"/>
    </xf>
    <xf numFmtId="2" fontId="5" fillId="0" borderId="15" xfId="1" applyNumberFormat="1" applyFont="1" applyFill="1" applyBorder="1" applyAlignment="1" applyProtection="1">
      <alignment horizontal="center" vertical="center"/>
      <protection locked="0"/>
    </xf>
    <xf numFmtId="2" fontId="5" fillId="0" borderId="16" xfId="1" applyNumberFormat="1" applyFont="1" applyFill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 applyProtection="1">
      <alignment horizontal="left" vertical="center" wrapText="1"/>
    </xf>
    <xf numFmtId="0" fontId="2" fillId="2" borderId="15" xfId="1" applyFont="1" applyFill="1" applyBorder="1" applyAlignment="1" applyProtection="1">
      <alignment horizontal="left" vertical="center" wrapText="1"/>
    </xf>
    <xf numFmtId="0" fontId="5" fillId="0" borderId="15" xfId="1" applyFont="1" applyFill="1" applyBorder="1" applyAlignment="1" applyProtection="1">
      <alignment horizontal="center" vertical="center"/>
      <protection locked="0"/>
    </xf>
    <xf numFmtId="0" fontId="5" fillId="0" borderId="16" xfId="1" applyFont="1" applyFill="1" applyBorder="1" applyAlignment="1" applyProtection="1">
      <alignment horizontal="center" vertical="center"/>
      <protection locked="0"/>
    </xf>
    <xf numFmtId="0" fontId="2" fillId="2" borderId="16" xfId="1" applyFont="1" applyFill="1" applyBorder="1" applyAlignment="1" applyProtection="1">
      <alignment horizontal="left" vertical="center" wrapText="1"/>
    </xf>
    <xf numFmtId="0" fontId="2" fillId="2" borderId="17" xfId="1" applyFont="1" applyFill="1" applyBorder="1" applyAlignment="1" applyProtection="1">
      <alignment horizontal="left" vertical="center" wrapText="1"/>
    </xf>
    <xf numFmtId="0" fontId="4" fillId="0" borderId="1" xfId="1" applyFont="1" applyBorder="1" applyAlignment="1" applyProtection="1">
      <alignment horizontal="center" vertical="center" wrapText="1"/>
    </xf>
    <xf numFmtId="0" fontId="4" fillId="0" borderId="30" xfId="1" applyFont="1" applyBorder="1" applyAlignment="1" applyProtection="1">
      <alignment horizontal="center" vertical="center" wrapText="1"/>
    </xf>
    <xf numFmtId="0" fontId="4" fillId="0" borderId="0" xfId="1" applyFont="1" applyBorder="1" applyAlignment="1" applyProtection="1">
      <alignment horizontal="center" vertical="center" wrapText="1"/>
    </xf>
    <xf numFmtId="0" fontId="4" fillId="0" borderId="6" xfId="1" applyFont="1" applyBorder="1" applyAlignment="1" applyProtection="1">
      <alignment horizontal="center" vertical="center" wrapText="1"/>
    </xf>
    <xf numFmtId="0" fontId="4" fillId="0" borderId="20" xfId="1" applyFont="1" applyBorder="1" applyAlignment="1" applyProtection="1">
      <alignment horizontal="center" vertical="center" wrapText="1"/>
    </xf>
    <xf numFmtId="0" fontId="4" fillId="0" borderId="21" xfId="1" applyFont="1" applyBorder="1" applyAlignment="1" applyProtection="1">
      <alignment horizontal="center" vertical="center" wrapText="1"/>
    </xf>
    <xf numFmtId="49" fontId="28" fillId="3" borderId="15" xfId="2" applyNumberFormat="1" applyFont="1" applyFill="1" applyBorder="1" applyAlignment="1" applyProtection="1">
      <alignment horizontal="left" vertical="center"/>
      <protection locked="0"/>
    </xf>
    <xf numFmtId="49" fontId="2" fillId="3" borderId="16" xfId="1" applyNumberFormat="1" applyFont="1" applyFill="1" applyBorder="1" applyAlignment="1" applyProtection="1">
      <alignment horizontal="left" vertical="center"/>
      <protection locked="0"/>
    </xf>
    <xf numFmtId="49" fontId="2" fillId="3" borderId="17" xfId="1" applyNumberFormat="1" applyFont="1" applyFill="1" applyBorder="1" applyAlignment="1" applyProtection="1">
      <alignment horizontal="left" vertical="center"/>
      <protection locked="0"/>
    </xf>
    <xf numFmtId="49" fontId="5" fillId="0" borderId="15" xfId="1" applyNumberFormat="1" applyFont="1" applyFill="1" applyBorder="1" applyAlignment="1" applyProtection="1">
      <alignment horizontal="center" vertical="center"/>
      <protection locked="0"/>
    </xf>
    <xf numFmtId="49" fontId="5" fillId="0" borderId="16" xfId="1" applyNumberFormat="1" applyFont="1" applyFill="1" applyBorder="1" applyAlignment="1" applyProtection="1">
      <alignment horizontal="center" vertical="center"/>
      <protection locked="0"/>
    </xf>
    <xf numFmtId="49" fontId="5" fillId="0" borderId="17" xfId="1" applyNumberFormat="1" applyFont="1" applyFill="1" applyBorder="1" applyAlignment="1" applyProtection="1">
      <alignment horizontal="center" vertical="center"/>
      <protection locked="0"/>
    </xf>
    <xf numFmtId="49" fontId="2" fillId="0" borderId="15" xfId="1" applyNumberFormat="1" applyFont="1" applyFill="1" applyBorder="1" applyAlignment="1" applyProtection="1">
      <alignment horizontal="left" vertical="center"/>
      <protection locked="0"/>
    </xf>
    <xf numFmtId="49" fontId="2" fillId="0" borderId="16" xfId="1" applyNumberFormat="1" applyFont="1" applyFill="1" applyBorder="1" applyAlignment="1" applyProtection="1">
      <alignment horizontal="left" vertical="center"/>
      <protection locked="0"/>
    </xf>
    <xf numFmtId="49" fontId="2" fillId="0" borderId="17" xfId="1" applyNumberFormat="1" applyFont="1" applyFill="1" applyBorder="1" applyAlignment="1" applyProtection="1">
      <alignment horizontal="left" vertical="center"/>
      <protection locked="0"/>
    </xf>
    <xf numFmtId="166" fontId="2" fillId="0" borderId="15" xfId="1" applyNumberFormat="1" applyFont="1" applyBorder="1" applyAlignment="1" applyProtection="1">
      <alignment horizontal="center" vertical="center"/>
    </xf>
    <xf numFmtId="166" fontId="2" fillId="0" borderId="17" xfId="1" applyNumberFormat="1" applyFont="1" applyBorder="1" applyAlignment="1" applyProtection="1">
      <alignment horizontal="center" vertical="center"/>
    </xf>
    <xf numFmtId="0" fontId="2" fillId="0" borderId="18" xfId="1" applyFont="1" applyFill="1" applyBorder="1" applyAlignment="1" applyProtection="1">
      <alignment horizontal="center" vertical="center"/>
      <protection locked="0"/>
    </xf>
    <xf numFmtId="0" fontId="5" fillId="0" borderId="17" xfId="1" applyFont="1" applyFill="1" applyBorder="1" applyAlignment="1" applyProtection="1">
      <alignment horizontal="center" vertical="center"/>
      <protection locked="0"/>
    </xf>
    <xf numFmtId="0" fontId="5" fillId="0" borderId="18" xfId="1" applyFont="1" applyFill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" vertical="center"/>
      <protection locked="0"/>
    </xf>
    <xf numFmtId="1" fontId="2" fillId="0" borderId="15" xfId="1" quotePrefix="1" applyNumberFormat="1" applyFont="1" applyBorder="1" applyAlignment="1" applyProtection="1">
      <alignment horizontal="center" vertical="center"/>
      <protection locked="0"/>
    </xf>
    <xf numFmtId="49" fontId="2" fillId="2" borderId="15" xfId="1" applyNumberFormat="1" applyFont="1" applyFill="1" applyBorder="1" applyAlignment="1" applyProtection="1">
      <alignment horizontal="center" vertical="center"/>
    </xf>
    <xf numFmtId="49" fontId="2" fillId="2" borderId="16" xfId="1" applyNumberFormat="1" applyFont="1" applyFill="1" applyBorder="1" applyAlignment="1" applyProtection="1">
      <alignment horizontal="center" vertical="center"/>
    </xf>
    <xf numFmtId="49" fontId="2" fillId="2" borderId="17" xfId="1" applyNumberFormat="1" applyFont="1" applyFill="1" applyBorder="1" applyAlignment="1" applyProtection="1">
      <alignment horizontal="center" vertical="center"/>
    </xf>
    <xf numFmtId="14" fontId="2" fillId="0" borderId="15" xfId="1" applyNumberFormat="1" applyFont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5" fillId="0" borderId="15" xfId="1" applyFont="1" applyFill="1" applyBorder="1" applyAlignment="1" applyProtection="1">
      <alignment horizontal="center" vertical="center"/>
      <protection locked="0" hidden="1"/>
    </xf>
    <xf numFmtId="0" fontId="5" fillId="0" borderId="18" xfId="1" applyFont="1" applyFill="1" applyBorder="1" applyAlignment="1" applyProtection="1">
      <alignment horizontal="center" vertical="center"/>
      <protection hidden="1"/>
    </xf>
    <xf numFmtId="2" fontId="22" fillId="0" borderId="15" xfId="0" applyNumberFormat="1" applyFont="1" applyBorder="1" applyAlignment="1" applyProtection="1">
      <alignment horizontal="center" vertical="center"/>
      <protection hidden="1"/>
    </xf>
    <xf numFmtId="2" fontId="22" fillId="0" borderId="16" xfId="0" applyNumberFormat="1" applyFont="1" applyBorder="1" applyAlignment="1" applyProtection="1">
      <alignment horizontal="center" vertical="center"/>
      <protection hidden="1"/>
    </xf>
    <xf numFmtId="0" fontId="8" fillId="0" borderId="18" xfId="1" applyFont="1" applyFill="1" applyBorder="1" applyAlignment="1" applyProtection="1">
      <alignment horizontal="center" vertical="center"/>
      <protection locked="0"/>
    </xf>
    <xf numFmtId="0" fontId="14" fillId="0" borderId="15" xfId="0" applyFont="1" applyBorder="1" applyAlignment="1" applyProtection="1">
      <alignment horizontal="center" vertical="center" wrapText="1"/>
      <protection locked="0"/>
    </xf>
    <xf numFmtId="0" fontId="14" fillId="0" borderId="16" xfId="0" applyFont="1" applyBorder="1" applyAlignment="1" applyProtection="1">
      <alignment horizontal="center" vertical="center" wrapText="1"/>
      <protection locked="0"/>
    </xf>
    <xf numFmtId="0" fontId="14" fillId="0" borderId="17" xfId="0" applyFont="1" applyBorder="1" applyAlignment="1" applyProtection="1">
      <alignment horizontal="center" vertical="center" wrapText="1"/>
      <protection locked="0"/>
    </xf>
    <xf numFmtId="0" fontId="14" fillId="0" borderId="44" xfId="0" applyFont="1" applyBorder="1" applyAlignment="1" applyProtection="1">
      <alignment horizontal="center" vertical="center"/>
      <protection locked="0"/>
    </xf>
    <xf numFmtId="0" fontId="14" fillId="9" borderId="45" xfId="0" applyFont="1" applyFill="1" applyBorder="1" applyAlignment="1" applyProtection="1">
      <alignment horizontal="center" vertical="center"/>
    </xf>
    <xf numFmtId="0" fontId="14" fillId="9" borderId="32" xfId="0" applyFont="1" applyFill="1" applyBorder="1" applyAlignment="1" applyProtection="1">
      <alignment horizontal="center" vertical="center"/>
    </xf>
    <xf numFmtId="0" fontId="14" fillId="9" borderId="33" xfId="0" applyFont="1" applyFill="1" applyBorder="1" applyAlignment="1" applyProtection="1">
      <alignment horizontal="center" vertical="center"/>
    </xf>
    <xf numFmtId="0" fontId="13" fillId="0" borderId="43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/>
    </xf>
    <xf numFmtId="0" fontId="13" fillId="0" borderId="15" xfId="0" applyFont="1" applyBorder="1" applyAlignment="1">
      <alignment horizontal="left" vertical="center"/>
    </xf>
    <xf numFmtId="0" fontId="13" fillId="0" borderId="44" xfId="0" applyFont="1" applyBorder="1" applyAlignment="1" applyProtection="1">
      <alignment horizontal="center" vertical="center"/>
      <protection locked="0"/>
    </xf>
    <xf numFmtId="0" fontId="0" fillId="7" borderId="28" xfId="0" applyFill="1" applyBorder="1"/>
    <xf numFmtId="0" fontId="19" fillId="7" borderId="25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center" vertical="center" wrapText="1"/>
    </xf>
  </cellXfs>
  <cellStyles count="7">
    <cellStyle name="Hiperlink" xfId="2" builtinId="8"/>
    <cellStyle name="Hiperlink 2" xfId="4"/>
    <cellStyle name="Normal" xfId="0" builtinId="0"/>
    <cellStyle name="Normal 3" xfId="1"/>
    <cellStyle name="Normal 4" xfId="3"/>
    <cellStyle name="Normal 4 2" xfId="5"/>
    <cellStyle name="Vírgula" xfId="6" builtinId="3"/>
  </cellStyles>
  <dxfs count="6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27472</xdr:colOff>
      <xdr:row>2</xdr:row>
      <xdr:rowOff>190500</xdr:rowOff>
    </xdr:from>
    <xdr:to>
      <xdr:col>5</xdr:col>
      <xdr:colOff>16340</xdr:colOff>
      <xdr:row>4</xdr:row>
      <xdr:rowOff>244930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47" y="419100"/>
          <a:ext cx="1808143" cy="664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38100</xdr:rowOff>
    </xdr:from>
    <xdr:to>
      <xdr:col>2</xdr:col>
      <xdr:colOff>609600</xdr:colOff>
      <xdr:row>1</xdr:row>
      <xdr:rowOff>390525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114300"/>
          <a:ext cx="1057274" cy="352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1400174</xdr:colOff>
      <xdr:row>0</xdr:row>
      <xdr:rowOff>410894</xdr:rowOff>
    </xdr:from>
    <xdr:to>
      <xdr:col>5</xdr:col>
      <xdr:colOff>209549</xdr:colOff>
      <xdr:row>2</xdr:row>
      <xdr:rowOff>106094</xdr:rowOff>
    </xdr:to>
    <xdr:sp macro="" textlink="">
      <xdr:nvSpPr>
        <xdr:cNvPr id="2" name="Seta em curva para baixo 1"/>
        <xdr:cNvSpPr/>
      </xdr:nvSpPr>
      <xdr:spPr>
        <a:xfrm rot="1428188" flipH="1">
          <a:off x="4076699" y="410894"/>
          <a:ext cx="2190750" cy="733425"/>
        </a:xfrm>
        <a:prstGeom prst="curvedDownArrow">
          <a:avLst>
            <a:gd name="adj1" fmla="val 30114"/>
            <a:gd name="adj2" fmla="val 50000"/>
            <a:gd name="adj3" fmla="val 25000"/>
          </a:avLst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659"/>
  <sheetViews>
    <sheetView showGridLines="0" workbookViewId="0">
      <selection activeCell="I22" sqref="I22"/>
    </sheetView>
  </sheetViews>
  <sheetFormatPr defaultColWidth="9.1796875" defaultRowHeight="14.5"/>
  <cols>
    <col min="1" max="1" width="1.7265625" style="27" customWidth="1"/>
    <col min="2" max="2" width="3.26953125" style="132" bestFit="1" customWidth="1"/>
    <col min="3" max="3" width="5" style="27" customWidth="1"/>
    <col min="4" max="4" width="20.26953125" style="27" customWidth="1"/>
    <col min="5" max="5" width="11.453125" style="27" customWidth="1"/>
    <col min="6" max="6" width="21.81640625" style="27" customWidth="1"/>
    <col min="7" max="7" width="18" style="27" bestFit="1" customWidth="1"/>
    <col min="8" max="8" width="22.81640625" style="27" bestFit="1" customWidth="1"/>
    <col min="9" max="11" width="9.1796875" style="27"/>
    <col min="12" max="12" width="9.81640625" style="27" customWidth="1"/>
    <col min="13" max="13" width="1.7265625" style="27" customWidth="1"/>
    <col min="14" max="16384" width="9.1796875" style="27"/>
  </cols>
  <sheetData>
    <row r="1" spans="2:37" ht="10" customHeight="1" thickBot="1"/>
    <row r="2" spans="2:37" ht="15" thickBot="1">
      <c r="B2" s="150" t="s">
        <v>261</v>
      </c>
      <c r="C2" s="151"/>
      <c r="D2" s="151"/>
      <c r="E2" s="151"/>
      <c r="F2" s="151"/>
      <c r="G2" s="151"/>
      <c r="H2" s="151"/>
      <c r="I2" s="151"/>
      <c r="J2" s="151"/>
      <c r="K2" s="151"/>
      <c r="L2" s="152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</row>
    <row r="3" spans="2:37" ht="10" customHeight="1">
      <c r="B3" s="134"/>
      <c r="C3" s="135"/>
      <c r="D3" s="135"/>
      <c r="E3" s="135"/>
      <c r="F3" s="135"/>
      <c r="G3" s="135"/>
      <c r="H3" s="135"/>
      <c r="I3" s="135"/>
      <c r="J3" s="135"/>
      <c r="K3" s="135"/>
      <c r="L3" s="136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</row>
    <row r="4" spans="2:37">
      <c r="B4" s="137" t="s">
        <v>262</v>
      </c>
      <c r="C4" s="138" t="s">
        <v>263</v>
      </c>
      <c r="D4" s="138"/>
      <c r="E4" s="138"/>
      <c r="F4" s="138"/>
      <c r="G4" s="138"/>
      <c r="H4" s="138"/>
      <c r="I4" s="138"/>
      <c r="J4" s="138"/>
      <c r="K4" s="138"/>
      <c r="L4" s="139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</row>
    <row r="5" spans="2:37">
      <c r="B5" s="137"/>
      <c r="C5" s="140" t="s">
        <v>264</v>
      </c>
      <c r="D5" s="138"/>
      <c r="E5" s="138"/>
      <c r="F5" s="138"/>
      <c r="G5" s="138"/>
      <c r="H5" s="138"/>
      <c r="I5" s="138"/>
      <c r="J5" s="138"/>
      <c r="K5" s="138"/>
      <c r="L5" s="139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</row>
    <row r="6" spans="2:37">
      <c r="B6" s="137"/>
      <c r="C6" s="141" t="s">
        <v>265</v>
      </c>
      <c r="D6" s="138"/>
      <c r="E6" s="138"/>
      <c r="F6" s="138"/>
      <c r="G6" s="138"/>
      <c r="H6" s="138"/>
      <c r="I6" s="138"/>
      <c r="J6" s="138"/>
      <c r="K6" s="138"/>
      <c r="L6" s="139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</row>
    <row r="7" spans="2:37">
      <c r="B7" s="137"/>
      <c r="C7" s="141" t="s">
        <v>266</v>
      </c>
      <c r="D7" s="138"/>
      <c r="E7" s="138"/>
      <c r="F7" s="138"/>
      <c r="G7" s="138"/>
      <c r="H7" s="138"/>
      <c r="I7" s="138"/>
      <c r="J7" s="138"/>
      <c r="K7" s="138"/>
      <c r="L7" s="139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3"/>
      <c r="AJ7" s="133"/>
      <c r="AK7" s="133"/>
    </row>
    <row r="8" spans="2:37">
      <c r="B8" s="137"/>
      <c r="C8" s="141" t="s">
        <v>267</v>
      </c>
      <c r="D8" s="138"/>
      <c r="E8" s="138"/>
      <c r="F8" s="138"/>
      <c r="G8" s="138"/>
      <c r="H8" s="138"/>
      <c r="I8" s="138"/>
      <c r="J8" s="138"/>
      <c r="K8" s="138"/>
      <c r="L8" s="139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</row>
    <row r="9" spans="2:37">
      <c r="B9" s="137"/>
      <c r="C9" s="141" t="s">
        <v>268</v>
      </c>
      <c r="D9" s="138"/>
      <c r="E9" s="138"/>
      <c r="F9" s="138"/>
      <c r="G9" s="138"/>
      <c r="H9" s="138"/>
      <c r="I9" s="138"/>
      <c r="J9" s="138"/>
      <c r="K9" s="138"/>
      <c r="L9" s="139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</row>
    <row r="10" spans="2:37">
      <c r="B10" s="137"/>
      <c r="C10" s="140" t="s">
        <v>269</v>
      </c>
      <c r="D10" s="138"/>
      <c r="E10" s="138"/>
      <c r="F10" s="138"/>
      <c r="G10" s="138"/>
      <c r="H10" s="138"/>
      <c r="I10" s="138"/>
      <c r="J10" s="138"/>
      <c r="K10" s="138"/>
      <c r="L10" s="139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</row>
    <row r="11" spans="2:37">
      <c r="B11" s="137"/>
      <c r="C11" s="141" t="s">
        <v>267</v>
      </c>
      <c r="D11" s="138"/>
      <c r="E11" s="138"/>
      <c r="F11" s="138"/>
      <c r="G11" s="138"/>
      <c r="H11" s="138"/>
      <c r="I11" s="138"/>
      <c r="J11" s="138"/>
      <c r="K11" s="138"/>
      <c r="L11" s="139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</row>
    <row r="12" spans="2:37">
      <c r="B12" s="137"/>
      <c r="C12" s="141" t="s">
        <v>268</v>
      </c>
      <c r="D12" s="138"/>
      <c r="E12" s="138"/>
      <c r="F12" s="138"/>
      <c r="G12" s="138"/>
      <c r="H12" s="138"/>
      <c r="I12" s="138"/>
      <c r="J12" s="138"/>
      <c r="K12" s="138"/>
      <c r="L12" s="139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</row>
    <row r="13" spans="2:37">
      <c r="B13" s="137"/>
      <c r="C13" s="141" t="s">
        <v>270</v>
      </c>
      <c r="D13" s="138"/>
      <c r="E13" s="138"/>
      <c r="F13" s="138"/>
      <c r="G13" s="138"/>
      <c r="H13" s="138"/>
      <c r="I13" s="138"/>
      <c r="J13" s="138"/>
      <c r="K13" s="138"/>
      <c r="L13" s="139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</row>
    <row r="14" spans="2:37">
      <c r="B14" s="137"/>
      <c r="C14" s="141" t="s">
        <v>271</v>
      </c>
      <c r="D14" s="138"/>
      <c r="E14" s="138"/>
      <c r="F14" s="138"/>
      <c r="G14" s="138"/>
      <c r="H14" s="138"/>
      <c r="I14" s="138"/>
      <c r="J14" s="138"/>
      <c r="K14" s="138"/>
      <c r="L14" s="139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</row>
    <row r="15" spans="2:37">
      <c r="B15" s="137"/>
      <c r="C15" s="140" t="s">
        <v>272</v>
      </c>
      <c r="D15" s="138"/>
      <c r="E15" s="138"/>
      <c r="F15" s="138"/>
      <c r="G15" s="138"/>
      <c r="H15" s="138"/>
      <c r="I15" s="138"/>
      <c r="J15" s="138"/>
      <c r="K15" s="138"/>
      <c r="L15" s="139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</row>
    <row r="16" spans="2:37">
      <c r="B16" s="137"/>
      <c r="C16" s="141" t="s">
        <v>273</v>
      </c>
      <c r="D16" s="138"/>
      <c r="E16" s="138"/>
      <c r="F16" s="138"/>
      <c r="G16" s="138"/>
      <c r="H16" s="138"/>
      <c r="I16" s="138"/>
      <c r="J16" s="138"/>
      <c r="K16" s="138"/>
      <c r="L16" s="139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</row>
    <row r="17" spans="2:37">
      <c r="B17" s="137"/>
      <c r="C17" s="140" t="s">
        <v>274</v>
      </c>
      <c r="D17" s="138"/>
      <c r="E17" s="138"/>
      <c r="F17" s="138"/>
      <c r="G17" s="138"/>
      <c r="H17" s="138"/>
      <c r="I17" s="138"/>
      <c r="J17" s="138"/>
      <c r="K17" s="138"/>
      <c r="L17" s="139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</row>
    <row r="18" spans="2:37">
      <c r="B18" s="137"/>
      <c r="C18" s="141" t="s">
        <v>275</v>
      </c>
      <c r="D18" s="138"/>
      <c r="E18" s="138"/>
      <c r="F18" s="138"/>
      <c r="G18" s="138"/>
      <c r="H18" s="138"/>
      <c r="I18" s="138"/>
      <c r="J18" s="138"/>
      <c r="K18" s="138"/>
      <c r="L18" s="139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</row>
    <row r="19" spans="2:37">
      <c r="B19" s="137" t="s">
        <v>276</v>
      </c>
      <c r="C19" s="138" t="s">
        <v>277</v>
      </c>
      <c r="D19" s="138"/>
      <c r="E19" s="138"/>
      <c r="F19" s="138"/>
      <c r="G19" s="138"/>
      <c r="H19" s="138"/>
      <c r="I19" s="138"/>
      <c r="J19" s="138"/>
      <c r="K19" s="138"/>
      <c r="L19" s="139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</row>
    <row r="20" spans="2:37">
      <c r="B20" s="137"/>
      <c r="C20" s="138" t="s">
        <v>278</v>
      </c>
      <c r="D20" s="138"/>
      <c r="E20" s="138"/>
      <c r="F20" s="138"/>
      <c r="G20" s="138"/>
      <c r="H20" s="138"/>
      <c r="I20" s="138"/>
      <c r="J20" s="138"/>
      <c r="K20" s="138"/>
      <c r="L20" s="139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</row>
    <row r="21" spans="2:37">
      <c r="B21" s="137"/>
      <c r="C21" s="138" t="s">
        <v>279</v>
      </c>
      <c r="D21" s="138"/>
      <c r="E21" s="138"/>
      <c r="F21" s="138"/>
      <c r="G21" s="138"/>
      <c r="H21" s="138"/>
      <c r="I21" s="138"/>
      <c r="J21" s="138"/>
      <c r="K21" s="138"/>
      <c r="L21" s="139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</row>
    <row r="22" spans="2:37">
      <c r="B22" s="137"/>
      <c r="C22" s="138" t="s">
        <v>280</v>
      </c>
      <c r="D22" s="138"/>
      <c r="E22" s="138"/>
      <c r="F22" s="138"/>
      <c r="G22" s="138"/>
      <c r="H22" s="138"/>
      <c r="I22" s="138"/>
      <c r="J22" s="138"/>
      <c r="K22" s="138"/>
      <c r="L22" s="139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</row>
    <row r="23" spans="2:37">
      <c r="B23" s="137"/>
      <c r="C23" s="138" t="s">
        <v>281</v>
      </c>
      <c r="D23" s="138"/>
      <c r="E23" s="138"/>
      <c r="F23" s="138"/>
      <c r="G23" s="138"/>
      <c r="H23" s="138"/>
      <c r="I23" s="138"/>
      <c r="J23" s="138"/>
      <c r="K23" s="138"/>
      <c r="L23" s="139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</row>
    <row r="24" spans="2:37">
      <c r="B24" s="137"/>
      <c r="C24" s="141" t="s">
        <v>282</v>
      </c>
      <c r="D24" s="138"/>
      <c r="E24" s="138"/>
      <c r="F24" s="138"/>
      <c r="G24" s="138"/>
      <c r="H24" s="138"/>
      <c r="I24" s="138"/>
      <c r="J24" s="138"/>
      <c r="K24" s="138"/>
      <c r="L24" s="139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</row>
    <row r="25" spans="2:37">
      <c r="B25" s="137"/>
      <c r="C25" s="141" t="s">
        <v>283</v>
      </c>
      <c r="D25" s="138"/>
      <c r="E25" s="138"/>
      <c r="F25" s="138"/>
      <c r="G25" s="138"/>
      <c r="H25" s="138"/>
      <c r="I25" s="138"/>
      <c r="J25" s="138"/>
      <c r="K25" s="138"/>
      <c r="L25" s="139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</row>
    <row r="26" spans="2:37">
      <c r="B26" s="137"/>
      <c r="C26" s="141" t="s">
        <v>284</v>
      </c>
      <c r="D26" s="138"/>
      <c r="E26" s="138"/>
      <c r="F26" s="138"/>
      <c r="G26" s="138"/>
      <c r="H26" s="138"/>
      <c r="I26" s="138"/>
      <c r="J26" s="138"/>
      <c r="K26" s="138"/>
      <c r="L26" s="139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</row>
    <row r="27" spans="2:37">
      <c r="B27" s="137"/>
      <c r="C27" s="141" t="s">
        <v>285</v>
      </c>
      <c r="D27" s="138"/>
      <c r="E27" s="138"/>
      <c r="F27" s="138"/>
      <c r="G27" s="138"/>
      <c r="H27" s="138"/>
      <c r="I27" s="138"/>
      <c r="J27" s="138"/>
      <c r="K27" s="138"/>
      <c r="L27" s="139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</row>
    <row r="28" spans="2:37">
      <c r="B28" s="137" t="s">
        <v>286</v>
      </c>
      <c r="C28" s="138" t="s">
        <v>287</v>
      </c>
      <c r="D28" s="138"/>
      <c r="E28" s="138"/>
      <c r="F28" s="138"/>
      <c r="G28" s="138"/>
      <c r="H28" s="138"/>
      <c r="I28" s="138"/>
      <c r="J28" s="138"/>
      <c r="K28" s="138"/>
      <c r="L28" s="139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</row>
    <row r="29" spans="2:37">
      <c r="B29" s="137"/>
      <c r="C29" s="141"/>
      <c r="D29" s="138"/>
      <c r="E29" s="138"/>
      <c r="F29" s="138"/>
      <c r="G29" s="138"/>
      <c r="H29" s="138"/>
      <c r="I29" s="138"/>
      <c r="J29" s="138"/>
      <c r="K29" s="138"/>
      <c r="L29" s="139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</row>
    <row r="30" spans="2:37" ht="15" thickBot="1">
      <c r="B30" s="142" t="s">
        <v>288</v>
      </c>
      <c r="C30" s="143"/>
      <c r="D30" s="144"/>
      <c r="E30" s="144"/>
      <c r="F30" s="144"/>
      <c r="G30" s="144"/>
      <c r="H30" s="144"/>
      <c r="I30" s="144"/>
      <c r="J30" s="144"/>
      <c r="K30" s="144"/>
      <c r="L30" s="145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</row>
    <row r="31" spans="2:37" ht="10" customHeight="1">
      <c r="B31" s="146"/>
      <c r="C31" s="60"/>
      <c r="D31" s="60"/>
      <c r="E31" s="60"/>
      <c r="F31" s="60"/>
      <c r="G31" s="60"/>
      <c r="H31" s="60"/>
      <c r="I31" s="60"/>
      <c r="J31" s="60"/>
      <c r="K31" s="60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</row>
    <row r="32" spans="2:37">
      <c r="B32" s="146"/>
      <c r="C32" s="60"/>
      <c r="D32" s="60"/>
      <c r="E32" s="60"/>
      <c r="F32" s="60"/>
      <c r="G32" s="60"/>
      <c r="H32" s="60"/>
      <c r="I32" s="60"/>
      <c r="J32" s="60"/>
      <c r="K32" s="60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</row>
    <row r="33" spans="2:37">
      <c r="B33" s="146"/>
      <c r="C33" s="60"/>
      <c r="D33" s="60"/>
      <c r="E33" s="60"/>
      <c r="F33" s="60"/>
      <c r="G33" s="60"/>
      <c r="H33" s="60"/>
      <c r="I33" s="60"/>
      <c r="J33" s="60"/>
      <c r="K33" s="60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</row>
    <row r="34" spans="2:37">
      <c r="B34" s="146"/>
      <c r="C34" s="60"/>
      <c r="D34" s="60"/>
      <c r="E34" s="60"/>
      <c r="F34" s="60"/>
      <c r="G34" s="60"/>
      <c r="H34" s="60"/>
      <c r="I34" s="60"/>
      <c r="J34" s="60"/>
      <c r="K34" s="60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</row>
    <row r="35" spans="2:37">
      <c r="B35" s="146"/>
      <c r="C35" s="60"/>
      <c r="D35" s="60"/>
      <c r="E35" s="60"/>
      <c r="F35" s="60"/>
      <c r="G35" s="60"/>
      <c r="H35" s="60"/>
      <c r="I35" s="60"/>
      <c r="J35" s="60"/>
      <c r="K35" s="60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</row>
    <row r="36" spans="2:37">
      <c r="B36" s="146"/>
      <c r="C36" s="60"/>
      <c r="D36" s="60"/>
      <c r="E36" s="60"/>
      <c r="F36" s="60"/>
      <c r="G36" s="60"/>
      <c r="H36" s="60"/>
      <c r="I36" s="60"/>
      <c r="J36" s="60"/>
      <c r="K36" s="60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</row>
    <row r="37" spans="2:37">
      <c r="B37" s="146"/>
      <c r="C37" s="60"/>
      <c r="D37" s="60"/>
      <c r="E37" s="60"/>
      <c r="F37" s="60"/>
      <c r="G37" s="60"/>
      <c r="H37" s="60"/>
      <c r="I37" s="60"/>
      <c r="J37" s="60"/>
      <c r="K37" s="60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</row>
    <row r="38" spans="2:37">
      <c r="B38" s="146"/>
      <c r="C38" s="60"/>
      <c r="D38" s="60"/>
      <c r="E38" s="60"/>
      <c r="F38" s="60"/>
      <c r="G38" s="60"/>
      <c r="H38" s="60"/>
      <c r="I38" s="60"/>
      <c r="J38" s="60"/>
      <c r="K38" s="60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</row>
    <row r="39" spans="2:37">
      <c r="B39" s="146"/>
      <c r="C39" s="60"/>
      <c r="D39" s="60"/>
      <c r="E39" s="60"/>
      <c r="F39" s="60"/>
      <c r="G39" s="60"/>
      <c r="H39" s="60"/>
      <c r="I39" s="60"/>
      <c r="J39" s="60"/>
      <c r="K39" s="60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</row>
    <row r="40" spans="2:37">
      <c r="B40" s="146"/>
      <c r="C40" s="60"/>
      <c r="D40" s="60"/>
      <c r="E40" s="60"/>
      <c r="F40" s="60"/>
      <c r="G40" s="60"/>
      <c r="H40" s="60"/>
      <c r="I40" s="60"/>
      <c r="J40" s="60"/>
      <c r="K40" s="60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</row>
    <row r="41" spans="2:37">
      <c r="B41" s="146"/>
      <c r="C41" s="60"/>
      <c r="D41" s="60"/>
      <c r="E41" s="60"/>
      <c r="F41" s="60"/>
      <c r="G41" s="60"/>
      <c r="H41" s="60"/>
      <c r="I41" s="60"/>
      <c r="J41" s="60"/>
      <c r="K41" s="60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</row>
    <row r="42" spans="2:37">
      <c r="B42" s="146"/>
      <c r="C42" s="60"/>
      <c r="D42" s="60"/>
      <c r="E42" s="60"/>
      <c r="F42" s="60"/>
      <c r="G42" s="60"/>
      <c r="H42" s="60"/>
      <c r="I42" s="60"/>
      <c r="J42" s="60"/>
      <c r="K42" s="60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</row>
    <row r="43" spans="2:37">
      <c r="B43" s="146"/>
      <c r="C43" s="60"/>
      <c r="D43" s="60"/>
      <c r="E43" s="60"/>
      <c r="F43" s="60"/>
      <c r="G43" s="60"/>
      <c r="H43" s="60"/>
      <c r="I43" s="60"/>
      <c r="J43" s="60"/>
      <c r="K43" s="60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</row>
    <row r="44" spans="2:37">
      <c r="B44" s="146"/>
      <c r="C44" s="60"/>
      <c r="D44" s="60"/>
      <c r="E44" s="60"/>
      <c r="F44" s="60"/>
      <c r="G44" s="60"/>
      <c r="H44" s="60"/>
      <c r="I44" s="60"/>
      <c r="J44" s="60"/>
      <c r="K44" s="60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</row>
    <row r="45" spans="2:37">
      <c r="B45" s="146"/>
      <c r="C45" s="60"/>
      <c r="D45" s="60"/>
      <c r="E45" s="60"/>
      <c r="F45" s="60"/>
      <c r="G45" s="60"/>
      <c r="H45" s="60"/>
      <c r="I45" s="60"/>
      <c r="J45" s="60"/>
      <c r="K45" s="60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</row>
    <row r="46" spans="2:37">
      <c r="B46" s="146"/>
      <c r="C46" s="60"/>
      <c r="D46" s="60"/>
      <c r="E46" s="60"/>
      <c r="F46" s="60"/>
      <c r="G46" s="60"/>
      <c r="H46" s="60"/>
      <c r="I46" s="60"/>
      <c r="J46" s="60"/>
      <c r="K46" s="60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</row>
    <row r="47" spans="2:37">
      <c r="B47" s="146"/>
      <c r="C47" s="60"/>
      <c r="D47" s="60"/>
      <c r="E47" s="60"/>
      <c r="F47" s="60"/>
      <c r="G47" s="60"/>
      <c r="H47" s="60"/>
      <c r="I47" s="60"/>
      <c r="J47" s="60"/>
      <c r="K47" s="60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</row>
    <row r="48" spans="2:37">
      <c r="B48" s="146"/>
      <c r="C48" s="60"/>
      <c r="D48" s="60"/>
      <c r="E48" s="60"/>
      <c r="F48" s="60"/>
      <c r="G48" s="60"/>
      <c r="H48" s="60"/>
      <c r="I48" s="60"/>
      <c r="J48" s="60"/>
      <c r="K48" s="60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</row>
    <row r="49" spans="2:37">
      <c r="B49" s="146"/>
      <c r="C49" s="60"/>
      <c r="D49" s="60"/>
      <c r="E49" s="60"/>
      <c r="F49" s="60"/>
      <c r="G49" s="60"/>
      <c r="H49" s="60"/>
      <c r="I49" s="60"/>
      <c r="J49" s="60"/>
      <c r="K49" s="60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</row>
    <row r="50" spans="2:37">
      <c r="B50" s="146"/>
      <c r="C50" s="60"/>
      <c r="D50" s="60"/>
      <c r="E50" s="60"/>
      <c r="F50" s="60"/>
      <c r="G50" s="60"/>
      <c r="H50" s="60"/>
      <c r="I50" s="60"/>
      <c r="J50" s="60"/>
      <c r="K50" s="60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33"/>
      <c r="AK50" s="133"/>
    </row>
    <row r="51" spans="2:37">
      <c r="B51" s="146"/>
      <c r="C51" s="60"/>
      <c r="D51" s="60"/>
      <c r="E51" s="60"/>
      <c r="F51" s="60"/>
      <c r="G51" s="60"/>
      <c r="H51" s="60"/>
      <c r="I51" s="60"/>
      <c r="J51" s="60"/>
      <c r="K51" s="60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</row>
    <row r="52" spans="2:37">
      <c r="B52" s="146"/>
      <c r="C52" s="60"/>
      <c r="D52" s="60"/>
      <c r="E52" s="60"/>
      <c r="F52" s="60"/>
      <c r="G52" s="60"/>
      <c r="H52" s="60"/>
      <c r="I52" s="60"/>
      <c r="J52" s="60"/>
      <c r="K52" s="60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</row>
    <row r="53" spans="2:37">
      <c r="B53" s="146"/>
      <c r="C53" s="60"/>
      <c r="D53" s="60"/>
      <c r="E53" s="60"/>
      <c r="F53" s="60"/>
      <c r="G53" s="60"/>
      <c r="H53" s="60"/>
      <c r="I53" s="60"/>
      <c r="J53" s="60"/>
      <c r="K53" s="60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</row>
    <row r="54" spans="2:37">
      <c r="B54" s="146"/>
      <c r="C54" s="60"/>
      <c r="D54" s="60"/>
      <c r="E54" s="60"/>
      <c r="F54" s="60"/>
      <c r="G54" s="60"/>
      <c r="H54" s="60"/>
      <c r="I54" s="60"/>
      <c r="J54" s="60"/>
      <c r="K54" s="60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</row>
    <row r="55" spans="2:37">
      <c r="B55" s="146"/>
      <c r="C55" s="60"/>
      <c r="D55" s="60"/>
      <c r="E55" s="60"/>
      <c r="F55" s="60"/>
      <c r="G55" s="60"/>
      <c r="H55" s="60"/>
      <c r="I55" s="60"/>
      <c r="J55" s="60"/>
      <c r="K55" s="60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</row>
    <row r="56" spans="2:37">
      <c r="B56" s="146"/>
      <c r="C56" s="60"/>
      <c r="D56" s="60"/>
      <c r="E56" s="60"/>
      <c r="F56" s="60"/>
      <c r="G56" s="60"/>
      <c r="H56" s="60"/>
      <c r="I56" s="60"/>
      <c r="J56" s="60"/>
      <c r="K56" s="60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  <c r="AG56" s="133"/>
      <c r="AH56" s="133"/>
      <c r="AI56" s="133"/>
      <c r="AJ56" s="133"/>
      <c r="AK56" s="133"/>
    </row>
    <row r="57" spans="2:37">
      <c r="B57" s="146"/>
      <c r="C57" s="60"/>
      <c r="D57" s="60"/>
      <c r="E57" s="60"/>
      <c r="F57" s="60"/>
      <c r="G57" s="60"/>
      <c r="H57" s="60"/>
      <c r="I57" s="60"/>
      <c r="J57" s="60"/>
      <c r="K57" s="60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</row>
    <row r="58" spans="2:37">
      <c r="B58" s="146"/>
      <c r="C58" s="60"/>
      <c r="D58" s="60"/>
      <c r="E58" s="60"/>
      <c r="F58" s="60"/>
      <c r="G58" s="60"/>
      <c r="H58" s="60"/>
      <c r="I58" s="60"/>
      <c r="J58" s="60"/>
      <c r="K58" s="60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</row>
    <row r="59" spans="2:37">
      <c r="B59" s="146"/>
      <c r="C59" s="60"/>
      <c r="D59" s="60"/>
      <c r="E59" s="60"/>
      <c r="F59" s="60"/>
      <c r="G59" s="60"/>
      <c r="H59" s="60"/>
      <c r="I59" s="60"/>
      <c r="J59" s="60"/>
      <c r="K59" s="60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</row>
    <row r="60" spans="2:37">
      <c r="B60" s="146"/>
      <c r="C60" s="60"/>
      <c r="D60" s="60"/>
      <c r="E60" s="60"/>
      <c r="F60" s="60"/>
      <c r="G60" s="60"/>
      <c r="H60" s="60"/>
      <c r="I60" s="60"/>
      <c r="J60" s="60"/>
      <c r="K60" s="60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</row>
    <row r="61" spans="2:37">
      <c r="B61" s="146"/>
      <c r="C61" s="60"/>
      <c r="D61" s="60"/>
      <c r="E61" s="60"/>
      <c r="F61" s="60"/>
      <c r="G61" s="60"/>
      <c r="H61" s="60"/>
      <c r="I61" s="60"/>
      <c r="J61" s="60"/>
      <c r="K61" s="60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3"/>
      <c r="AI61" s="133"/>
      <c r="AJ61" s="133"/>
      <c r="AK61" s="133"/>
    </row>
    <row r="62" spans="2:37">
      <c r="B62" s="146"/>
      <c r="C62" s="60"/>
      <c r="D62" s="60"/>
      <c r="E62" s="60"/>
      <c r="F62" s="60"/>
      <c r="G62" s="60"/>
      <c r="H62" s="60"/>
      <c r="I62" s="60"/>
      <c r="J62" s="60"/>
      <c r="K62" s="60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</row>
    <row r="63" spans="2:37">
      <c r="B63" s="146"/>
      <c r="C63" s="60"/>
      <c r="D63" s="60"/>
      <c r="E63" s="60"/>
      <c r="F63" s="60"/>
      <c r="G63" s="60"/>
      <c r="H63" s="60"/>
      <c r="I63" s="60"/>
      <c r="J63" s="60"/>
      <c r="K63" s="60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</row>
    <row r="64" spans="2:37">
      <c r="B64" s="146"/>
      <c r="C64" s="60"/>
      <c r="D64" s="60"/>
      <c r="E64" s="60"/>
      <c r="F64" s="60"/>
      <c r="G64" s="60"/>
      <c r="H64" s="60"/>
      <c r="I64" s="60"/>
      <c r="J64" s="60"/>
      <c r="K64" s="60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</row>
    <row r="65" spans="2:37">
      <c r="B65" s="146"/>
      <c r="C65" s="60"/>
      <c r="D65" s="60"/>
      <c r="E65" s="60"/>
      <c r="F65" s="60"/>
      <c r="G65" s="60"/>
      <c r="H65" s="60"/>
      <c r="I65" s="60"/>
      <c r="J65" s="60"/>
      <c r="K65" s="60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</row>
    <row r="66" spans="2:37">
      <c r="B66" s="146"/>
      <c r="C66" s="60"/>
      <c r="D66" s="60"/>
      <c r="E66" s="60"/>
      <c r="F66" s="60"/>
      <c r="G66" s="60"/>
      <c r="H66" s="60"/>
      <c r="I66" s="60"/>
      <c r="J66" s="60"/>
      <c r="K66" s="60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</row>
    <row r="67" spans="2:37">
      <c r="B67" s="146"/>
      <c r="C67" s="60"/>
      <c r="D67" s="60"/>
      <c r="E67" s="60"/>
      <c r="F67" s="60"/>
      <c r="G67" s="60"/>
      <c r="H67" s="60"/>
      <c r="I67" s="60"/>
      <c r="J67" s="60"/>
      <c r="K67" s="60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</row>
    <row r="68" spans="2:37">
      <c r="B68" s="146"/>
      <c r="C68" s="60"/>
      <c r="D68" s="60"/>
      <c r="E68" s="60"/>
      <c r="F68" s="60"/>
      <c r="G68" s="60"/>
      <c r="H68" s="60"/>
      <c r="I68" s="60"/>
      <c r="J68" s="60"/>
      <c r="K68" s="60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</row>
    <row r="69" spans="2:37">
      <c r="B69" s="146"/>
      <c r="C69" s="60"/>
      <c r="D69" s="60"/>
      <c r="E69" s="60"/>
      <c r="F69" s="60"/>
      <c r="G69" s="60"/>
      <c r="H69" s="60"/>
      <c r="I69" s="60"/>
      <c r="J69" s="60"/>
      <c r="K69" s="60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</row>
    <row r="70" spans="2:37">
      <c r="B70" s="146"/>
      <c r="C70" s="60"/>
      <c r="D70" s="60"/>
      <c r="E70" s="60"/>
      <c r="F70" s="60"/>
      <c r="G70" s="60"/>
      <c r="H70" s="60"/>
      <c r="I70" s="60"/>
      <c r="J70" s="60"/>
      <c r="K70" s="60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3"/>
      <c r="AI70" s="133"/>
      <c r="AJ70" s="133"/>
      <c r="AK70" s="133"/>
    </row>
    <row r="71" spans="2:37">
      <c r="B71" s="146"/>
      <c r="C71" s="60"/>
      <c r="D71" s="60"/>
      <c r="E71" s="60"/>
      <c r="F71" s="60"/>
      <c r="G71" s="60"/>
      <c r="H71" s="60"/>
      <c r="I71" s="60"/>
      <c r="J71" s="60"/>
      <c r="K71" s="60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</row>
    <row r="72" spans="2:37">
      <c r="B72" s="146"/>
      <c r="C72" s="60"/>
      <c r="D72" s="60"/>
      <c r="E72" s="60"/>
      <c r="F72" s="60"/>
      <c r="G72" s="60"/>
      <c r="H72" s="60"/>
      <c r="I72" s="60"/>
      <c r="J72" s="60"/>
      <c r="K72" s="60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</row>
    <row r="73" spans="2:37">
      <c r="B73" s="146"/>
      <c r="C73" s="60"/>
      <c r="D73" s="60"/>
      <c r="E73" s="60"/>
      <c r="F73" s="60"/>
      <c r="G73" s="60"/>
      <c r="H73" s="60"/>
      <c r="I73" s="60"/>
      <c r="J73" s="60"/>
      <c r="K73" s="60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</row>
    <row r="74" spans="2:37">
      <c r="B74" s="146"/>
      <c r="C74" s="60"/>
      <c r="D74" s="60"/>
      <c r="E74" s="60"/>
      <c r="F74" s="60"/>
      <c r="G74" s="60"/>
      <c r="H74" s="60"/>
      <c r="I74" s="60"/>
      <c r="J74" s="60"/>
      <c r="K74" s="60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</row>
    <row r="75" spans="2:37">
      <c r="B75" s="146"/>
      <c r="C75" s="60"/>
      <c r="D75" s="60"/>
      <c r="E75" s="60"/>
      <c r="F75" s="60"/>
      <c r="G75" s="60"/>
      <c r="H75" s="60"/>
      <c r="I75" s="60"/>
      <c r="J75" s="60"/>
      <c r="K75" s="60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  <c r="AB75" s="133"/>
      <c r="AC75" s="133"/>
      <c r="AD75" s="133"/>
      <c r="AE75" s="133"/>
      <c r="AF75" s="133"/>
      <c r="AG75" s="133"/>
      <c r="AH75" s="133"/>
      <c r="AI75" s="133"/>
      <c r="AJ75" s="133"/>
      <c r="AK75" s="133"/>
    </row>
    <row r="76" spans="2:37">
      <c r="B76" s="146"/>
      <c r="C76" s="60"/>
      <c r="D76" s="60"/>
      <c r="E76" s="60"/>
      <c r="F76" s="60"/>
      <c r="G76" s="60"/>
      <c r="H76" s="60"/>
      <c r="I76" s="60"/>
      <c r="J76" s="60"/>
      <c r="K76" s="60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</row>
    <row r="77" spans="2:37">
      <c r="B77" s="146"/>
      <c r="C77" s="60"/>
      <c r="D77" s="60"/>
      <c r="E77" s="60"/>
      <c r="F77" s="60"/>
      <c r="G77" s="60"/>
      <c r="H77" s="60"/>
      <c r="I77" s="60"/>
      <c r="J77" s="60"/>
      <c r="K77" s="60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</row>
    <row r="78" spans="2:37">
      <c r="B78" s="146"/>
      <c r="C78" s="60"/>
      <c r="D78" s="60"/>
      <c r="E78" s="60"/>
      <c r="F78" s="60"/>
      <c r="G78" s="60"/>
      <c r="H78" s="60"/>
      <c r="I78" s="60"/>
      <c r="J78" s="60"/>
      <c r="K78" s="60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</row>
    <row r="79" spans="2:37">
      <c r="B79" s="146"/>
      <c r="C79" s="60"/>
      <c r="D79" s="60"/>
      <c r="E79" s="60"/>
      <c r="F79" s="60"/>
      <c r="G79" s="60"/>
      <c r="H79" s="60"/>
      <c r="I79" s="60"/>
      <c r="J79" s="60"/>
      <c r="K79" s="60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  <c r="AC79" s="133"/>
      <c r="AD79" s="133"/>
      <c r="AE79" s="133"/>
      <c r="AF79" s="133"/>
      <c r="AG79" s="133"/>
      <c r="AH79" s="133"/>
      <c r="AI79" s="133"/>
      <c r="AJ79" s="133"/>
      <c r="AK79" s="133"/>
    </row>
    <row r="80" spans="2:37">
      <c r="B80" s="146"/>
      <c r="C80" s="60"/>
      <c r="D80" s="60"/>
      <c r="E80" s="60"/>
      <c r="F80" s="60"/>
      <c r="G80" s="60"/>
      <c r="H80" s="60"/>
      <c r="I80" s="60"/>
      <c r="J80" s="60"/>
      <c r="K80" s="60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</row>
    <row r="81" spans="2:37">
      <c r="B81" s="146"/>
      <c r="C81" s="60"/>
      <c r="D81" s="60"/>
      <c r="E81" s="60"/>
      <c r="F81" s="60"/>
      <c r="G81" s="60"/>
      <c r="H81" s="60"/>
      <c r="I81" s="60"/>
      <c r="J81" s="60"/>
      <c r="K81" s="60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</row>
    <row r="82" spans="2:37">
      <c r="B82" s="146"/>
      <c r="C82" s="60"/>
      <c r="D82" s="60"/>
      <c r="E82" s="60"/>
      <c r="F82" s="60"/>
      <c r="G82" s="60"/>
      <c r="H82" s="60"/>
      <c r="I82" s="60"/>
      <c r="J82" s="60"/>
      <c r="K82" s="60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</row>
    <row r="83" spans="2:37">
      <c r="B83" s="146"/>
      <c r="C83" s="60"/>
      <c r="D83" s="60"/>
      <c r="E83" s="60"/>
      <c r="F83" s="60"/>
      <c r="G83" s="60"/>
      <c r="H83" s="60"/>
      <c r="I83" s="60"/>
      <c r="J83" s="60"/>
      <c r="K83" s="60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</row>
    <row r="84" spans="2:37">
      <c r="B84" s="146"/>
      <c r="C84" s="60"/>
      <c r="D84" s="60"/>
      <c r="E84" s="60"/>
      <c r="F84" s="60"/>
      <c r="G84" s="60"/>
      <c r="H84" s="60"/>
      <c r="I84" s="60"/>
      <c r="J84" s="60"/>
      <c r="K84" s="60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</row>
    <row r="85" spans="2:37">
      <c r="B85" s="146"/>
      <c r="C85" s="60"/>
      <c r="D85" s="60"/>
      <c r="E85" s="60"/>
      <c r="F85" s="60"/>
      <c r="G85" s="60"/>
      <c r="H85" s="60"/>
      <c r="I85" s="60"/>
      <c r="J85" s="60"/>
      <c r="K85" s="60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</row>
    <row r="86" spans="2:37">
      <c r="B86" s="146"/>
      <c r="C86" s="60"/>
      <c r="D86" s="60"/>
      <c r="E86" s="60"/>
      <c r="F86" s="60"/>
      <c r="G86" s="60"/>
      <c r="H86" s="60"/>
      <c r="I86" s="60"/>
      <c r="J86" s="60"/>
      <c r="K86" s="60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</row>
    <row r="87" spans="2:37">
      <c r="B87" s="146"/>
      <c r="C87" s="60"/>
      <c r="D87" s="60"/>
      <c r="E87" s="60"/>
      <c r="F87" s="60"/>
      <c r="G87" s="60"/>
      <c r="H87" s="60"/>
      <c r="I87" s="60"/>
      <c r="J87" s="60"/>
      <c r="K87" s="60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</row>
    <row r="88" spans="2:37">
      <c r="B88" s="146"/>
      <c r="C88" s="60"/>
      <c r="D88" s="60"/>
      <c r="E88" s="60"/>
      <c r="F88" s="60"/>
      <c r="G88" s="60"/>
      <c r="H88" s="60"/>
      <c r="I88" s="60"/>
      <c r="J88" s="60"/>
      <c r="K88" s="60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</row>
    <row r="89" spans="2:37">
      <c r="B89" s="146"/>
      <c r="C89" s="60"/>
      <c r="D89" s="60"/>
      <c r="E89" s="60"/>
      <c r="F89" s="60"/>
      <c r="G89" s="60"/>
      <c r="H89" s="60"/>
      <c r="I89" s="60"/>
      <c r="J89" s="60"/>
      <c r="K89" s="60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  <c r="AB89" s="133"/>
      <c r="AC89" s="133"/>
      <c r="AD89" s="133"/>
      <c r="AE89" s="133"/>
      <c r="AF89" s="133"/>
      <c r="AG89" s="133"/>
      <c r="AH89" s="133"/>
      <c r="AI89" s="133"/>
      <c r="AJ89" s="133"/>
      <c r="AK89" s="133"/>
    </row>
    <row r="90" spans="2:37">
      <c r="B90" s="146"/>
      <c r="C90" s="60"/>
      <c r="D90" s="60"/>
      <c r="E90" s="60"/>
      <c r="F90" s="60"/>
      <c r="G90" s="60"/>
      <c r="H90" s="60"/>
      <c r="I90" s="60"/>
      <c r="J90" s="60"/>
      <c r="K90" s="60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  <c r="AB90" s="133"/>
      <c r="AC90" s="133"/>
      <c r="AD90" s="133"/>
      <c r="AE90" s="133"/>
      <c r="AF90" s="133"/>
      <c r="AG90" s="133"/>
      <c r="AH90" s="133"/>
      <c r="AI90" s="133"/>
      <c r="AJ90" s="133"/>
      <c r="AK90" s="133"/>
    </row>
    <row r="91" spans="2:37">
      <c r="B91" s="146"/>
      <c r="C91" s="60"/>
      <c r="D91" s="60"/>
      <c r="E91" s="60"/>
      <c r="F91" s="60"/>
      <c r="G91" s="60"/>
      <c r="H91" s="60"/>
      <c r="I91" s="60"/>
      <c r="J91" s="60"/>
      <c r="K91" s="60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  <c r="AB91" s="133"/>
      <c r="AC91" s="133"/>
      <c r="AD91" s="133"/>
      <c r="AE91" s="133"/>
      <c r="AF91" s="133"/>
      <c r="AG91" s="133"/>
      <c r="AH91" s="133"/>
      <c r="AI91" s="133"/>
      <c r="AJ91" s="133"/>
      <c r="AK91" s="133"/>
    </row>
    <row r="92" spans="2:37">
      <c r="B92" s="146"/>
      <c r="C92" s="60"/>
      <c r="D92" s="60"/>
      <c r="E92" s="60"/>
      <c r="F92" s="60"/>
      <c r="G92" s="60"/>
      <c r="H92" s="60"/>
      <c r="I92" s="60"/>
      <c r="J92" s="60"/>
      <c r="K92" s="60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133"/>
      <c r="AC92" s="133"/>
      <c r="AD92" s="133"/>
      <c r="AE92" s="133"/>
      <c r="AF92" s="133"/>
      <c r="AG92" s="133"/>
      <c r="AH92" s="133"/>
      <c r="AI92" s="133"/>
      <c r="AJ92" s="133"/>
      <c r="AK92" s="133"/>
    </row>
    <row r="93" spans="2:37">
      <c r="B93" s="146"/>
      <c r="C93" s="60"/>
      <c r="D93" s="60"/>
      <c r="E93" s="60"/>
      <c r="F93" s="60"/>
      <c r="G93" s="60"/>
      <c r="H93" s="60"/>
      <c r="I93" s="60"/>
      <c r="J93" s="60"/>
      <c r="K93" s="60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  <c r="AB93" s="133"/>
      <c r="AC93" s="133"/>
      <c r="AD93" s="133"/>
      <c r="AE93" s="133"/>
      <c r="AF93" s="133"/>
      <c r="AG93" s="133"/>
      <c r="AH93" s="133"/>
      <c r="AI93" s="133"/>
      <c r="AJ93" s="133"/>
      <c r="AK93" s="133"/>
    </row>
    <row r="94" spans="2:37">
      <c r="B94" s="146"/>
      <c r="C94" s="60"/>
      <c r="D94" s="60"/>
      <c r="E94" s="60"/>
      <c r="F94" s="60"/>
      <c r="G94" s="60"/>
      <c r="H94" s="60"/>
      <c r="I94" s="60"/>
      <c r="J94" s="60"/>
      <c r="K94" s="60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33"/>
      <c r="AD94" s="133"/>
      <c r="AE94" s="133"/>
      <c r="AF94" s="133"/>
      <c r="AG94" s="133"/>
      <c r="AH94" s="133"/>
      <c r="AI94" s="133"/>
      <c r="AJ94" s="133"/>
      <c r="AK94" s="133"/>
    </row>
    <row r="95" spans="2:37">
      <c r="B95" s="146"/>
      <c r="C95" s="60"/>
      <c r="D95" s="60"/>
      <c r="E95" s="60"/>
      <c r="F95" s="60"/>
      <c r="G95" s="60"/>
      <c r="H95" s="60"/>
      <c r="I95" s="60"/>
      <c r="J95" s="60"/>
      <c r="K95" s="60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  <c r="AB95" s="133"/>
      <c r="AC95" s="133"/>
      <c r="AD95" s="133"/>
      <c r="AE95" s="133"/>
      <c r="AF95" s="133"/>
      <c r="AG95" s="133"/>
      <c r="AH95" s="133"/>
      <c r="AI95" s="133"/>
      <c r="AJ95" s="133"/>
      <c r="AK95" s="133"/>
    </row>
    <row r="96" spans="2:37">
      <c r="B96" s="146"/>
      <c r="C96" s="60"/>
      <c r="D96" s="60"/>
      <c r="E96" s="60"/>
      <c r="F96" s="60"/>
      <c r="G96" s="60"/>
      <c r="H96" s="60"/>
      <c r="I96" s="60"/>
      <c r="J96" s="60"/>
      <c r="K96" s="60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</row>
    <row r="97" spans="2:37">
      <c r="B97" s="146"/>
      <c r="C97" s="60"/>
      <c r="D97" s="60"/>
      <c r="E97" s="60"/>
      <c r="F97" s="60"/>
      <c r="G97" s="60"/>
      <c r="H97" s="60"/>
      <c r="I97" s="60"/>
      <c r="J97" s="60"/>
      <c r="K97" s="60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</row>
    <row r="98" spans="2:37">
      <c r="B98" s="146"/>
      <c r="C98" s="60"/>
      <c r="D98" s="60"/>
      <c r="E98" s="60"/>
      <c r="F98" s="60"/>
      <c r="G98" s="60"/>
      <c r="H98" s="60"/>
      <c r="I98" s="60"/>
      <c r="J98" s="60"/>
      <c r="K98" s="60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</row>
    <row r="99" spans="2:37">
      <c r="B99" s="146"/>
      <c r="C99" s="60"/>
      <c r="D99" s="60"/>
      <c r="E99" s="60"/>
      <c r="F99" s="60"/>
      <c r="G99" s="60"/>
      <c r="H99" s="60"/>
      <c r="I99" s="60"/>
      <c r="J99" s="60"/>
      <c r="K99" s="60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</row>
    <row r="100" spans="2:37">
      <c r="B100" s="146"/>
      <c r="C100" s="60"/>
      <c r="D100" s="60"/>
      <c r="E100" s="60"/>
      <c r="F100" s="60"/>
      <c r="G100" s="60"/>
      <c r="H100" s="60"/>
      <c r="I100" s="60"/>
      <c r="J100" s="60"/>
      <c r="K100" s="60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</row>
    <row r="101" spans="2:37">
      <c r="B101" s="146"/>
      <c r="C101" s="60"/>
      <c r="D101" s="60"/>
      <c r="E101" s="60"/>
      <c r="F101" s="60"/>
      <c r="G101" s="60"/>
      <c r="H101" s="60"/>
      <c r="I101" s="60"/>
      <c r="J101" s="60"/>
      <c r="K101" s="60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  <c r="AA101" s="133"/>
      <c r="AB101" s="133"/>
      <c r="AC101" s="133"/>
      <c r="AD101" s="133"/>
      <c r="AE101" s="133"/>
      <c r="AF101" s="133"/>
      <c r="AG101" s="133"/>
      <c r="AH101" s="133"/>
      <c r="AI101" s="133"/>
      <c r="AJ101" s="133"/>
      <c r="AK101" s="133"/>
    </row>
    <row r="102" spans="2:37">
      <c r="B102" s="146"/>
      <c r="C102" s="60"/>
      <c r="D102" s="60"/>
      <c r="E102" s="60"/>
      <c r="F102" s="60"/>
      <c r="G102" s="60"/>
      <c r="H102" s="60"/>
      <c r="I102" s="60"/>
      <c r="J102" s="60"/>
      <c r="K102" s="60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  <c r="AA102" s="133"/>
      <c r="AB102" s="133"/>
      <c r="AC102" s="133"/>
      <c r="AD102" s="133"/>
      <c r="AE102" s="133"/>
      <c r="AF102" s="133"/>
      <c r="AG102" s="133"/>
      <c r="AH102" s="133"/>
      <c r="AI102" s="133"/>
      <c r="AJ102" s="133"/>
      <c r="AK102" s="133"/>
    </row>
    <row r="103" spans="2:37">
      <c r="B103" s="146"/>
      <c r="C103" s="60"/>
      <c r="D103" s="60"/>
      <c r="E103" s="60"/>
      <c r="F103" s="60"/>
      <c r="G103" s="60"/>
      <c r="H103" s="60"/>
      <c r="I103" s="60"/>
      <c r="J103" s="60"/>
      <c r="K103" s="60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  <c r="AA103" s="133"/>
      <c r="AB103" s="133"/>
      <c r="AC103" s="133"/>
      <c r="AD103" s="133"/>
      <c r="AE103" s="133"/>
      <c r="AF103" s="133"/>
      <c r="AG103" s="133"/>
      <c r="AH103" s="133"/>
      <c r="AI103" s="133"/>
      <c r="AJ103" s="133"/>
      <c r="AK103" s="133"/>
    </row>
    <row r="104" spans="2:37">
      <c r="B104" s="146"/>
      <c r="C104" s="60"/>
      <c r="D104" s="60"/>
      <c r="E104" s="60"/>
      <c r="F104" s="60"/>
      <c r="G104" s="60"/>
      <c r="H104" s="60"/>
      <c r="I104" s="60"/>
      <c r="J104" s="60"/>
      <c r="K104" s="60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  <c r="AB104" s="133"/>
      <c r="AC104" s="133"/>
      <c r="AD104" s="133"/>
      <c r="AE104" s="133"/>
      <c r="AF104" s="133"/>
      <c r="AG104" s="133"/>
      <c r="AH104" s="133"/>
      <c r="AI104" s="133"/>
      <c r="AJ104" s="133"/>
      <c r="AK104" s="133"/>
    </row>
    <row r="105" spans="2:37">
      <c r="B105" s="146"/>
      <c r="C105" s="60"/>
      <c r="D105" s="60"/>
      <c r="E105" s="60"/>
      <c r="F105" s="60"/>
      <c r="G105" s="60"/>
      <c r="H105" s="60"/>
      <c r="I105" s="60"/>
      <c r="J105" s="60"/>
      <c r="K105" s="60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  <c r="AB105" s="133"/>
      <c r="AC105" s="133"/>
      <c r="AD105" s="133"/>
      <c r="AE105" s="133"/>
      <c r="AF105" s="133"/>
      <c r="AG105" s="133"/>
      <c r="AH105" s="133"/>
      <c r="AI105" s="133"/>
      <c r="AJ105" s="133"/>
      <c r="AK105" s="133"/>
    </row>
    <row r="106" spans="2:37">
      <c r="B106" s="146"/>
      <c r="C106" s="60"/>
      <c r="D106" s="60"/>
      <c r="E106" s="60"/>
      <c r="F106" s="60"/>
      <c r="G106" s="60"/>
      <c r="H106" s="60"/>
      <c r="I106" s="60"/>
      <c r="J106" s="60"/>
      <c r="K106" s="60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3"/>
    </row>
    <row r="107" spans="2:37">
      <c r="B107" s="146"/>
      <c r="C107" s="60"/>
      <c r="D107" s="60"/>
      <c r="E107" s="60"/>
      <c r="F107" s="60"/>
      <c r="G107" s="60"/>
      <c r="H107" s="60"/>
      <c r="I107" s="60"/>
      <c r="J107" s="60"/>
      <c r="K107" s="60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133"/>
      <c r="AC107" s="133"/>
      <c r="AD107" s="133"/>
      <c r="AE107" s="133"/>
      <c r="AF107" s="133"/>
      <c r="AG107" s="133"/>
      <c r="AH107" s="133"/>
      <c r="AI107" s="133"/>
      <c r="AJ107" s="133"/>
      <c r="AK107" s="133"/>
    </row>
    <row r="108" spans="2:37">
      <c r="B108" s="146"/>
      <c r="C108" s="60"/>
      <c r="D108" s="60"/>
      <c r="E108" s="60"/>
      <c r="F108" s="60"/>
      <c r="G108" s="60"/>
      <c r="H108" s="60"/>
      <c r="I108" s="60"/>
      <c r="J108" s="60"/>
      <c r="K108" s="60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  <c r="AB108" s="133"/>
      <c r="AC108" s="133"/>
      <c r="AD108" s="133"/>
      <c r="AE108" s="133"/>
      <c r="AF108" s="133"/>
      <c r="AG108" s="133"/>
      <c r="AH108" s="133"/>
      <c r="AI108" s="133"/>
      <c r="AJ108" s="133"/>
      <c r="AK108" s="133"/>
    </row>
    <row r="109" spans="2:37">
      <c r="B109" s="146"/>
      <c r="C109" s="60"/>
      <c r="D109" s="60"/>
      <c r="E109" s="60"/>
      <c r="F109" s="60"/>
      <c r="G109" s="60"/>
      <c r="H109" s="60"/>
      <c r="I109" s="60"/>
      <c r="J109" s="60"/>
      <c r="K109" s="60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  <c r="AA109" s="133"/>
      <c r="AB109" s="133"/>
      <c r="AC109" s="133"/>
      <c r="AD109" s="133"/>
      <c r="AE109" s="133"/>
      <c r="AF109" s="133"/>
      <c r="AG109" s="133"/>
      <c r="AH109" s="133"/>
      <c r="AI109" s="133"/>
      <c r="AJ109" s="133"/>
      <c r="AK109" s="133"/>
    </row>
    <row r="110" spans="2:37">
      <c r="B110" s="146"/>
      <c r="C110" s="60"/>
      <c r="D110" s="60"/>
      <c r="E110" s="60"/>
      <c r="F110" s="60"/>
      <c r="G110" s="60"/>
      <c r="H110" s="60"/>
      <c r="I110" s="60"/>
      <c r="J110" s="60"/>
      <c r="K110" s="60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  <c r="AB110" s="133"/>
      <c r="AC110" s="133"/>
      <c r="AD110" s="133"/>
      <c r="AE110" s="133"/>
      <c r="AF110" s="133"/>
      <c r="AG110" s="133"/>
      <c r="AH110" s="133"/>
      <c r="AI110" s="133"/>
      <c r="AJ110" s="133"/>
      <c r="AK110" s="133"/>
    </row>
    <row r="111" spans="2:37">
      <c r="B111" s="146"/>
      <c r="C111" s="60"/>
      <c r="D111" s="60"/>
      <c r="E111" s="60"/>
      <c r="F111" s="60"/>
      <c r="G111" s="60"/>
      <c r="H111" s="60"/>
      <c r="I111" s="60"/>
      <c r="J111" s="60"/>
      <c r="K111" s="60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  <c r="AA111" s="133"/>
      <c r="AB111" s="133"/>
      <c r="AC111" s="133"/>
      <c r="AD111" s="133"/>
      <c r="AE111" s="133"/>
      <c r="AF111" s="133"/>
      <c r="AG111" s="133"/>
      <c r="AH111" s="133"/>
      <c r="AI111" s="133"/>
      <c r="AJ111" s="133"/>
      <c r="AK111" s="133"/>
    </row>
    <row r="112" spans="2:37">
      <c r="B112" s="146"/>
      <c r="C112" s="60"/>
      <c r="D112" s="60"/>
      <c r="E112" s="60"/>
      <c r="F112" s="60"/>
      <c r="G112" s="60"/>
      <c r="H112" s="60"/>
      <c r="I112" s="60"/>
      <c r="J112" s="60"/>
      <c r="K112" s="60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  <c r="AA112" s="133"/>
      <c r="AB112" s="133"/>
      <c r="AC112" s="133"/>
      <c r="AD112" s="133"/>
      <c r="AE112" s="133"/>
      <c r="AF112" s="133"/>
      <c r="AG112" s="133"/>
      <c r="AH112" s="133"/>
      <c r="AI112" s="133"/>
      <c r="AJ112" s="133"/>
      <c r="AK112" s="133"/>
    </row>
    <row r="113" spans="2:37">
      <c r="B113" s="146"/>
      <c r="C113" s="60"/>
      <c r="D113" s="60"/>
      <c r="E113" s="60"/>
      <c r="F113" s="60"/>
      <c r="G113" s="60"/>
      <c r="H113" s="60"/>
      <c r="I113" s="60"/>
      <c r="J113" s="60"/>
      <c r="K113" s="60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  <c r="AA113" s="133"/>
      <c r="AB113" s="133"/>
      <c r="AC113" s="133"/>
      <c r="AD113" s="133"/>
      <c r="AE113" s="133"/>
      <c r="AF113" s="133"/>
      <c r="AG113" s="133"/>
      <c r="AH113" s="133"/>
      <c r="AI113" s="133"/>
      <c r="AJ113" s="133"/>
      <c r="AK113" s="133"/>
    </row>
    <row r="114" spans="2:37">
      <c r="B114" s="146"/>
      <c r="C114" s="60"/>
      <c r="D114" s="60"/>
      <c r="E114" s="60"/>
      <c r="F114" s="60"/>
      <c r="G114" s="60"/>
      <c r="H114" s="60"/>
      <c r="I114" s="60"/>
      <c r="J114" s="60"/>
      <c r="K114" s="60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  <c r="AA114" s="133"/>
      <c r="AB114" s="133"/>
      <c r="AC114" s="133"/>
      <c r="AD114" s="133"/>
      <c r="AE114" s="133"/>
      <c r="AF114" s="133"/>
      <c r="AG114" s="133"/>
      <c r="AH114" s="133"/>
      <c r="AI114" s="133"/>
      <c r="AJ114" s="133"/>
      <c r="AK114" s="133"/>
    </row>
    <row r="115" spans="2:37">
      <c r="B115" s="146"/>
      <c r="C115" s="60"/>
      <c r="D115" s="60"/>
      <c r="E115" s="60"/>
      <c r="F115" s="60"/>
      <c r="G115" s="60"/>
      <c r="H115" s="60"/>
      <c r="I115" s="60"/>
      <c r="J115" s="60"/>
      <c r="K115" s="60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  <c r="AA115" s="133"/>
      <c r="AB115" s="133"/>
      <c r="AC115" s="133"/>
      <c r="AD115" s="133"/>
      <c r="AE115" s="133"/>
      <c r="AF115" s="133"/>
      <c r="AG115" s="133"/>
      <c r="AH115" s="133"/>
      <c r="AI115" s="133"/>
      <c r="AJ115" s="133"/>
      <c r="AK115" s="133"/>
    </row>
    <row r="116" spans="2:37">
      <c r="B116" s="146"/>
      <c r="C116" s="60"/>
      <c r="D116" s="60"/>
      <c r="E116" s="60"/>
      <c r="F116" s="60"/>
      <c r="G116" s="60"/>
      <c r="H116" s="60"/>
      <c r="I116" s="60"/>
      <c r="J116" s="60"/>
      <c r="K116" s="60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  <c r="AA116" s="133"/>
      <c r="AB116" s="133"/>
      <c r="AC116" s="133"/>
      <c r="AD116" s="133"/>
      <c r="AE116" s="133"/>
      <c r="AF116" s="133"/>
      <c r="AG116" s="133"/>
      <c r="AH116" s="133"/>
      <c r="AI116" s="133"/>
      <c r="AJ116" s="133"/>
      <c r="AK116" s="133"/>
    </row>
    <row r="117" spans="2:37">
      <c r="B117" s="146"/>
      <c r="C117" s="60"/>
      <c r="D117" s="60"/>
      <c r="E117" s="60"/>
      <c r="F117" s="60"/>
      <c r="G117" s="60"/>
      <c r="H117" s="60"/>
      <c r="I117" s="60"/>
      <c r="J117" s="60"/>
      <c r="K117" s="60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  <c r="AA117" s="133"/>
      <c r="AB117" s="133"/>
      <c r="AC117" s="133"/>
      <c r="AD117" s="133"/>
      <c r="AE117" s="133"/>
      <c r="AF117" s="133"/>
      <c r="AG117" s="133"/>
      <c r="AH117" s="133"/>
      <c r="AI117" s="133"/>
      <c r="AJ117" s="133"/>
      <c r="AK117" s="133"/>
    </row>
    <row r="118" spans="2:37">
      <c r="B118" s="146"/>
      <c r="C118" s="60"/>
      <c r="D118" s="60"/>
      <c r="E118" s="60"/>
      <c r="F118" s="60"/>
      <c r="G118" s="60"/>
      <c r="H118" s="60"/>
      <c r="I118" s="60"/>
      <c r="J118" s="60"/>
      <c r="K118" s="60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  <c r="AA118" s="133"/>
      <c r="AB118" s="133"/>
      <c r="AC118" s="133"/>
      <c r="AD118" s="133"/>
      <c r="AE118" s="133"/>
      <c r="AF118" s="133"/>
      <c r="AG118" s="133"/>
      <c r="AH118" s="133"/>
      <c r="AI118" s="133"/>
      <c r="AJ118" s="133"/>
      <c r="AK118" s="133"/>
    </row>
    <row r="119" spans="2:37">
      <c r="B119" s="146"/>
      <c r="C119" s="60"/>
      <c r="D119" s="60"/>
      <c r="E119" s="60"/>
      <c r="F119" s="60"/>
      <c r="G119" s="60"/>
      <c r="H119" s="60"/>
      <c r="I119" s="60"/>
      <c r="J119" s="60"/>
      <c r="K119" s="60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  <c r="AA119" s="133"/>
      <c r="AB119" s="133"/>
      <c r="AC119" s="133"/>
      <c r="AD119" s="133"/>
      <c r="AE119" s="133"/>
      <c r="AF119" s="133"/>
      <c r="AG119" s="133"/>
      <c r="AH119" s="133"/>
      <c r="AI119" s="133"/>
      <c r="AJ119" s="133"/>
      <c r="AK119" s="133"/>
    </row>
    <row r="120" spans="2:37">
      <c r="B120" s="146"/>
      <c r="C120" s="60"/>
      <c r="D120" s="60"/>
      <c r="E120" s="60"/>
      <c r="F120" s="60"/>
      <c r="G120" s="60"/>
      <c r="H120" s="60"/>
      <c r="I120" s="60"/>
      <c r="J120" s="60"/>
      <c r="K120" s="60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  <c r="AA120" s="133"/>
      <c r="AB120" s="133"/>
      <c r="AC120" s="133"/>
      <c r="AD120" s="133"/>
      <c r="AE120" s="133"/>
      <c r="AF120" s="133"/>
      <c r="AG120" s="133"/>
      <c r="AH120" s="133"/>
      <c r="AI120" s="133"/>
      <c r="AJ120" s="133"/>
      <c r="AK120" s="133"/>
    </row>
    <row r="121" spans="2:37">
      <c r="B121" s="146"/>
      <c r="C121" s="60"/>
      <c r="D121" s="60"/>
      <c r="E121" s="60"/>
      <c r="F121" s="60"/>
      <c r="G121" s="60"/>
      <c r="H121" s="60"/>
      <c r="I121" s="60"/>
      <c r="J121" s="60"/>
      <c r="K121" s="60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  <c r="AA121" s="133"/>
      <c r="AB121" s="133"/>
      <c r="AC121" s="133"/>
      <c r="AD121" s="133"/>
      <c r="AE121" s="133"/>
      <c r="AF121" s="133"/>
      <c r="AG121" s="133"/>
      <c r="AH121" s="133"/>
      <c r="AI121" s="133"/>
      <c r="AJ121" s="133"/>
      <c r="AK121" s="133"/>
    </row>
    <row r="122" spans="2:37">
      <c r="B122" s="146"/>
      <c r="C122" s="60"/>
      <c r="D122" s="60"/>
      <c r="E122" s="60"/>
      <c r="F122" s="60"/>
      <c r="G122" s="60"/>
      <c r="H122" s="60"/>
      <c r="I122" s="60"/>
      <c r="J122" s="60"/>
      <c r="K122" s="60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  <c r="AA122" s="133"/>
      <c r="AB122" s="133"/>
      <c r="AC122" s="133"/>
      <c r="AD122" s="133"/>
      <c r="AE122" s="133"/>
      <c r="AF122" s="133"/>
      <c r="AG122" s="133"/>
      <c r="AH122" s="133"/>
      <c r="AI122" s="133"/>
      <c r="AJ122" s="133"/>
      <c r="AK122" s="133"/>
    </row>
    <row r="123" spans="2:37">
      <c r="B123" s="146"/>
      <c r="C123" s="60"/>
      <c r="D123" s="60"/>
      <c r="E123" s="60"/>
      <c r="F123" s="60"/>
      <c r="G123" s="60"/>
      <c r="H123" s="60"/>
      <c r="I123" s="60"/>
      <c r="J123" s="60"/>
      <c r="K123" s="60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  <c r="AA123" s="133"/>
      <c r="AB123" s="133"/>
      <c r="AC123" s="133"/>
      <c r="AD123" s="133"/>
      <c r="AE123" s="133"/>
      <c r="AF123" s="133"/>
      <c r="AG123" s="133"/>
      <c r="AH123" s="133"/>
      <c r="AI123" s="133"/>
      <c r="AJ123" s="133"/>
      <c r="AK123" s="133"/>
    </row>
    <row r="124" spans="2:37">
      <c r="B124" s="146"/>
      <c r="C124" s="60"/>
      <c r="D124" s="60"/>
      <c r="E124" s="60"/>
      <c r="F124" s="60"/>
      <c r="G124" s="60"/>
      <c r="H124" s="60"/>
      <c r="I124" s="60"/>
      <c r="J124" s="60"/>
      <c r="K124" s="60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  <c r="AA124" s="133"/>
      <c r="AB124" s="133"/>
      <c r="AC124" s="133"/>
      <c r="AD124" s="133"/>
      <c r="AE124" s="133"/>
      <c r="AF124" s="133"/>
      <c r="AG124" s="133"/>
      <c r="AH124" s="133"/>
      <c r="AI124" s="133"/>
      <c r="AJ124" s="133"/>
      <c r="AK124" s="133"/>
    </row>
    <row r="125" spans="2:37">
      <c r="B125" s="146"/>
      <c r="C125" s="60"/>
      <c r="D125" s="60"/>
      <c r="E125" s="60"/>
      <c r="F125" s="60"/>
      <c r="G125" s="60"/>
      <c r="H125" s="60"/>
      <c r="I125" s="60"/>
      <c r="J125" s="60"/>
      <c r="K125" s="60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  <c r="AA125" s="133"/>
      <c r="AB125" s="133"/>
      <c r="AC125" s="133"/>
      <c r="AD125" s="133"/>
      <c r="AE125" s="133"/>
      <c r="AF125" s="133"/>
      <c r="AG125" s="133"/>
      <c r="AH125" s="133"/>
      <c r="AI125" s="133"/>
      <c r="AJ125" s="133"/>
      <c r="AK125" s="133"/>
    </row>
    <row r="126" spans="2:37">
      <c r="B126" s="146"/>
      <c r="C126" s="60"/>
      <c r="D126" s="60"/>
      <c r="E126" s="60"/>
      <c r="F126" s="60"/>
      <c r="G126" s="60"/>
      <c r="H126" s="60"/>
      <c r="I126" s="60"/>
      <c r="J126" s="60"/>
      <c r="K126" s="60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  <c r="AA126" s="133"/>
      <c r="AB126" s="133"/>
      <c r="AC126" s="133"/>
      <c r="AD126" s="133"/>
      <c r="AE126" s="133"/>
      <c r="AF126" s="133"/>
      <c r="AG126" s="133"/>
      <c r="AH126" s="133"/>
      <c r="AI126" s="133"/>
      <c r="AJ126" s="133"/>
      <c r="AK126" s="133"/>
    </row>
    <row r="127" spans="2:37">
      <c r="B127" s="146"/>
      <c r="C127" s="60"/>
      <c r="D127" s="60"/>
      <c r="E127" s="60"/>
      <c r="F127" s="60"/>
      <c r="G127" s="60"/>
      <c r="H127" s="60"/>
      <c r="I127" s="60"/>
      <c r="J127" s="60"/>
      <c r="K127" s="60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  <c r="AA127" s="133"/>
      <c r="AB127" s="133"/>
      <c r="AC127" s="133"/>
      <c r="AD127" s="133"/>
      <c r="AE127" s="133"/>
      <c r="AF127" s="133"/>
      <c r="AG127" s="133"/>
      <c r="AH127" s="133"/>
      <c r="AI127" s="133"/>
      <c r="AJ127" s="133"/>
      <c r="AK127" s="133"/>
    </row>
    <row r="128" spans="2:37">
      <c r="B128" s="146"/>
      <c r="C128" s="60"/>
      <c r="D128" s="60"/>
      <c r="E128" s="60"/>
      <c r="F128" s="60"/>
      <c r="G128" s="60"/>
      <c r="H128" s="60"/>
      <c r="I128" s="60"/>
      <c r="J128" s="60"/>
      <c r="K128" s="60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  <c r="AA128" s="133"/>
      <c r="AB128" s="133"/>
      <c r="AC128" s="133"/>
      <c r="AD128" s="133"/>
      <c r="AE128" s="133"/>
      <c r="AF128" s="133"/>
      <c r="AG128" s="133"/>
      <c r="AH128" s="133"/>
      <c r="AI128" s="133"/>
      <c r="AJ128" s="133"/>
      <c r="AK128" s="133"/>
    </row>
    <row r="129" spans="2:37">
      <c r="B129" s="146"/>
      <c r="C129" s="60"/>
      <c r="D129" s="60"/>
      <c r="E129" s="60"/>
      <c r="F129" s="60"/>
      <c r="G129" s="60"/>
      <c r="H129" s="60"/>
      <c r="I129" s="60"/>
      <c r="J129" s="60"/>
      <c r="K129" s="60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  <c r="AA129" s="133"/>
      <c r="AB129" s="133"/>
      <c r="AC129" s="133"/>
      <c r="AD129" s="133"/>
      <c r="AE129" s="133"/>
      <c r="AF129" s="133"/>
      <c r="AG129" s="133"/>
      <c r="AH129" s="133"/>
      <c r="AI129" s="133"/>
      <c r="AJ129" s="133"/>
      <c r="AK129" s="133"/>
    </row>
    <row r="130" spans="2:37">
      <c r="B130" s="146"/>
      <c r="C130" s="60"/>
      <c r="D130" s="60"/>
      <c r="E130" s="60"/>
      <c r="F130" s="60"/>
      <c r="G130" s="60"/>
      <c r="H130" s="60"/>
      <c r="I130" s="60"/>
      <c r="J130" s="60"/>
      <c r="K130" s="60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  <c r="AA130" s="133"/>
      <c r="AB130" s="133"/>
      <c r="AC130" s="133"/>
      <c r="AD130" s="133"/>
      <c r="AE130" s="133"/>
      <c r="AF130" s="133"/>
      <c r="AG130" s="133"/>
      <c r="AH130" s="133"/>
      <c r="AI130" s="133"/>
      <c r="AJ130" s="133"/>
      <c r="AK130" s="133"/>
    </row>
    <row r="131" spans="2:37">
      <c r="B131" s="146"/>
      <c r="C131" s="60"/>
      <c r="D131" s="60"/>
      <c r="E131" s="60"/>
      <c r="F131" s="60"/>
      <c r="G131" s="60"/>
      <c r="H131" s="60"/>
      <c r="I131" s="60"/>
      <c r="J131" s="60"/>
      <c r="K131" s="60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  <c r="AA131" s="133"/>
      <c r="AB131" s="133"/>
      <c r="AC131" s="133"/>
      <c r="AD131" s="133"/>
      <c r="AE131" s="133"/>
      <c r="AF131" s="133"/>
      <c r="AG131" s="133"/>
      <c r="AH131" s="133"/>
      <c r="AI131" s="133"/>
      <c r="AJ131" s="133"/>
      <c r="AK131" s="133"/>
    </row>
    <row r="132" spans="2:37">
      <c r="B132" s="146"/>
      <c r="C132" s="60"/>
      <c r="D132" s="60"/>
      <c r="E132" s="60"/>
      <c r="F132" s="60"/>
      <c r="G132" s="60"/>
      <c r="H132" s="60"/>
      <c r="I132" s="60"/>
      <c r="J132" s="60"/>
      <c r="K132" s="60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  <c r="AA132" s="133"/>
      <c r="AB132" s="133"/>
      <c r="AC132" s="133"/>
      <c r="AD132" s="133"/>
      <c r="AE132" s="133"/>
      <c r="AF132" s="133"/>
      <c r="AG132" s="133"/>
      <c r="AH132" s="133"/>
      <c r="AI132" s="133"/>
      <c r="AJ132" s="133"/>
      <c r="AK132" s="133"/>
    </row>
    <row r="133" spans="2:37">
      <c r="B133" s="146"/>
      <c r="C133" s="60"/>
      <c r="D133" s="60"/>
      <c r="E133" s="60"/>
      <c r="F133" s="60"/>
      <c r="G133" s="60"/>
      <c r="H133" s="60"/>
      <c r="I133" s="60"/>
      <c r="J133" s="60"/>
      <c r="K133" s="60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  <c r="AA133" s="133"/>
      <c r="AB133" s="133"/>
      <c r="AC133" s="133"/>
      <c r="AD133" s="133"/>
      <c r="AE133" s="133"/>
      <c r="AF133" s="133"/>
      <c r="AG133" s="133"/>
      <c r="AH133" s="133"/>
      <c r="AI133" s="133"/>
      <c r="AJ133" s="133"/>
      <c r="AK133" s="133"/>
    </row>
    <row r="134" spans="2:37">
      <c r="B134" s="146"/>
      <c r="C134" s="60"/>
      <c r="D134" s="60"/>
      <c r="E134" s="60"/>
      <c r="F134" s="60"/>
      <c r="G134" s="60"/>
      <c r="H134" s="60"/>
      <c r="I134" s="60"/>
      <c r="J134" s="60"/>
      <c r="K134" s="60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  <c r="AA134" s="133"/>
      <c r="AB134" s="133"/>
      <c r="AC134" s="133"/>
      <c r="AD134" s="133"/>
      <c r="AE134" s="133"/>
      <c r="AF134" s="133"/>
      <c r="AG134" s="133"/>
      <c r="AH134" s="133"/>
      <c r="AI134" s="133"/>
      <c r="AJ134" s="133"/>
      <c r="AK134" s="133"/>
    </row>
    <row r="135" spans="2:37">
      <c r="B135" s="146"/>
      <c r="C135" s="60"/>
      <c r="D135" s="60"/>
      <c r="E135" s="60"/>
      <c r="F135" s="60"/>
      <c r="G135" s="60"/>
      <c r="H135" s="60"/>
      <c r="I135" s="60"/>
      <c r="J135" s="60"/>
      <c r="K135" s="60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  <c r="AA135" s="133"/>
      <c r="AB135" s="133"/>
      <c r="AC135" s="133"/>
      <c r="AD135" s="133"/>
      <c r="AE135" s="133"/>
      <c r="AF135" s="133"/>
      <c r="AG135" s="133"/>
      <c r="AH135" s="133"/>
      <c r="AI135" s="133"/>
      <c r="AJ135" s="133"/>
      <c r="AK135" s="133"/>
    </row>
    <row r="136" spans="2:37">
      <c r="B136" s="146"/>
      <c r="C136" s="60"/>
      <c r="D136" s="60"/>
      <c r="E136" s="60"/>
      <c r="F136" s="60"/>
      <c r="G136" s="60"/>
      <c r="H136" s="60"/>
      <c r="I136" s="60"/>
      <c r="J136" s="60"/>
      <c r="K136" s="60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  <c r="AA136" s="133"/>
      <c r="AB136" s="133"/>
      <c r="AC136" s="133"/>
      <c r="AD136" s="133"/>
      <c r="AE136" s="133"/>
      <c r="AF136" s="133"/>
      <c r="AG136" s="133"/>
      <c r="AH136" s="133"/>
      <c r="AI136" s="133"/>
      <c r="AJ136" s="133"/>
      <c r="AK136" s="133"/>
    </row>
    <row r="137" spans="2:37">
      <c r="B137" s="146"/>
      <c r="C137" s="60"/>
      <c r="D137" s="60"/>
      <c r="E137" s="60"/>
      <c r="F137" s="60"/>
      <c r="G137" s="60"/>
      <c r="H137" s="60"/>
      <c r="I137" s="60"/>
      <c r="J137" s="60"/>
      <c r="K137" s="60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  <c r="AA137" s="133"/>
      <c r="AB137" s="133"/>
      <c r="AC137" s="133"/>
      <c r="AD137" s="133"/>
      <c r="AE137" s="133"/>
      <c r="AF137" s="133"/>
      <c r="AG137" s="133"/>
      <c r="AH137" s="133"/>
      <c r="AI137" s="133"/>
      <c r="AJ137" s="133"/>
      <c r="AK137" s="133"/>
    </row>
    <row r="138" spans="2:37">
      <c r="B138" s="146"/>
      <c r="C138" s="60"/>
      <c r="D138" s="60"/>
      <c r="E138" s="60"/>
      <c r="F138" s="60"/>
      <c r="G138" s="60"/>
      <c r="H138" s="60"/>
      <c r="I138" s="60"/>
      <c r="J138" s="60"/>
      <c r="K138" s="60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  <c r="AA138" s="133"/>
      <c r="AB138" s="133"/>
      <c r="AC138" s="133"/>
      <c r="AD138" s="133"/>
      <c r="AE138" s="133"/>
      <c r="AF138" s="133"/>
      <c r="AG138" s="133"/>
      <c r="AH138" s="133"/>
      <c r="AI138" s="133"/>
      <c r="AJ138" s="133"/>
      <c r="AK138" s="133"/>
    </row>
    <row r="139" spans="2:37">
      <c r="B139" s="146"/>
      <c r="C139" s="60"/>
      <c r="D139" s="60"/>
      <c r="E139" s="60"/>
      <c r="F139" s="60"/>
      <c r="G139" s="60"/>
      <c r="H139" s="60"/>
      <c r="I139" s="60"/>
      <c r="J139" s="60"/>
      <c r="K139" s="60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  <c r="AA139" s="133"/>
      <c r="AB139" s="133"/>
      <c r="AC139" s="133"/>
      <c r="AD139" s="133"/>
      <c r="AE139" s="133"/>
      <c r="AF139" s="133"/>
      <c r="AG139" s="133"/>
      <c r="AH139" s="133"/>
      <c r="AI139" s="133"/>
      <c r="AJ139" s="133"/>
      <c r="AK139" s="133"/>
    </row>
    <row r="140" spans="2:37">
      <c r="B140" s="146"/>
      <c r="C140" s="60"/>
      <c r="D140" s="60"/>
      <c r="E140" s="60"/>
      <c r="F140" s="60"/>
      <c r="G140" s="60"/>
      <c r="H140" s="60"/>
      <c r="I140" s="60"/>
      <c r="J140" s="60"/>
      <c r="K140" s="60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  <c r="AA140" s="133"/>
      <c r="AB140" s="133"/>
      <c r="AC140" s="133"/>
      <c r="AD140" s="133"/>
      <c r="AE140" s="133"/>
      <c r="AF140" s="133"/>
      <c r="AG140" s="133"/>
      <c r="AH140" s="133"/>
      <c r="AI140" s="133"/>
      <c r="AJ140" s="133"/>
      <c r="AK140" s="133"/>
    </row>
    <row r="141" spans="2:37">
      <c r="B141" s="146"/>
      <c r="C141" s="60"/>
      <c r="D141" s="60"/>
      <c r="E141" s="60"/>
      <c r="F141" s="60"/>
      <c r="G141" s="60"/>
      <c r="H141" s="60"/>
      <c r="I141" s="60"/>
      <c r="J141" s="60"/>
      <c r="K141" s="60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  <c r="AA141" s="133"/>
      <c r="AB141" s="133"/>
      <c r="AC141" s="133"/>
      <c r="AD141" s="133"/>
      <c r="AE141" s="133"/>
      <c r="AF141" s="133"/>
      <c r="AG141" s="133"/>
      <c r="AH141" s="133"/>
      <c r="AI141" s="133"/>
      <c r="AJ141" s="133"/>
      <c r="AK141" s="133"/>
    </row>
    <row r="142" spans="2:37">
      <c r="B142" s="146"/>
      <c r="C142" s="60"/>
      <c r="D142" s="60"/>
      <c r="E142" s="60"/>
      <c r="F142" s="60"/>
      <c r="G142" s="60"/>
      <c r="H142" s="60"/>
      <c r="I142" s="60"/>
      <c r="J142" s="60"/>
      <c r="K142" s="60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  <c r="AA142" s="133"/>
      <c r="AB142" s="133"/>
      <c r="AC142" s="133"/>
      <c r="AD142" s="133"/>
      <c r="AE142" s="133"/>
      <c r="AF142" s="133"/>
      <c r="AG142" s="133"/>
      <c r="AH142" s="133"/>
      <c r="AI142" s="133"/>
      <c r="AJ142" s="133"/>
      <c r="AK142" s="133"/>
    </row>
    <row r="143" spans="2:37">
      <c r="B143" s="146"/>
      <c r="C143" s="60"/>
      <c r="D143" s="60"/>
      <c r="E143" s="60"/>
      <c r="F143" s="60"/>
      <c r="G143" s="60"/>
      <c r="H143" s="60"/>
      <c r="I143" s="60"/>
      <c r="J143" s="60"/>
      <c r="K143" s="60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  <c r="AA143" s="133"/>
      <c r="AB143" s="133"/>
      <c r="AC143" s="133"/>
      <c r="AD143" s="133"/>
      <c r="AE143" s="133"/>
      <c r="AF143" s="133"/>
      <c r="AG143" s="133"/>
      <c r="AH143" s="133"/>
      <c r="AI143" s="133"/>
      <c r="AJ143" s="133"/>
      <c r="AK143" s="133"/>
    </row>
    <row r="144" spans="2:37">
      <c r="B144" s="146"/>
      <c r="C144" s="60"/>
      <c r="D144" s="60"/>
      <c r="E144" s="60"/>
      <c r="F144" s="60"/>
      <c r="G144" s="60"/>
      <c r="H144" s="60"/>
      <c r="I144" s="60"/>
      <c r="J144" s="60"/>
      <c r="K144" s="60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  <c r="AA144" s="133"/>
      <c r="AB144" s="133"/>
      <c r="AC144" s="133"/>
      <c r="AD144" s="133"/>
      <c r="AE144" s="133"/>
      <c r="AF144" s="133"/>
      <c r="AG144" s="133"/>
      <c r="AH144" s="133"/>
      <c r="AI144" s="133"/>
      <c r="AJ144" s="133"/>
      <c r="AK144" s="133"/>
    </row>
    <row r="145" spans="2:37">
      <c r="B145" s="146"/>
      <c r="C145" s="60"/>
      <c r="D145" s="60"/>
      <c r="E145" s="60"/>
      <c r="F145" s="60"/>
      <c r="G145" s="60"/>
      <c r="H145" s="60"/>
      <c r="I145" s="60"/>
      <c r="J145" s="60"/>
      <c r="K145" s="60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  <c r="AA145" s="133"/>
      <c r="AB145" s="133"/>
      <c r="AC145" s="133"/>
      <c r="AD145" s="133"/>
      <c r="AE145" s="133"/>
      <c r="AF145" s="133"/>
      <c r="AG145" s="133"/>
      <c r="AH145" s="133"/>
      <c r="AI145" s="133"/>
      <c r="AJ145" s="133"/>
      <c r="AK145" s="133"/>
    </row>
    <row r="146" spans="2:37">
      <c r="B146" s="146"/>
      <c r="C146" s="60"/>
      <c r="D146" s="60"/>
      <c r="E146" s="60"/>
      <c r="F146" s="60"/>
      <c r="G146" s="60"/>
      <c r="H146" s="60"/>
      <c r="I146" s="60"/>
      <c r="J146" s="60"/>
      <c r="K146" s="60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  <c r="AA146" s="133"/>
      <c r="AB146" s="133"/>
      <c r="AC146" s="133"/>
      <c r="AD146" s="133"/>
      <c r="AE146" s="133"/>
      <c r="AF146" s="133"/>
      <c r="AG146" s="133"/>
      <c r="AH146" s="133"/>
      <c r="AI146" s="133"/>
      <c r="AJ146" s="133"/>
      <c r="AK146" s="133"/>
    </row>
    <row r="147" spans="2:37">
      <c r="B147" s="146"/>
      <c r="C147" s="60"/>
      <c r="D147" s="60"/>
      <c r="E147" s="60"/>
      <c r="F147" s="60"/>
      <c r="G147" s="60"/>
      <c r="H147" s="60"/>
      <c r="I147" s="60"/>
      <c r="J147" s="60"/>
      <c r="K147" s="60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  <c r="AA147" s="133"/>
      <c r="AB147" s="133"/>
      <c r="AC147" s="133"/>
      <c r="AD147" s="133"/>
      <c r="AE147" s="133"/>
      <c r="AF147" s="133"/>
      <c r="AG147" s="133"/>
      <c r="AH147" s="133"/>
      <c r="AI147" s="133"/>
      <c r="AJ147" s="133"/>
      <c r="AK147" s="133"/>
    </row>
    <row r="148" spans="2:37">
      <c r="B148" s="146"/>
      <c r="C148" s="60"/>
      <c r="D148" s="60"/>
      <c r="E148" s="60"/>
      <c r="F148" s="60"/>
      <c r="G148" s="60"/>
      <c r="H148" s="60"/>
      <c r="I148" s="60"/>
      <c r="J148" s="60"/>
      <c r="K148" s="60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  <c r="AA148" s="133"/>
      <c r="AB148" s="133"/>
      <c r="AC148" s="133"/>
      <c r="AD148" s="133"/>
      <c r="AE148" s="133"/>
      <c r="AF148" s="133"/>
      <c r="AG148" s="133"/>
      <c r="AH148" s="133"/>
      <c r="AI148" s="133"/>
      <c r="AJ148" s="133"/>
      <c r="AK148" s="133"/>
    </row>
    <row r="149" spans="2:37">
      <c r="B149" s="146"/>
      <c r="C149" s="60"/>
      <c r="D149" s="60"/>
      <c r="E149" s="60"/>
      <c r="F149" s="60"/>
      <c r="G149" s="60"/>
      <c r="H149" s="60"/>
      <c r="I149" s="60"/>
      <c r="J149" s="60"/>
      <c r="K149" s="60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133"/>
    </row>
    <row r="150" spans="2:37">
      <c r="B150" s="146"/>
      <c r="C150" s="60"/>
      <c r="D150" s="60"/>
      <c r="E150" s="60"/>
      <c r="F150" s="60"/>
      <c r="G150" s="60"/>
      <c r="H150" s="60"/>
      <c r="I150" s="60"/>
      <c r="J150" s="60"/>
      <c r="K150" s="60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  <c r="AA150" s="133"/>
      <c r="AB150" s="133"/>
      <c r="AC150" s="133"/>
      <c r="AD150" s="133"/>
      <c r="AE150" s="133"/>
      <c r="AF150" s="133"/>
      <c r="AG150" s="133"/>
      <c r="AH150" s="133"/>
      <c r="AI150" s="133"/>
      <c r="AJ150" s="133"/>
      <c r="AK150" s="133"/>
    </row>
    <row r="151" spans="2:37">
      <c r="B151" s="146"/>
      <c r="C151" s="60"/>
      <c r="D151" s="60"/>
      <c r="E151" s="60"/>
      <c r="F151" s="60"/>
      <c r="G151" s="60"/>
      <c r="H151" s="60"/>
      <c r="I151" s="60"/>
      <c r="J151" s="60"/>
      <c r="K151" s="60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  <c r="AA151" s="133"/>
      <c r="AB151" s="133"/>
      <c r="AC151" s="133"/>
      <c r="AD151" s="133"/>
      <c r="AE151" s="133"/>
      <c r="AF151" s="133"/>
      <c r="AG151" s="133"/>
      <c r="AH151" s="133"/>
      <c r="AI151" s="133"/>
      <c r="AJ151" s="133"/>
      <c r="AK151" s="133"/>
    </row>
    <row r="152" spans="2:37">
      <c r="B152" s="146"/>
      <c r="C152" s="60"/>
      <c r="D152" s="60"/>
      <c r="E152" s="60"/>
      <c r="F152" s="60"/>
      <c r="G152" s="60"/>
      <c r="H152" s="60"/>
      <c r="I152" s="60"/>
      <c r="J152" s="60"/>
      <c r="K152" s="60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  <c r="AA152" s="133"/>
      <c r="AB152" s="133"/>
      <c r="AC152" s="133"/>
      <c r="AD152" s="133"/>
      <c r="AE152" s="133"/>
      <c r="AF152" s="133"/>
      <c r="AG152" s="133"/>
      <c r="AH152" s="133"/>
      <c r="AI152" s="133"/>
      <c r="AJ152" s="133"/>
      <c r="AK152" s="133"/>
    </row>
    <row r="153" spans="2:37">
      <c r="B153" s="146"/>
      <c r="C153" s="60"/>
      <c r="D153" s="60"/>
      <c r="E153" s="60"/>
      <c r="F153" s="60"/>
      <c r="G153" s="60"/>
      <c r="H153" s="60"/>
      <c r="I153" s="60"/>
      <c r="J153" s="60"/>
      <c r="K153" s="60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  <c r="AA153" s="133"/>
      <c r="AB153" s="133"/>
      <c r="AC153" s="133"/>
      <c r="AD153" s="133"/>
      <c r="AE153" s="133"/>
      <c r="AF153" s="133"/>
      <c r="AG153" s="133"/>
      <c r="AH153" s="133"/>
      <c r="AI153" s="133"/>
      <c r="AJ153" s="133"/>
      <c r="AK153" s="133"/>
    </row>
    <row r="154" spans="2:37">
      <c r="B154" s="146"/>
      <c r="C154" s="60"/>
      <c r="D154" s="60"/>
      <c r="E154" s="60"/>
      <c r="F154" s="60"/>
      <c r="G154" s="60"/>
      <c r="H154" s="60"/>
      <c r="I154" s="60"/>
      <c r="J154" s="60"/>
      <c r="K154" s="60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  <c r="AA154" s="133"/>
      <c r="AB154" s="133"/>
      <c r="AC154" s="133"/>
      <c r="AD154" s="133"/>
      <c r="AE154" s="133"/>
      <c r="AF154" s="133"/>
      <c r="AG154" s="133"/>
      <c r="AH154" s="133"/>
      <c r="AI154" s="133"/>
      <c r="AJ154" s="133"/>
      <c r="AK154" s="133"/>
    </row>
    <row r="155" spans="2:37">
      <c r="B155" s="146"/>
      <c r="C155" s="60"/>
      <c r="D155" s="60"/>
      <c r="E155" s="60"/>
      <c r="F155" s="60"/>
      <c r="G155" s="60"/>
      <c r="H155" s="60"/>
      <c r="I155" s="60"/>
      <c r="J155" s="60"/>
      <c r="K155" s="60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  <c r="AA155" s="133"/>
      <c r="AB155" s="133"/>
      <c r="AC155" s="133"/>
      <c r="AD155" s="133"/>
      <c r="AE155" s="133"/>
      <c r="AF155" s="133"/>
      <c r="AG155" s="133"/>
      <c r="AH155" s="133"/>
      <c r="AI155" s="133"/>
      <c r="AJ155" s="133"/>
      <c r="AK155" s="133"/>
    </row>
    <row r="156" spans="2:37">
      <c r="B156" s="146"/>
      <c r="C156" s="60"/>
      <c r="D156" s="60"/>
      <c r="E156" s="60"/>
      <c r="F156" s="60"/>
      <c r="G156" s="60"/>
      <c r="H156" s="60"/>
      <c r="I156" s="60"/>
      <c r="J156" s="60"/>
      <c r="K156" s="60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  <c r="AB156" s="133"/>
      <c r="AC156" s="133"/>
      <c r="AD156" s="133"/>
      <c r="AE156" s="133"/>
      <c r="AF156" s="133"/>
      <c r="AG156" s="133"/>
      <c r="AH156" s="133"/>
      <c r="AI156" s="133"/>
      <c r="AJ156" s="133"/>
      <c r="AK156" s="133"/>
    </row>
    <row r="157" spans="2:37">
      <c r="B157" s="146"/>
      <c r="C157" s="60"/>
      <c r="D157" s="60"/>
      <c r="E157" s="60"/>
      <c r="F157" s="60"/>
      <c r="G157" s="60"/>
      <c r="H157" s="60"/>
      <c r="I157" s="60"/>
      <c r="J157" s="60"/>
      <c r="K157" s="60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  <c r="AA157" s="133"/>
      <c r="AB157" s="133"/>
      <c r="AC157" s="133"/>
      <c r="AD157" s="133"/>
      <c r="AE157" s="133"/>
      <c r="AF157" s="133"/>
      <c r="AG157" s="133"/>
      <c r="AH157" s="133"/>
      <c r="AI157" s="133"/>
      <c r="AJ157" s="133"/>
      <c r="AK157" s="133"/>
    </row>
    <row r="158" spans="2:37">
      <c r="B158" s="146"/>
      <c r="C158" s="60"/>
      <c r="D158" s="60"/>
      <c r="E158" s="60"/>
      <c r="F158" s="60"/>
      <c r="G158" s="60"/>
      <c r="H158" s="60"/>
      <c r="I158" s="60"/>
      <c r="J158" s="60"/>
      <c r="K158" s="60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  <c r="AA158" s="133"/>
      <c r="AB158" s="133"/>
      <c r="AC158" s="133"/>
      <c r="AD158" s="133"/>
      <c r="AE158" s="133"/>
      <c r="AF158" s="133"/>
      <c r="AG158" s="133"/>
      <c r="AH158" s="133"/>
      <c r="AI158" s="133"/>
      <c r="AJ158" s="133"/>
      <c r="AK158" s="133"/>
    </row>
    <row r="159" spans="2:37">
      <c r="B159" s="146"/>
      <c r="C159" s="60"/>
      <c r="D159" s="60"/>
      <c r="E159" s="60"/>
      <c r="F159" s="60"/>
      <c r="G159" s="60"/>
      <c r="H159" s="60"/>
      <c r="I159" s="60"/>
      <c r="J159" s="60"/>
      <c r="K159" s="60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  <c r="AB159" s="133"/>
      <c r="AC159" s="133"/>
      <c r="AD159" s="133"/>
      <c r="AE159" s="133"/>
      <c r="AF159" s="133"/>
      <c r="AG159" s="133"/>
      <c r="AH159" s="133"/>
      <c r="AI159" s="133"/>
      <c r="AJ159" s="133"/>
      <c r="AK159" s="133"/>
    </row>
    <row r="160" spans="2:37">
      <c r="B160" s="146"/>
      <c r="C160" s="60"/>
      <c r="D160" s="60"/>
      <c r="E160" s="60"/>
      <c r="F160" s="60"/>
      <c r="G160" s="60"/>
      <c r="H160" s="60"/>
      <c r="I160" s="60"/>
      <c r="J160" s="60"/>
      <c r="K160" s="60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B160" s="133"/>
      <c r="AC160" s="133"/>
      <c r="AD160" s="133"/>
      <c r="AE160" s="133"/>
      <c r="AF160" s="133"/>
      <c r="AG160" s="133"/>
      <c r="AH160" s="133"/>
      <c r="AI160" s="133"/>
      <c r="AJ160" s="133"/>
      <c r="AK160" s="133"/>
    </row>
    <row r="161" spans="2:37">
      <c r="B161" s="146"/>
      <c r="C161" s="60"/>
      <c r="D161" s="60"/>
      <c r="E161" s="60"/>
      <c r="F161" s="60"/>
      <c r="G161" s="60"/>
      <c r="H161" s="60"/>
      <c r="I161" s="60"/>
      <c r="J161" s="60"/>
      <c r="K161" s="60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/>
      <c r="AJ161" s="133"/>
      <c r="AK161" s="133"/>
    </row>
    <row r="162" spans="2:37">
      <c r="B162" s="146"/>
      <c r="C162" s="60"/>
      <c r="D162" s="60"/>
      <c r="E162" s="60"/>
      <c r="F162" s="60"/>
      <c r="G162" s="60"/>
      <c r="H162" s="60"/>
      <c r="I162" s="60"/>
      <c r="J162" s="60"/>
      <c r="K162" s="60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  <c r="AA162" s="133"/>
      <c r="AB162" s="133"/>
      <c r="AC162" s="133"/>
      <c r="AD162" s="133"/>
      <c r="AE162" s="133"/>
      <c r="AF162" s="133"/>
      <c r="AG162" s="133"/>
      <c r="AH162" s="133"/>
      <c r="AI162" s="133"/>
      <c r="AJ162" s="133"/>
      <c r="AK162" s="133"/>
    </row>
    <row r="163" spans="2:37">
      <c r="B163" s="146"/>
      <c r="C163" s="60"/>
      <c r="D163" s="60"/>
      <c r="E163" s="60"/>
      <c r="F163" s="60"/>
      <c r="G163" s="60"/>
      <c r="H163" s="60"/>
      <c r="I163" s="60"/>
      <c r="J163" s="60"/>
      <c r="K163" s="60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  <c r="AB163" s="133"/>
      <c r="AC163" s="133"/>
      <c r="AD163" s="133"/>
      <c r="AE163" s="133"/>
      <c r="AF163" s="133"/>
      <c r="AG163" s="133"/>
      <c r="AH163" s="133"/>
      <c r="AI163" s="133"/>
      <c r="AJ163" s="133"/>
      <c r="AK163" s="133"/>
    </row>
    <row r="164" spans="2:37">
      <c r="B164" s="146"/>
      <c r="C164" s="60"/>
      <c r="D164" s="60"/>
      <c r="E164" s="60"/>
      <c r="F164" s="60"/>
      <c r="G164" s="60"/>
      <c r="H164" s="60"/>
      <c r="I164" s="60"/>
      <c r="J164" s="60"/>
      <c r="K164" s="60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  <c r="AB164" s="133"/>
      <c r="AC164" s="133"/>
      <c r="AD164" s="133"/>
      <c r="AE164" s="133"/>
      <c r="AF164" s="133"/>
      <c r="AG164" s="133"/>
      <c r="AH164" s="133"/>
      <c r="AI164" s="133"/>
      <c r="AJ164" s="133"/>
      <c r="AK164" s="133"/>
    </row>
    <row r="165" spans="2:37">
      <c r="B165" s="146"/>
      <c r="C165" s="60"/>
      <c r="D165" s="60"/>
      <c r="E165" s="60"/>
      <c r="F165" s="60"/>
      <c r="G165" s="60"/>
      <c r="H165" s="60"/>
      <c r="I165" s="60"/>
      <c r="J165" s="60"/>
      <c r="K165" s="60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  <c r="AB165" s="133"/>
      <c r="AC165" s="133"/>
      <c r="AD165" s="133"/>
      <c r="AE165" s="133"/>
      <c r="AF165" s="133"/>
      <c r="AG165" s="133"/>
      <c r="AH165" s="133"/>
      <c r="AI165" s="133"/>
      <c r="AJ165" s="133"/>
      <c r="AK165" s="133"/>
    </row>
    <row r="166" spans="2:37">
      <c r="B166" s="146"/>
      <c r="C166" s="60"/>
      <c r="D166" s="60"/>
      <c r="E166" s="60"/>
      <c r="F166" s="60"/>
      <c r="G166" s="60"/>
      <c r="H166" s="60"/>
      <c r="I166" s="60"/>
      <c r="J166" s="60"/>
      <c r="K166" s="60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  <c r="AA166" s="133"/>
      <c r="AB166" s="133"/>
      <c r="AC166" s="133"/>
      <c r="AD166" s="133"/>
      <c r="AE166" s="133"/>
      <c r="AF166" s="133"/>
      <c r="AG166" s="133"/>
      <c r="AH166" s="133"/>
      <c r="AI166" s="133"/>
      <c r="AJ166" s="133"/>
      <c r="AK166" s="133"/>
    </row>
    <row r="167" spans="2:37">
      <c r="B167" s="146"/>
      <c r="C167" s="60"/>
      <c r="D167" s="60"/>
      <c r="E167" s="60"/>
      <c r="F167" s="60"/>
      <c r="G167" s="60"/>
      <c r="H167" s="60"/>
      <c r="I167" s="60"/>
      <c r="J167" s="60"/>
      <c r="K167" s="60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  <c r="AA167" s="133"/>
      <c r="AB167" s="133"/>
      <c r="AC167" s="133"/>
      <c r="AD167" s="133"/>
      <c r="AE167" s="133"/>
      <c r="AF167" s="133"/>
      <c r="AG167" s="133"/>
      <c r="AH167" s="133"/>
      <c r="AI167" s="133"/>
      <c r="AJ167" s="133"/>
      <c r="AK167" s="133"/>
    </row>
    <row r="168" spans="2:37">
      <c r="B168" s="146"/>
      <c r="C168" s="60"/>
      <c r="D168" s="60"/>
      <c r="E168" s="60"/>
      <c r="F168" s="60"/>
      <c r="G168" s="60"/>
      <c r="H168" s="60"/>
      <c r="I168" s="60"/>
      <c r="J168" s="60"/>
      <c r="K168" s="60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  <c r="AB168" s="133"/>
      <c r="AC168" s="133"/>
      <c r="AD168" s="133"/>
      <c r="AE168" s="133"/>
      <c r="AF168" s="133"/>
      <c r="AG168" s="133"/>
      <c r="AH168" s="133"/>
      <c r="AI168" s="133"/>
      <c r="AJ168" s="133"/>
      <c r="AK168" s="133"/>
    </row>
    <row r="169" spans="2:37">
      <c r="B169" s="146"/>
      <c r="C169" s="60"/>
      <c r="D169" s="60"/>
      <c r="E169" s="60"/>
      <c r="F169" s="60"/>
      <c r="G169" s="60"/>
      <c r="H169" s="60"/>
      <c r="I169" s="60"/>
      <c r="J169" s="60"/>
      <c r="K169" s="60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  <c r="AB169" s="133"/>
      <c r="AC169" s="133"/>
      <c r="AD169" s="133"/>
      <c r="AE169" s="133"/>
      <c r="AF169" s="133"/>
      <c r="AG169" s="133"/>
      <c r="AH169" s="133"/>
      <c r="AI169" s="133"/>
      <c r="AJ169" s="133"/>
      <c r="AK169" s="133"/>
    </row>
    <row r="170" spans="2:37">
      <c r="B170" s="146"/>
      <c r="C170" s="60"/>
      <c r="D170" s="60"/>
      <c r="E170" s="60"/>
      <c r="F170" s="60"/>
      <c r="G170" s="60"/>
      <c r="H170" s="60"/>
      <c r="I170" s="60"/>
      <c r="J170" s="60"/>
      <c r="K170" s="60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  <c r="AA170" s="133"/>
      <c r="AB170" s="133"/>
      <c r="AC170" s="133"/>
      <c r="AD170" s="133"/>
      <c r="AE170" s="133"/>
      <c r="AF170" s="133"/>
      <c r="AG170" s="133"/>
      <c r="AH170" s="133"/>
      <c r="AI170" s="133"/>
      <c r="AJ170" s="133"/>
      <c r="AK170" s="133"/>
    </row>
    <row r="171" spans="2:37">
      <c r="B171" s="146"/>
      <c r="C171" s="60"/>
      <c r="D171" s="60"/>
      <c r="E171" s="60"/>
      <c r="F171" s="60"/>
      <c r="G171" s="60"/>
      <c r="H171" s="60"/>
      <c r="I171" s="60"/>
      <c r="J171" s="60"/>
      <c r="K171" s="60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  <c r="AA171" s="133"/>
      <c r="AB171" s="133"/>
      <c r="AC171" s="133"/>
      <c r="AD171" s="133"/>
      <c r="AE171" s="133"/>
      <c r="AF171" s="133"/>
      <c r="AG171" s="133"/>
      <c r="AH171" s="133"/>
      <c r="AI171" s="133"/>
      <c r="AJ171" s="133"/>
      <c r="AK171" s="133"/>
    </row>
    <row r="172" spans="2:37">
      <c r="B172" s="146"/>
      <c r="C172" s="60"/>
      <c r="D172" s="60"/>
      <c r="E172" s="60"/>
      <c r="F172" s="60"/>
      <c r="G172" s="60"/>
      <c r="H172" s="60"/>
      <c r="I172" s="60"/>
      <c r="J172" s="60"/>
      <c r="K172" s="60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  <c r="AA172" s="133"/>
      <c r="AB172" s="133"/>
      <c r="AC172" s="133"/>
      <c r="AD172" s="133"/>
      <c r="AE172" s="133"/>
      <c r="AF172" s="133"/>
      <c r="AG172" s="133"/>
      <c r="AH172" s="133"/>
      <c r="AI172" s="133"/>
      <c r="AJ172" s="133"/>
      <c r="AK172" s="133"/>
    </row>
    <row r="173" spans="2:37">
      <c r="B173" s="146"/>
      <c r="C173" s="60"/>
      <c r="D173" s="60"/>
      <c r="E173" s="60"/>
      <c r="F173" s="60"/>
      <c r="G173" s="60"/>
      <c r="H173" s="60"/>
      <c r="I173" s="60"/>
      <c r="J173" s="60"/>
      <c r="K173" s="60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  <c r="AA173" s="133"/>
      <c r="AB173" s="133"/>
      <c r="AC173" s="133"/>
      <c r="AD173" s="133"/>
      <c r="AE173" s="133"/>
      <c r="AF173" s="133"/>
      <c r="AG173" s="133"/>
      <c r="AH173" s="133"/>
      <c r="AI173" s="133"/>
      <c r="AJ173" s="133"/>
      <c r="AK173" s="133"/>
    </row>
    <row r="174" spans="2:37">
      <c r="B174" s="146"/>
      <c r="C174" s="60"/>
      <c r="D174" s="60"/>
      <c r="E174" s="60"/>
      <c r="F174" s="60"/>
      <c r="G174" s="60"/>
      <c r="H174" s="60"/>
      <c r="I174" s="60"/>
      <c r="J174" s="60"/>
      <c r="K174" s="60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  <c r="AA174" s="133"/>
      <c r="AB174" s="133"/>
      <c r="AC174" s="133"/>
      <c r="AD174" s="133"/>
      <c r="AE174" s="133"/>
      <c r="AF174" s="133"/>
      <c r="AG174" s="133"/>
      <c r="AH174" s="133"/>
      <c r="AI174" s="133"/>
      <c r="AJ174" s="133"/>
      <c r="AK174" s="133"/>
    </row>
    <row r="175" spans="2:37">
      <c r="B175" s="146"/>
      <c r="C175" s="60"/>
      <c r="D175" s="60"/>
      <c r="E175" s="60"/>
      <c r="F175" s="60"/>
      <c r="G175" s="60"/>
      <c r="H175" s="60"/>
      <c r="I175" s="60"/>
      <c r="J175" s="60"/>
      <c r="K175" s="60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  <c r="AA175" s="133"/>
      <c r="AB175" s="133"/>
      <c r="AC175" s="133"/>
      <c r="AD175" s="133"/>
      <c r="AE175" s="133"/>
      <c r="AF175" s="133"/>
      <c r="AG175" s="133"/>
      <c r="AH175" s="133"/>
      <c r="AI175" s="133"/>
      <c r="AJ175" s="133"/>
      <c r="AK175" s="133"/>
    </row>
    <row r="176" spans="2:37">
      <c r="B176" s="146"/>
      <c r="C176" s="60"/>
      <c r="D176" s="60"/>
      <c r="E176" s="60"/>
      <c r="F176" s="60"/>
      <c r="G176" s="60"/>
      <c r="H176" s="60"/>
      <c r="I176" s="60"/>
      <c r="J176" s="60"/>
      <c r="K176" s="60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  <c r="AA176" s="133"/>
      <c r="AB176" s="133"/>
      <c r="AC176" s="133"/>
      <c r="AD176" s="133"/>
      <c r="AE176" s="133"/>
      <c r="AF176" s="133"/>
      <c r="AG176" s="133"/>
      <c r="AH176" s="133"/>
      <c r="AI176" s="133"/>
      <c r="AJ176" s="133"/>
      <c r="AK176" s="133"/>
    </row>
    <row r="177" spans="2:37">
      <c r="B177" s="146"/>
      <c r="C177" s="60"/>
      <c r="D177" s="60"/>
      <c r="E177" s="60"/>
      <c r="F177" s="60"/>
      <c r="G177" s="60"/>
      <c r="H177" s="60"/>
      <c r="I177" s="60"/>
      <c r="J177" s="60"/>
      <c r="K177" s="60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  <c r="AA177" s="133"/>
      <c r="AB177" s="133"/>
      <c r="AC177" s="133"/>
      <c r="AD177" s="133"/>
      <c r="AE177" s="133"/>
      <c r="AF177" s="133"/>
      <c r="AG177" s="133"/>
      <c r="AH177" s="133"/>
      <c r="AI177" s="133"/>
      <c r="AJ177" s="133"/>
      <c r="AK177" s="133"/>
    </row>
    <row r="178" spans="2:37">
      <c r="B178" s="146"/>
      <c r="C178" s="60"/>
      <c r="D178" s="60"/>
      <c r="E178" s="60"/>
      <c r="F178" s="60"/>
      <c r="G178" s="60"/>
      <c r="H178" s="60"/>
      <c r="I178" s="60"/>
      <c r="J178" s="60"/>
      <c r="K178" s="60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  <c r="AA178" s="133"/>
      <c r="AB178" s="133"/>
      <c r="AC178" s="133"/>
      <c r="AD178" s="133"/>
      <c r="AE178" s="133"/>
      <c r="AF178" s="133"/>
      <c r="AG178" s="133"/>
      <c r="AH178" s="133"/>
      <c r="AI178" s="133"/>
      <c r="AJ178" s="133"/>
      <c r="AK178" s="133"/>
    </row>
    <row r="179" spans="2:37">
      <c r="B179" s="146"/>
      <c r="C179" s="60"/>
      <c r="D179" s="60"/>
      <c r="E179" s="60"/>
      <c r="F179" s="60"/>
      <c r="G179" s="60"/>
      <c r="H179" s="60"/>
      <c r="I179" s="60"/>
      <c r="J179" s="60"/>
      <c r="K179" s="60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  <c r="AA179" s="133"/>
      <c r="AB179" s="133"/>
      <c r="AC179" s="133"/>
      <c r="AD179" s="133"/>
      <c r="AE179" s="133"/>
      <c r="AF179" s="133"/>
      <c r="AG179" s="133"/>
      <c r="AH179" s="133"/>
      <c r="AI179" s="133"/>
      <c r="AJ179" s="133"/>
      <c r="AK179" s="133"/>
    </row>
    <row r="180" spans="2:37">
      <c r="B180" s="146"/>
      <c r="C180" s="60"/>
      <c r="D180" s="60"/>
      <c r="E180" s="60"/>
      <c r="F180" s="60"/>
      <c r="G180" s="60"/>
      <c r="H180" s="60"/>
      <c r="I180" s="60"/>
      <c r="J180" s="60"/>
      <c r="K180" s="60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  <c r="AB180" s="133"/>
      <c r="AC180" s="133"/>
      <c r="AD180" s="133"/>
      <c r="AE180" s="133"/>
      <c r="AF180" s="133"/>
      <c r="AG180" s="133"/>
      <c r="AH180" s="133"/>
      <c r="AI180" s="133"/>
      <c r="AJ180" s="133"/>
      <c r="AK180" s="133"/>
    </row>
    <row r="181" spans="2:37">
      <c r="B181" s="146"/>
      <c r="C181" s="60"/>
      <c r="D181" s="60"/>
      <c r="E181" s="60"/>
      <c r="F181" s="60"/>
      <c r="G181" s="60"/>
      <c r="H181" s="60"/>
      <c r="I181" s="60"/>
      <c r="J181" s="60"/>
      <c r="K181" s="60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  <c r="AA181" s="133"/>
      <c r="AB181" s="133"/>
      <c r="AC181" s="133"/>
      <c r="AD181" s="133"/>
      <c r="AE181" s="133"/>
      <c r="AF181" s="133"/>
      <c r="AG181" s="133"/>
      <c r="AH181" s="133"/>
      <c r="AI181" s="133"/>
      <c r="AJ181" s="133"/>
      <c r="AK181" s="133"/>
    </row>
    <row r="182" spans="2:37">
      <c r="B182" s="146"/>
      <c r="C182" s="60"/>
      <c r="D182" s="60"/>
      <c r="E182" s="60"/>
      <c r="F182" s="60"/>
      <c r="G182" s="60"/>
      <c r="H182" s="60"/>
      <c r="I182" s="60"/>
      <c r="J182" s="60"/>
      <c r="K182" s="60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  <c r="AA182" s="133"/>
      <c r="AB182" s="133"/>
      <c r="AC182" s="133"/>
      <c r="AD182" s="133"/>
      <c r="AE182" s="133"/>
      <c r="AF182" s="133"/>
      <c r="AG182" s="133"/>
      <c r="AH182" s="133"/>
      <c r="AI182" s="133"/>
      <c r="AJ182" s="133"/>
      <c r="AK182" s="133"/>
    </row>
    <row r="183" spans="2:37">
      <c r="B183" s="146"/>
      <c r="C183" s="60"/>
      <c r="D183" s="60"/>
      <c r="E183" s="60"/>
      <c r="F183" s="60"/>
      <c r="G183" s="60"/>
      <c r="H183" s="60"/>
      <c r="I183" s="60"/>
      <c r="J183" s="60"/>
      <c r="K183" s="60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  <c r="AA183" s="133"/>
      <c r="AB183" s="133"/>
      <c r="AC183" s="133"/>
      <c r="AD183" s="133"/>
      <c r="AE183" s="133"/>
      <c r="AF183" s="133"/>
      <c r="AG183" s="133"/>
      <c r="AH183" s="133"/>
      <c r="AI183" s="133"/>
      <c r="AJ183" s="133"/>
      <c r="AK183" s="133"/>
    </row>
    <row r="184" spans="2:37">
      <c r="B184" s="146"/>
      <c r="C184" s="60"/>
      <c r="D184" s="60"/>
      <c r="E184" s="60"/>
      <c r="F184" s="60"/>
      <c r="G184" s="60"/>
      <c r="H184" s="60"/>
      <c r="I184" s="60"/>
      <c r="J184" s="60"/>
      <c r="K184" s="60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  <c r="AA184" s="133"/>
      <c r="AB184" s="133"/>
      <c r="AC184" s="133"/>
      <c r="AD184" s="133"/>
      <c r="AE184" s="133"/>
      <c r="AF184" s="133"/>
      <c r="AG184" s="133"/>
      <c r="AH184" s="133"/>
      <c r="AI184" s="133"/>
      <c r="AJ184" s="133"/>
      <c r="AK184" s="133"/>
    </row>
    <row r="185" spans="2:37">
      <c r="B185" s="146"/>
      <c r="C185" s="60"/>
      <c r="D185" s="60"/>
      <c r="E185" s="60"/>
      <c r="F185" s="60"/>
      <c r="G185" s="60"/>
      <c r="H185" s="60"/>
      <c r="I185" s="60"/>
      <c r="J185" s="60"/>
      <c r="K185" s="60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  <c r="AA185" s="133"/>
      <c r="AB185" s="133"/>
      <c r="AC185" s="133"/>
      <c r="AD185" s="133"/>
      <c r="AE185" s="133"/>
      <c r="AF185" s="133"/>
      <c r="AG185" s="133"/>
      <c r="AH185" s="133"/>
      <c r="AI185" s="133"/>
      <c r="AJ185" s="133"/>
      <c r="AK185" s="133"/>
    </row>
    <row r="186" spans="2:37">
      <c r="B186" s="146"/>
      <c r="C186" s="60"/>
      <c r="D186" s="60"/>
      <c r="E186" s="60"/>
      <c r="F186" s="60"/>
      <c r="G186" s="60"/>
      <c r="H186" s="60"/>
      <c r="I186" s="60"/>
      <c r="J186" s="60"/>
      <c r="K186" s="60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  <c r="AA186" s="133"/>
      <c r="AB186" s="133"/>
      <c r="AC186" s="133"/>
      <c r="AD186" s="133"/>
      <c r="AE186" s="133"/>
      <c r="AF186" s="133"/>
      <c r="AG186" s="133"/>
      <c r="AH186" s="133"/>
      <c r="AI186" s="133"/>
      <c r="AJ186" s="133"/>
      <c r="AK186" s="133"/>
    </row>
    <row r="187" spans="2:37">
      <c r="B187" s="146"/>
      <c r="C187" s="60"/>
      <c r="D187" s="60"/>
      <c r="E187" s="60"/>
      <c r="F187" s="60"/>
      <c r="G187" s="60"/>
      <c r="H187" s="60"/>
      <c r="I187" s="60"/>
      <c r="J187" s="60"/>
      <c r="K187" s="60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  <c r="AA187" s="133"/>
      <c r="AB187" s="133"/>
      <c r="AC187" s="133"/>
      <c r="AD187" s="133"/>
      <c r="AE187" s="133"/>
      <c r="AF187" s="133"/>
      <c r="AG187" s="133"/>
      <c r="AH187" s="133"/>
      <c r="AI187" s="133"/>
      <c r="AJ187" s="133"/>
      <c r="AK187" s="133"/>
    </row>
    <row r="188" spans="2:37">
      <c r="B188" s="146"/>
      <c r="C188" s="60"/>
      <c r="D188" s="60"/>
      <c r="E188" s="60"/>
      <c r="F188" s="60"/>
      <c r="G188" s="60"/>
      <c r="H188" s="60"/>
      <c r="I188" s="60"/>
      <c r="J188" s="60"/>
      <c r="K188" s="60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  <c r="AB188" s="133"/>
      <c r="AC188" s="133"/>
      <c r="AD188" s="133"/>
      <c r="AE188" s="133"/>
      <c r="AF188" s="133"/>
      <c r="AG188" s="133"/>
      <c r="AH188" s="133"/>
      <c r="AI188" s="133"/>
      <c r="AJ188" s="133"/>
      <c r="AK188" s="133"/>
    </row>
    <row r="189" spans="2:37">
      <c r="B189" s="146"/>
      <c r="C189" s="60"/>
      <c r="D189" s="60"/>
      <c r="E189" s="60"/>
      <c r="F189" s="60"/>
      <c r="G189" s="60"/>
      <c r="H189" s="60"/>
      <c r="I189" s="60"/>
      <c r="J189" s="60"/>
      <c r="K189" s="60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  <c r="AA189" s="133"/>
      <c r="AB189" s="133"/>
      <c r="AC189" s="133"/>
      <c r="AD189" s="133"/>
      <c r="AE189" s="133"/>
      <c r="AF189" s="133"/>
      <c r="AG189" s="133"/>
      <c r="AH189" s="133"/>
      <c r="AI189" s="133"/>
      <c r="AJ189" s="133"/>
      <c r="AK189" s="133"/>
    </row>
    <row r="190" spans="2:37">
      <c r="B190" s="146"/>
      <c r="C190" s="60"/>
      <c r="D190" s="60"/>
      <c r="E190" s="60"/>
      <c r="F190" s="60"/>
      <c r="G190" s="60"/>
      <c r="H190" s="60"/>
      <c r="I190" s="60"/>
      <c r="J190" s="60"/>
      <c r="K190" s="60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  <c r="AA190" s="133"/>
      <c r="AB190" s="133"/>
      <c r="AC190" s="133"/>
      <c r="AD190" s="133"/>
      <c r="AE190" s="133"/>
      <c r="AF190" s="133"/>
      <c r="AG190" s="133"/>
      <c r="AH190" s="133"/>
      <c r="AI190" s="133"/>
      <c r="AJ190" s="133"/>
      <c r="AK190" s="133"/>
    </row>
    <row r="191" spans="2:37">
      <c r="B191" s="146"/>
      <c r="C191" s="60"/>
      <c r="D191" s="60"/>
      <c r="E191" s="60"/>
      <c r="F191" s="60"/>
      <c r="G191" s="60"/>
      <c r="H191" s="60"/>
      <c r="I191" s="60"/>
      <c r="J191" s="60"/>
      <c r="K191" s="60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  <c r="AA191" s="133"/>
      <c r="AB191" s="133"/>
      <c r="AC191" s="133"/>
      <c r="AD191" s="133"/>
      <c r="AE191" s="133"/>
      <c r="AF191" s="133"/>
      <c r="AG191" s="133"/>
      <c r="AH191" s="133"/>
      <c r="AI191" s="133"/>
      <c r="AJ191" s="133"/>
      <c r="AK191" s="133"/>
    </row>
    <row r="192" spans="2:37">
      <c r="B192" s="146"/>
      <c r="C192" s="60"/>
      <c r="D192" s="60"/>
      <c r="E192" s="60"/>
      <c r="F192" s="60"/>
      <c r="G192" s="60"/>
      <c r="H192" s="60"/>
      <c r="I192" s="60"/>
      <c r="J192" s="60"/>
      <c r="K192" s="60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  <c r="AB192" s="133"/>
      <c r="AC192" s="133"/>
      <c r="AD192" s="133"/>
      <c r="AE192" s="133"/>
      <c r="AF192" s="133"/>
      <c r="AG192" s="133"/>
      <c r="AH192" s="133"/>
      <c r="AI192" s="133"/>
      <c r="AJ192" s="133"/>
      <c r="AK192" s="133"/>
    </row>
    <row r="193" spans="2:37">
      <c r="B193" s="146"/>
      <c r="C193" s="60"/>
      <c r="D193" s="60"/>
      <c r="E193" s="60"/>
      <c r="F193" s="60"/>
      <c r="G193" s="60"/>
      <c r="H193" s="60"/>
      <c r="I193" s="60"/>
      <c r="J193" s="60"/>
      <c r="K193" s="60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  <c r="AA193" s="133"/>
      <c r="AB193" s="133"/>
      <c r="AC193" s="133"/>
      <c r="AD193" s="133"/>
      <c r="AE193" s="133"/>
      <c r="AF193" s="133"/>
      <c r="AG193" s="133"/>
      <c r="AH193" s="133"/>
      <c r="AI193" s="133"/>
      <c r="AJ193" s="133"/>
      <c r="AK193" s="133"/>
    </row>
    <row r="194" spans="2:37">
      <c r="B194" s="146"/>
      <c r="C194" s="60"/>
      <c r="D194" s="60"/>
      <c r="E194" s="60"/>
      <c r="F194" s="60"/>
      <c r="G194" s="60"/>
      <c r="H194" s="60"/>
      <c r="I194" s="60"/>
      <c r="J194" s="60"/>
      <c r="K194" s="60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  <c r="AA194" s="133"/>
      <c r="AB194" s="133"/>
      <c r="AC194" s="133"/>
      <c r="AD194" s="133"/>
      <c r="AE194" s="133"/>
      <c r="AF194" s="133"/>
      <c r="AG194" s="133"/>
      <c r="AH194" s="133"/>
      <c r="AI194" s="133"/>
      <c r="AJ194" s="133"/>
      <c r="AK194" s="133"/>
    </row>
    <row r="195" spans="2:37">
      <c r="B195" s="146"/>
      <c r="C195" s="60"/>
      <c r="D195" s="60"/>
      <c r="E195" s="60"/>
      <c r="F195" s="60"/>
      <c r="G195" s="60"/>
      <c r="H195" s="60"/>
      <c r="I195" s="60"/>
      <c r="J195" s="60"/>
      <c r="K195" s="60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  <c r="AA195" s="133"/>
      <c r="AB195" s="133"/>
      <c r="AC195" s="133"/>
      <c r="AD195" s="133"/>
      <c r="AE195" s="133"/>
      <c r="AF195" s="133"/>
      <c r="AG195" s="133"/>
      <c r="AH195" s="133"/>
      <c r="AI195" s="133"/>
      <c r="AJ195" s="133"/>
      <c r="AK195" s="133"/>
    </row>
    <row r="196" spans="2:37">
      <c r="B196" s="146"/>
      <c r="C196" s="60"/>
      <c r="D196" s="60"/>
      <c r="E196" s="60"/>
      <c r="F196" s="60"/>
      <c r="G196" s="60"/>
      <c r="H196" s="60"/>
      <c r="I196" s="60"/>
      <c r="J196" s="60"/>
      <c r="K196" s="60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  <c r="AA196" s="133"/>
      <c r="AB196" s="133"/>
      <c r="AC196" s="133"/>
      <c r="AD196" s="133"/>
      <c r="AE196" s="133"/>
      <c r="AF196" s="133"/>
      <c r="AG196" s="133"/>
      <c r="AH196" s="133"/>
      <c r="AI196" s="133"/>
      <c r="AJ196" s="133"/>
      <c r="AK196" s="133"/>
    </row>
    <row r="197" spans="2:37">
      <c r="B197" s="146"/>
      <c r="C197" s="60"/>
      <c r="D197" s="60"/>
      <c r="E197" s="60"/>
      <c r="F197" s="60"/>
      <c r="G197" s="60"/>
      <c r="H197" s="60"/>
      <c r="I197" s="60"/>
      <c r="J197" s="60"/>
      <c r="K197" s="60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  <c r="AB197" s="133"/>
      <c r="AC197" s="133"/>
      <c r="AD197" s="133"/>
      <c r="AE197" s="133"/>
      <c r="AF197" s="133"/>
      <c r="AG197" s="133"/>
      <c r="AH197" s="133"/>
      <c r="AI197" s="133"/>
      <c r="AJ197" s="133"/>
      <c r="AK197" s="133"/>
    </row>
    <row r="198" spans="2:37">
      <c r="B198" s="146"/>
      <c r="C198" s="60"/>
      <c r="D198" s="60"/>
      <c r="E198" s="60"/>
      <c r="F198" s="60"/>
      <c r="G198" s="60"/>
      <c r="H198" s="60"/>
      <c r="I198" s="60"/>
      <c r="J198" s="60"/>
      <c r="K198" s="60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  <c r="AA198" s="133"/>
      <c r="AB198" s="133"/>
      <c r="AC198" s="133"/>
      <c r="AD198" s="133"/>
      <c r="AE198" s="133"/>
      <c r="AF198" s="133"/>
      <c r="AG198" s="133"/>
      <c r="AH198" s="133"/>
      <c r="AI198" s="133"/>
      <c r="AJ198" s="133"/>
      <c r="AK198" s="133"/>
    </row>
    <row r="199" spans="2:37">
      <c r="B199" s="146"/>
      <c r="C199" s="60"/>
      <c r="D199" s="60"/>
      <c r="E199" s="60"/>
      <c r="F199" s="60"/>
      <c r="G199" s="60"/>
      <c r="H199" s="60"/>
      <c r="I199" s="60"/>
      <c r="J199" s="60"/>
      <c r="K199" s="60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  <c r="AB199" s="133"/>
      <c r="AC199" s="133"/>
      <c r="AD199" s="133"/>
      <c r="AE199" s="133"/>
      <c r="AF199" s="133"/>
      <c r="AG199" s="133"/>
      <c r="AH199" s="133"/>
      <c r="AI199" s="133"/>
      <c r="AJ199" s="133"/>
      <c r="AK199" s="133"/>
    </row>
    <row r="200" spans="2:37">
      <c r="B200" s="146"/>
      <c r="C200" s="60"/>
      <c r="D200" s="60"/>
      <c r="E200" s="60"/>
      <c r="F200" s="60"/>
      <c r="G200" s="60"/>
      <c r="H200" s="60"/>
      <c r="I200" s="60"/>
      <c r="J200" s="60"/>
      <c r="K200" s="60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  <c r="AB200" s="133"/>
      <c r="AC200" s="133"/>
      <c r="AD200" s="133"/>
      <c r="AE200" s="133"/>
      <c r="AF200" s="133"/>
      <c r="AG200" s="133"/>
      <c r="AH200" s="133"/>
      <c r="AI200" s="133"/>
      <c r="AJ200" s="133"/>
      <c r="AK200" s="133"/>
    </row>
    <row r="201" spans="2:37">
      <c r="B201" s="146"/>
      <c r="C201" s="60"/>
      <c r="D201" s="60"/>
      <c r="E201" s="60"/>
      <c r="F201" s="60"/>
      <c r="G201" s="60"/>
      <c r="H201" s="60"/>
      <c r="I201" s="60"/>
      <c r="J201" s="60"/>
      <c r="K201" s="60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  <c r="AA201" s="133"/>
      <c r="AB201" s="133"/>
      <c r="AC201" s="133"/>
      <c r="AD201" s="133"/>
      <c r="AE201" s="133"/>
      <c r="AF201" s="133"/>
      <c r="AG201" s="133"/>
      <c r="AH201" s="133"/>
      <c r="AI201" s="133"/>
      <c r="AJ201" s="133"/>
      <c r="AK201" s="133"/>
    </row>
    <row r="202" spans="2:37">
      <c r="B202" s="146"/>
      <c r="C202" s="60"/>
      <c r="D202" s="60"/>
      <c r="E202" s="60"/>
      <c r="F202" s="60"/>
      <c r="G202" s="60"/>
      <c r="H202" s="60"/>
      <c r="I202" s="60"/>
      <c r="J202" s="60"/>
      <c r="K202" s="60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  <c r="AA202" s="133"/>
      <c r="AB202" s="133"/>
      <c r="AC202" s="133"/>
      <c r="AD202" s="133"/>
      <c r="AE202" s="133"/>
      <c r="AF202" s="133"/>
      <c r="AG202" s="133"/>
      <c r="AH202" s="133"/>
      <c r="AI202" s="133"/>
      <c r="AJ202" s="133"/>
      <c r="AK202" s="133"/>
    </row>
    <row r="203" spans="2:37">
      <c r="B203" s="146"/>
      <c r="C203" s="60"/>
      <c r="D203" s="60"/>
      <c r="E203" s="60"/>
      <c r="F203" s="60"/>
      <c r="G203" s="60"/>
      <c r="H203" s="60"/>
      <c r="I203" s="60"/>
      <c r="J203" s="60"/>
      <c r="K203" s="60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  <c r="AA203" s="133"/>
      <c r="AB203" s="133"/>
      <c r="AC203" s="133"/>
      <c r="AD203" s="133"/>
      <c r="AE203" s="133"/>
      <c r="AF203" s="133"/>
      <c r="AG203" s="133"/>
      <c r="AH203" s="133"/>
      <c r="AI203" s="133"/>
      <c r="AJ203" s="133"/>
      <c r="AK203" s="133"/>
    </row>
    <row r="204" spans="2:37">
      <c r="B204" s="146"/>
      <c r="C204" s="60"/>
      <c r="D204" s="60"/>
      <c r="E204" s="60"/>
      <c r="F204" s="60"/>
      <c r="G204" s="60"/>
      <c r="H204" s="60"/>
      <c r="I204" s="60"/>
      <c r="J204" s="60"/>
      <c r="K204" s="60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  <c r="AB204" s="133"/>
      <c r="AC204" s="133"/>
      <c r="AD204" s="133"/>
      <c r="AE204" s="133"/>
      <c r="AF204" s="133"/>
      <c r="AG204" s="133"/>
      <c r="AH204" s="133"/>
      <c r="AI204" s="133"/>
      <c r="AJ204" s="133"/>
      <c r="AK204" s="133"/>
    </row>
    <row r="205" spans="2:37">
      <c r="B205" s="146"/>
      <c r="C205" s="60"/>
      <c r="D205" s="60"/>
      <c r="E205" s="60"/>
      <c r="F205" s="60"/>
      <c r="G205" s="60"/>
      <c r="H205" s="60"/>
      <c r="I205" s="60"/>
      <c r="J205" s="60"/>
      <c r="K205" s="60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  <c r="AB205" s="133"/>
      <c r="AC205" s="133"/>
      <c r="AD205" s="133"/>
      <c r="AE205" s="133"/>
      <c r="AF205" s="133"/>
      <c r="AG205" s="133"/>
      <c r="AH205" s="133"/>
      <c r="AI205" s="133"/>
      <c r="AJ205" s="133"/>
      <c r="AK205" s="133"/>
    </row>
    <row r="206" spans="2:37">
      <c r="B206" s="146"/>
      <c r="C206" s="60"/>
      <c r="D206" s="60"/>
      <c r="E206" s="60"/>
      <c r="F206" s="60"/>
      <c r="G206" s="60"/>
      <c r="H206" s="60"/>
      <c r="I206" s="60"/>
      <c r="J206" s="60"/>
      <c r="K206" s="60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  <c r="AB206" s="133"/>
      <c r="AC206" s="133"/>
      <c r="AD206" s="133"/>
      <c r="AE206" s="133"/>
      <c r="AF206" s="133"/>
      <c r="AG206" s="133"/>
      <c r="AH206" s="133"/>
      <c r="AI206" s="133"/>
      <c r="AJ206" s="133"/>
      <c r="AK206" s="133"/>
    </row>
    <row r="207" spans="2:37">
      <c r="B207" s="146"/>
      <c r="C207" s="60"/>
      <c r="D207" s="60"/>
      <c r="E207" s="60"/>
      <c r="F207" s="60"/>
      <c r="G207" s="60"/>
      <c r="H207" s="60"/>
      <c r="I207" s="60"/>
      <c r="J207" s="60"/>
      <c r="K207" s="60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  <c r="AB207" s="133"/>
      <c r="AC207" s="133"/>
      <c r="AD207" s="133"/>
      <c r="AE207" s="133"/>
      <c r="AF207" s="133"/>
      <c r="AG207" s="133"/>
      <c r="AH207" s="133"/>
      <c r="AI207" s="133"/>
      <c r="AJ207" s="133"/>
      <c r="AK207" s="133"/>
    </row>
    <row r="208" spans="2:37">
      <c r="B208" s="146"/>
      <c r="C208" s="60"/>
      <c r="D208" s="60"/>
      <c r="E208" s="60"/>
      <c r="F208" s="60"/>
      <c r="G208" s="60"/>
      <c r="H208" s="60"/>
      <c r="I208" s="60"/>
      <c r="J208" s="60"/>
      <c r="K208" s="60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  <c r="AB208" s="133"/>
      <c r="AC208" s="133"/>
      <c r="AD208" s="133"/>
      <c r="AE208" s="133"/>
      <c r="AF208" s="133"/>
      <c r="AG208" s="133"/>
      <c r="AH208" s="133"/>
      <c r="AI208" s="133"/>
      <c r="AJ208" s="133"/>
      <c r="AK208" s="133"/>
    </row>
    <row r="209" spans="2:37">
      <c r="B209" s="146"/>
      <c r="C209" s="60"/>
      <c r="D209" s="60"/>
      <c r="E209" s="60"/>
      <c r="F209" s="60"/>
      <c r="G209" s="60"/>
      <c r="H209" s="60"/>
      <c r="I209" s="60"/>
      <c r="J209" s="60"/>
      <c r="K209" s="60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  <c r="AB209" s="133"/>
      <c r="AC209" s="133"/>
      <c r="AD209" s="133"/>
      <c r="AE209" s="133"/>
      <c r="AF209" s="133"/>
      <c r="AG209" s="133"/>
      <c r="AH209" s="133"/>
      <c r="AI209" s="133"/>
      <c r="AJ209" s="133"/>
      <c r="AK209" s="133"/>
    </row>
    <row r="210" spans="2:37">
      <c r="B210" s="146"/>
      <c r="C210" s="60"/>
      <c r="D210" s="60"/>
      <c r="E210" s="60"/>
      <c r="F210" s="60"/>
      <c r="G210" s="60"/>
      <c r="H210" s="60"/>
      <c r="I210" s="60"/>
      <c r="J210" s="60"/>
      <c r="K210" s="60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  <c r="AB210" s="133"/>
      <c r="AC210" s="133"/>
      <c r="AD210" s="133"/>
      <c r="AE210" s="133"/>
      <c r="AF210" s="133"/>
      <c r="AG210" s="133"/>
      <c r="AH210" s="133"/>
      <c r="AI210" s="133"/>
      <c r="AJ210" s="133"/>
      <c r="AK210" s="133"/>
    </row>
    <row r="211" spans="2:37">
      <c r="B211" s="146"/>
      <c r="C211" s="60"/>
      <c r="D211" s="60"/>
      <c r="E211" s="60"/>
      <c r="F211" s="60"/>
      <c r="G211" s="60"/>
      <c r="H211" s="60"/>
      <c r="I211" s="60"/>
      <c r="J211" s="60"/>
      <c r="K211" s="60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  <c r="AB211" s="133"/>
      <c r="AC211" s="133"/>
      <c r="AD211" s="133"/>
      <c r="AE211" s="133"/>
      <c r="AF211" s="133"/>
      <c r="AG211" s="133"/>
      <c r="AH211" s="133"/>
      <c r="AI211" s="133"/>
      <c r="AJ211" s="133"/>
      <c r="AK211" s="133"/>
    </row>
    <row r="212" spans="2:37">
      <c r="B212" s="146"/>
      <c r="C212" s="60"/>
      <c r="D212" s="60"/>
      <c r="E212" s="60"/>
      <c r="F212" s="60"/>
      <c r="G212" s="60"/>
      <c r="H212" s="60"/>
      <c r="I212" s="60"/>
      <c r="J212" s="60"/>
      <c r="K212" s="60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  <c r="AB212" s="133"/>
      <c r="AC212" s="133"/>
      <c r="AD212" s="133"/>
      <c r="AE212" s="133"/>
      <c r="AF212" s="133"/>
      <c r="AG212" s="133"/>
      <c r="AH212" s="133"/>
      <c r="AI212" s="133"/>
      <c r="AJ212" s="133"/>
      <c r="AK212" s="133"/>
    </row>
    <row r="213" spans="2:37">
      <c r="B213" s="146"/>
      <c r="C213" s="60"/>
      <c r="D213" s="60"/>
      <c r="E213" s="60"/>
      <c r="F213" s="60"/>
      <c r="G213" s="60"/>
      <c r="H213" s="60"/>
      <c r="I213" s="60"/>
      <c r="J213" s="60"/>
      <c r="K213" s="60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  <c r="AB213" s="133"/>
      <c r="AC213" s="133"/>
      <c r="AD213" s="133"/>
      <c r="AE213" s="133"/>
      <c r="AF213" s="133"/>
      <c r="AG213" s="133"/>
      <c r="AH213" s="133"/>
      <c r="AI213" s="133"/>
      <c r="AJ213" s="133"/>
      <c r="AK213" s="133"/>
    </row>
    <row r="214" spans="2:37">
      <c r="B214" s="146"/>
      <c r="C214" s="60"/>
      <c r="D214" s="60"/>
      <c r="E214" s="60"/>
      <c r="F214" s="60"/>
      <c r="G214" s="60"/>
      <c r="H214" s="60"/>
      <c r="I214" s="60"/>
      <c r="J214" s="60"/>
      <c r="K214" s="60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  <c r="AB214" s="133"/>
      <c r="AC214" s="133"/>
      <c r="AD214" s="133"/>
      <c r="AE214" s="133"/>
      <c r="AF214" s="133"/>
      <c r="AG214" s="133"/>
      <c r="AH214" s="133"/>
      <c r="AI214" s="133"/>
      <c r="AJ214" s="133"/>
      <c r="AK214" s="133"/>
    </row>
    <row r="215" spans="2:37">
      <c r="B215" s="146"/>
      <c r="C215" s="60"/>
      <c r="D215" s="60"/>
      <c r="E215" s="60"/>
      <c r="F215" s="60"/>
      <c r="G215" s="60"/>
      <c r="H215" s="60"/>
      <c r="I215" s="60"/>
      <c r="J215" s="60"/>
      <c r="K215" s="60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  <c r="AB215" s="133"/>
      <c r="AC215" s="133"/>
      <c r="AD215" s="133"/>
      <c r="AE215" s="133"/>
      <c r="AF215" s="133"/>
      <c r="AG215" s="133"/>
      <c r="AH215" s="133"/>
      <c r="AI215" s="133"/>
      <c r="AJ215" s="133"/>
      <c r="AK215" s="133"/>
    </row>
    <row r="216" spans="2:37">
      <c r="B216" s="146"/>
      <c r="C216" s="60"/>
      <c r="D216" s="60"/>
      <c r="E216" s="60"/>
      <c r="F216" s="60"/>
      <c r="G216" s="60"/>
      <c r="H216" s="60"/>
      <c r="I216" s="60"/>
      <c r="J216" s="60"/>
      <c r="K216" s="60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B216" s="133"/>
      <c r="AC216" s="133"/>
      <c r="AD216" s="133"/>
      <c r="AE216" s="133"/>
      <c r="AF216" s="133"/>
      <c r="AG216" s="133"/>
      <c r="AH216" s="133"/>
      <c r="AI216" s="133"/>
      <c r="AJ216" s="133"/>
      <c r="AK216" s="133"/>
    </row>
    <row r="217" spans="2:37">
      <c r="B217" s="146"/>
      <c r="C217" s="60"/>
      <c r="D217" s="60"/>
      <c r="E217" s="60"/>
      <c r="F217" s="60"/>
      <c r="G217" s="60"/>
      <c r="H217" s="60"/>
      <c r="I217" s="60"/>
      <c r="J217" s="60"/>
      <c r="K217" s="60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  <c r="AB217" s="133"/>
      <c r="AC217" s="133"/>
      <c r="AD217" s="133"/>
      <c r="AE217" s="133"/>
      <c r="AF217" s="133"/>
      <c r="AG217" s="133"/>
      <c r="AH217" s="133"/>
      <c r="AI217" s="133"/>
      <c r="AJ217" s="133"/>
      <c r="AK217" s="133"/>
    </row>
    <row r="218" spans="2:37">
      <c r="B218" s="146"/>
      <c r="C218" s="60"/>
      <c r="D218" s="60"/>
      <c r="E218" s="60"/>
      <c r="F218" s="60"/>
      <c r="G218" s="60"/>
      <c r="H218" s="60"/>
      <c r="I218" s="60"/>
      <c r="J218" s="60"/>
      <c r="K218" s="60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  <c r="AA218" s="133"/>
      <c r="AB218" s="133"/>
      <c r="AC218" s="133"/>
      <c r="AD218" s="133"/>
      <c r="AE218" s="133"/>
      <c r="AF218" s="133"/>
      <c r="AG218" s="133"/>
      <c r="AH218" s="133"/>
      <c r="AI218" s="133"/>
      <c r="AJ218" s="133"/>
      <c r="AK218" s="133"/>
    </row>
    <row r="219" spans="2:37">
      <c r="B219" s="146"/>
      <c r="C219" s="60"/>
      <c r="D219" s="60"/>
      <c r="E219" s="60"/>
      <c r="F219" s="60"/>
      <c r="G219" s="60"/>
      <c r="H219" s="60"/>
      <c r="I219" s="60"/>
      <c r="J219" s="60"/>
      <c r="K219" s="60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  <c r="AA219" s="133"/>
      <c r="AB219" s="133"/>
      <c r="AC219" s="133"/>
      <c r="AD219" s="133"/>
      <c r="AE219" s="133"/>
      <c r="AF219" s="133"/>
      <c r="AG219" s="133"/>
      <c r="AH219" s="133"/>
      <c r="AI219" s="133"/>
      <c r="AJ219" s="133"/>
      <c r="AK219" s="133"/>
    </row>
    <row r="220" spans="2:37">
      <c r="B220" s="146"/>
      <c r="C220" s="60"/>
      <c r="D220" s="60"/>
      <c r="E220" s="60"/>
      <c r="F220" s="60"/>
      <c r="G220" s="60"/>
      <c r="H220" s="60"/>
      <c r="I220" s="60"/>
      <c r="J220" s="60"/>
      <c r="K220" s="60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  <c r="AB220" s="133"/>
      <c r="AC220" s="133"/>
      <c r="AD220" s="133"/>
      <c r="AE220" s="133"/>
      <c r="AF220" s="133"/>
      <c r="AG220" s="133"/>
      <c r="AH220" s="133"/>
      <c r="AI220" s="133"/>
      <c r="AJ220" s="133"/>
      <c r="AK220" s="133"/>
    </row>
    <row r="221" spans="2:37">
      <c r="B221" s="146"/>
      <c r="C221" s="60"/>
      <c r="D221" s="60"/>
      <c r="E221" s="60"/>
      <c r="F221" s="60"/>
      <c r="G221" s="60"/>
      <c r="H221" s="60"/>
      <c r="I221" s="60"/>
      <c r="J221" s="60"/>
      <c r="K221" s="60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  <c r="AB221" s="133"/>
      <c r="AC221" s="133"/>
      <c r="AD221" s="133"/>
      <c r="AE221" s="133"/>
      <c r="AF221" s="133"/>
      <c r="AG221" s="133"/>
      <c r="AH221" s="133"/>
      <c r="AI221" s="133"/>
      <c r="AJ221" s="133"/>
      <c r="AK221" s="133"/>
    </row>
    <row r="222" spans="2:37">
      <c r="B222" s="146"/>
      <c r="C222" s="60"/>
      <c r="D222" s="60"/>
      <c r="E222" s="60"/>
      <c r="F222" s="60"/>
      <c r="G222" s="60"/>
      <c r="H222" s="60"/>
      <c r="I222" s="60"/>
      <c r="J222" s="60"/>
      <c r="K222" s="60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  <c r="AB222" s="133"/>
      <c r="AC222" s="133"/>
      <c r="AD222" s="133"/>
      <c r="AE222" s="133"/>
      <c r="AF222" s="133"/>
      <c r="AG222" s="133"/>
      <c r="AH222" s="133"/>
      <c r="AI222" s="133"/>
      <c r="AJ222" s="133"/>
      <c r="AK222" s="133"/>
    </row>
    <row r="223" spans="2:37">
      <c r="B223" s="146"/>
      <c r="C223" s="60"/>
      <c r="D223" s="60"/>
      <c r="E223" s="60"/>
      <c r="F223" s="60"/>
      <c r="G223" s="60"/>
      <c r="H223" s="60"/>
      <c r="I223" s="60"/>
      <c r="J223" s="60"/>
      <c r="K223" s="60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  <c r="AB223" s="133"/>
      <c r="AC223" s="133"/>
      <c r="AD223" s="133"/>
      <c r="AE223" s="133"/>
      <c r="AF223" s="133"/>
      <c r="AG223" s="133"/>
      <c r="AH223" s="133"/>
      <c r="AI223" s="133"/>
      <c r="AJ223" s="133"/>
      <c r="AK223" s="133"/>
    </row>
    <row r="224" spans="2:37">
      <c r="B224" s="146"/>
      <c r="C224" s="60"/>
      <c r="D224" s="60"/>
      <c r="E224" s="60"/>
      <c r="F224" s="60"/>
      <c r="G224" s="60"/>
      <c r="H224" s="60"/>
      <c r="I224" s="60"/>
      <c r="J224" s="60"/>
      <c r="K224" s="60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  <c r="AB224" s="133"/>
      <c r="AC224" s="133"/>
      <c r="AD224" s="133"/>
      <c r="AE224" s="133"/>
      <c r="AF224" s="133"/>
      <c r="AG224" s="133"/>
      <c r="AH224" s="133"/>
      <c r="AI224" s="133"/>
      <c r="AJ224" s="133"/>
      <c r="AK224" s="133"/>
    </row>
    <row r="225" spans="2:37">
      <c r="B225" s="146"/>
      <c r="C225" s="60"/>
      <c r="D225" s="60"/>
      <c r="E225" s="60"/>
      <c r="F225" s="60"/>
      <c r="G225" s="60"/>
      <c r="H225" s="60"/>
      <c r="I225" s="60"/>
      <c r="J225" s="60"/>
      <c r="K225" s="60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133"/>
    </row>
    <row r="226" spans="2:37">
      <c r="B226" s="146"/>
      <c r="C226" s="60"/>
      <c r="D226" s="60"/>
      <c r="E226" s="60"/>
      <c r="F226" s="60"/>
      <c r="G226" s="60"/>
      <c r="H226" s="60"/>
      <c r="I226" s="60"/>
      <c r="J226" s="60"/>
      <c r="K226" s="60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  <c r="AB226" s="133"/>
      <c r="AC226" s="133"/>
      <c r="AD226" s="133"/>
      <c r="AE226" s="133"/>
      <c r="AF226" s="133"/>
      <c r="AG226" s="133"/>
      <c r="AH226" s="133"/>
      <c r="AI226" s="133"/>
      <c r="AJ226" s="133"/>
      <c r="AK226" s="133"/>
    </row>
    <row r="227" spans="2:37">
      <c r="B227" s="146"/>
      <c r="C227" s="60"/>
      <c r="D227" s="60"/>
      <c r="E227" s="60"/>
      <c r="F227" s="60"/>
      <c r="G227" s="60"/>
      <c r="H227" s="60"/>
      <c r="I227" s="60"/>
      <c r="J227" s="60"/>
      <c r="K227" s="60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  <c r="AB227" s="133"/>
      <c r="AC227" s="133"/>
      <c r="AD227" s="133"/>
      <c r="AE227" s="133"/>
      <c r="AF227" s="133"/>
      <c r="AG227" s="133"/>
      <c r="AH227" s="133"/>
      <c r="AI227" s="133"/>
      <c r="AJ227" s="133"/>
      <c r="AK227" s="133"/>
    </row>
    <row r="228" spans="2:37">
      <c r="B228" s="146"/>
      <c r="C228" s="60"/>
      <c r="D228" s="60"/>
      <c r="E228" s="60"/>
      <c r="F228" s="60"/>
      <c r="G228" s="60"/>
      <c r="H228" s="60"/>
      <c r="I228" s="60"/>
      <c r="J228" s="60"/>
      <c r="K228" s="60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  <c r="AB228" s="133"/>
      <c r="AC228" s="133"/>
      <c r="AD228" s="133"/>
      <c r="AE228" s="133"/>
      <c r="AF228" s="133"/>
      <c r="AG228" s="133"/>
      <c r="AH228" s="133"/>
      <c r="AI228" s="133"/>
      <c r="AJ228" s="133"/>
      <c r="AK228" s="133"/>
    </row>
    <row r="229" spans="2:37">
      <c r="B229" s="146"/>
      <c r="C229" s="60"/>
      <c r="D229" s="60"/>
      <c r="E229" s="60"/>
      <c r="F229" s="60"/>
      <c r="G229" s="60"/>
      <c r="H229" s="60"/>
      <c r="I229" s="60"/>
      <c r="J229" s="60"/>
      <c r="K229" s="60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  <c r="AB229" s="133"/>
      <c r="AC229" s="133"/>
      <c r="AD229" s="133"/>
      <c r="AE229" s="133"/>
      <c r="AF229" s="133"/>
      <c r="AG229" s="133"/>
      <c r="AH229" s="133"/>
      <c r="AI229" s="133"/>
      <c r="AJ229" s="133"/>
      <c r="AK229" s="133"/>
    </row>
    <row r="230" spans="2:37">
      <c r="B230" s="146"/>
      <c r="C230" s="60"/>
      <c r="D230" s="60"/>
      <c r="E230" s="60"/>
      <c r="F230" s="60"/>
      <c r="G230" s="60"/>
      <c r="H230" s="60"/>
      <c r="I230" s="60"/>
      <c r="J230" s="60"/>
      <c r="K230" s="60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  <c r="AB230" s="133"/>
      <c r="AC230" s="133"/>
      <c r="AD230" s="133"/>
      <c r="AE230" s="133"/>
      <c r="AF230" s="133"/>
      <c r="AG230" s="133"/>
      <c r="AH230" s="133"/>
      <c r="AI230" s="133"/>
      <c r="AJ230" s="133"/>
      <c r="AK230" s="133"/>
    </row>
    <row r="231" spans="2:37">
      <c r="B231" s="146"/>
      <c r="C231" s="60"/>
      <c r="D231" s="60"/>
      <c r="E231" s="60"/>
      <c r="F231" s="60"/>
      <c r="G231" s="60"/>
      <c r="H231" s="60"/>
      <c r="I231" s="60"/>
      <c r="J231" s="60"/>
      <c r="K231" s="60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  <c r="AB231" s="133"/>
      <c r="AC231" s="133"/>
      <c r="AD231" s="133"/>
      <c r="AE231" s="133"/>
      <c r="AF231" s="133"/>
      <c r="AG231" s="133"/>
      <c r="AH231" s="133"/>
      <c r="AI231" s="133"/>
      <c r="AJ231" s="133"/>
      <c r="AK231" s="133"/>
    </row>
    <row r="232" spans="2:37">
      <c r="B232" s="146"/>
      <c r="C232" s="60"/>
      <c r="D232" s="60"/>
      <c r="E232" s="60"/>
      <c r="F232" s="60"/>
      <c r="G232" s="60"/>
      <c r="H232" s="60"/>
      <c r="I232" s="60"/>
      <c r="J232" s="60"/>
      <c r="K232" s="60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  <c r="AB232" s="133"/>
      <c r="AC232" s="133"/>
      <c r="AD232" s="133"/>
      <c r="AE232" s="133"/>
      <c r="AF232" s="133"/>
      <c r="AG232" s="133"/>
      <c r="AH232" s="133"/>
      <c r="AI232" s="133"/>
      <c r="AJ232" s="133"/>
      <c r="AK232" s="133"/>
    </row>
    <row r="233" spans="2:37">
      <c r="B233" s="146"/>
      <c r="C233" s="60"/>
      <c r="D233" s="60"/>
      <c r="E233" s="60"/>
      <c r="F233" s="60"/>
      <c r="G233" s="60"/>
      <c r="H233" s="60"/>
      <c r="I233" s="60"/>
      <c r="J233" s="60"/>
      <c r="K233" s="60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  <c r="AB233" s="133"/>
      <c r="AC233" s="133"/>
      <c r="AD233" s="133"/>
      <c r="AE233" s="133"/>
      <c r="AF233" s="133"/>
      <c r="AG233" s="133"/>
      <c r="AH233" s="133"/>
      <c r="AI233" s="133"/>
      <c r="AJ233" s="133"/>
      <c r="AK233" s="133"/>
    </row>
    <row r="234" spans="2:37">
      <c r="B234" s="146"/>
      <c r="C234" s="60"/>
      <c r="D234" s="60"/>
      <c r="E234" s="60"/>
      <c r="F234" s="60"/>
      <c r="G234" s="60"/>
      <c r="H234" s="60"/>
      <c r="I234" s="60"/>
      <c r="J234" s="60"/>
      <c r="K234" s="60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  <c r="AB234" s="133"/>
      <c r="AC234" s="133"/>
      <c r="AD234" s="133"/>
      <c r="AE234" s="133"/>
      <c r="AF234" s="133"/>
      <c r="AG234" s="133"/>
      <c r="AH234" s="133"/>
      <c r="AI234" s="133"/>
      <c r="AJ234" s="133"/>
      <c r="AK234" s="133"/>
    </row>
    <row r="235" spans="2:37">
      <c r="B235" s="146"/>
      <c r="C235" s="60"/>
      <c r="D235" s="60"/>
      <c r="E235" s="60"/>
      <c r="F235" s="60"/>
      <c r="G235" s="60"/>
      <c r="H235" s="60"/>
      <c r="I235" s="60"/>
      <c r="J235" s="60"/>
      <c r="K235" s="60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  <c r="AB235" s="133"/>
      <c r="AC235" s="133"/>
      <c r="AD235" s="133"/>
      <c r="AE235" s="133"/>
      <c r="AF235" s="133"/>
      <c r="AG235" s="133"/>
      <c r="AH235" s="133"/>
      <c r="AI235" s="133"/>
      <c r="AJ235" s="133"/>
      <c r="AK235" s="133"/>
    </row>
    <row r="236" spans="2:37">
      <c r="B236" s="146"/>
      <c r="C236" s="60"/>
      <c r="D236" s="60"/>
      <c r="E236" s="60"/>
      <c r="F236" s="60"/>
      <c r="G236" s="60"/>
      <c r="H236" s="60"/>
      <c r="I236" s="60"/>
      <c r="J236" s="60"/>
      <c r="K236" s="60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  <c r="AB236" s="133"/>
      <c r="AC236" s="133"/>
      <c r="AD236" s="133"/>
      <c r="AE236" s="133"/>
      <c r="AF236" s="133"/>
      <c r="AG236" s="133"/>
      <c r="AH236" s="133"/>
      <c r="AI236" s="133"/>
      <c r="AJ236" s="133"/>
      <c r="AK236" s="133"/>
    </row>
    <row r="237" spans="2:37">
      <c r="B237" s="146"/>
      <c r="C237" s="60"/>
      <c r="D237" s="60"/>
      <c r="E237" s="60"/>
      <c r="F237" s="60"/>
      <c r="G237" s="60"/>
      <c r="H237" s="60"/>
      <c r="I237" s="60"/>
      <c r="J237" s="60"/>
      <c r="K237" s="60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  <c r="AB237" s="133"/>
      <c r="AC237" s="133"/>
      <c r="AD237" s="133"/>
      <c r="AE237" s="133"/>
      <c r="AF237" s="133"/>
      <c r="AG237" s="133"/>
      <c r="AH237" s="133"/>
      <c r="AI237" s="133"/>
      <c r="AJ237" s="133"/>
      <c r="AK237" s="133"/>
    </row>
    <row r="238" spans="2:37">
      <c r="B238" s="146"/>
      <c r="C238" s="60"/>
      <c r="D238" s="60"/>
      <c r="E238" s="60"/>
      <c r="F238" s="60"/>
      <c r="G238" s="60"/>
      <c r="H238" s="60"/>
      <c r="I238" s="60"/>
      <c r="J238" s="60"/>
      <c r="K238" s="60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  <c r="AB238" s="133"/>
      <c r="AC238" s="133"/>
      <c r="AD238" s="133"/>
      <c r="AE238" s="133"/>
      <c r="AF238" s="133"/>
      <c r="AG238" s="133"/>
      <c r="AH238" s="133"/>
      <c r="AI238" s="133"/>
      <c r="AJ238" s="133"/>
      <c r="AK238" s="133"/>
    </row>
    <row r="239" spans="2:37">
      <c r="B239" s="146"/>
      <c r="C239" s="60"/>
      <c r="D239" s="60"/>
      <c r="E239" s="60"/>
      <c r="F239" s="60"/>
      <c r="G239" s="60"/>
      <c r="H239" s="60"/>
      <c r="I239" s="60"/>
      <c r="J239" s="60"/>
      <c r="K239" s="60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  <c r="AB239" s="133"/>
      <c r="AC239" s="133"/>
      <c r="AD239" s="133"/>
      <c r="AE239" s="133"/>
      <c r="AF239" s="133"/>
      <c r="AG239" s="133"/>
      <c r="AH239" s="133"/>
      <c r="AI239" s="133"/>
      <c r="AJ239" s="133"/>
      <c r="AK239" s="133"/>
    </row>
    <row r="240" spans="2:37">
      <c r="B240" s="146"/>
      <c r="C240" s="60"/>
      <c r="D240" s="60"/>
      <c r="E240" s="60"/>
      <c r="F240" s="60"/>
      <c r="G240" s="60"/>
      <c r="H240" s="60"/>
      <c r="I240" s="60"/>
      <c r="J240" s="60"/>
      <c r="K240" s="60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  <c r="AB240" s="133"/>
      <c r="AC240" s="133"/>
      <c r="AD240" s="133"/>
      <c r="AE240" s="133"/>
      <c r="AF240" s="133"/>
      <c r="AG240" s="133"/>
      <c r="AH240" s="133"/>
      <c r="AI240" s="133"/>
      <c r="AJ240" s="133"/>
      <c r="AK240" s="133"/>
    </row>
    <row r="241" spans="2:37">
      <c r="B241" s="146"/>
      <c r="C241" s="60"/>
      <c r="D241" s="60"/>
      <c r="E241" s="60"/>
      <c r="F241" s="60"/>
      <c r="G241" s="60"/>
      <c r="H241" s="60"/>
      <c r="I241" s="60"/>
      <c r="J241" s="60"/>
      <c r="K241" s="60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  <c r="AB241" s="133"/>
      <c r="AC241" s="133"/>
      <c r="AD241" s="133"/>
      <c r="AE241" s="133"/>
      <c r="AF241" s="133"/>
      <c r="AG241" s="133"/>
      <c r="AH241" s="133"/>
      <c r="AI241" s="133"/>
      <c r="AJ241" s="133"/>
      <c r="AK241" s="133"/>
    </row>
    <row r="242" spans="2:37">
      <c r="B242" s="146"/>
      <c r="C242" s="60"/>
      <c r="D242" s="60"/>
      <c r="E242" s="60"/>
      <c r="F242" s="60"/>
      <c r="G242" s="60"/>
      <c r="H242" s="60"/>
      <c r="I242" s="60"/>
      <c r="J242" s="60"/>
      <c r="K242" s="60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  <c r="AB242" s="133"/>
      <c r="AC242" s="133"/>
      <c r="AD242" s="133"/>
      <c r="AE242" s="133"/>
      <c r="AF242" s="133"/>
      <c r="AG242" s="133"/>
      <c r="AH242" s="133"/>
      <c r="AI242" s="133"/>
      <c r="AJ242" s="133"/>
      <c r="AK242" s="133"/>
    </row>
    <row r="243" spans="2:37">
      <c r="B243" s="146"/>
      <c r="C243" s="60"/>
      <c r="D243" s="60"/>
      <c r="E243" s="60"/>
      <c r="F243" s="60"/>
      <c r="G243" s="60"/>
      <c r="H243" s="60"/>
      <c r="I243" s="60"/>
      <c r="J243" s="60"/>
      <c r="K243" s="60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  <c r="AB243" s="133"/>
      <c r="AC243" s="133"/>
      <c r="AD243" s="133"/>
      <c r="AE243" s="133"/>
      <c r="AF243" s="133"/>
      <c r="AG243" s="133"/>
      <c r="AH243" s="133"/>
      <c r="AI243" s="133"/>
      <c r="AJ243" s="133"/>
      <c r="AK243" s="133"/>
    </row>
    <row r="244" spans="2:37">
      <c r="B244" s="146"/>
      <c r="C244" s="60"/>
      <c r="D244" s="60"/>
      <c r="E244" s="60"/>
      <c r="F244" s="60"/>
      <c r="G244" s="60"/>
      <c r="H244" s="60"/>
      <c r="I244" s="60"/>
      <c r="J244" s="60"/>
      <c r="K244" s="60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  <c r="AB244" s="133"/>
      <c r="AC244" s="133"/>
      <c r="AD244" s="133"/>
      <c r="AE244" s="133"/>
      <c r="AF244" s="133"/>
      <c r="AG244" s="133"/>
      <c r="AH244" s="133"/>
      <c r="AI244" s="133"/>
      <c r="AJ244" s="133"/>
      <c r="AK244" s="133"/>
    </row>
    <row r="245" spans="2:37">
      <c r="B245" s="146"/>
      <c r="C245" s="60"/>
      <c r="D245" s="60"/>
      <c r="E245" s="60"/>
      <c r="F245" s="60"/>
      <c r="G245" s="60"/>
      <c r="H245" s="60"/>
      <c r="I245" s="60"/>
      <c r="J245" s="60"/>
      <c r="K245" s="60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  <c r="AB245" s="133"/>
      <c r="AC245" s="133"/>
      <c r="AD245" s="133"/>
      <c r="AE245" s="133"/>
      <c r="AF245" s="133"/>
      <c r="AG245" s="133"/>
      <c r="AH245" s="133"/>
      <c r="AI245" s="133"/>
      <c r="AJ245" s="133"/>
      <c r="AK245" s="133"/>
    </row>
    <row r="246" spans="2:37">
      <c r="B246" s="146"/>
      <c r="C246" s="60"/>
      <c r="D246" s="60"/>
      <c r="E246" s="60"/>
      <c r="F246" s="60"/>
      <c r="G246" s="60"/>
      <c r="H246" s="60"/>
      <c r="I246" s="60"/>
      <c r="J246" s="60"/>
      <c r="K246" s="60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  <c r="AB246" s="133"/>
      <c r="AC246" s="133"/>
      <c r="AD246" s="133"/>
      <c r="AE246" s="133"/>
      <c r="AF246" s="133"/>
      <c r="AG246" s="133"/>
      <c r="AH246" s="133"/>
      <c r="AI246" s="133"/>
      <c r="AJ246" s="133"/>
      <c r="AK246" s="133"/>
    </row>
    <row r="247" spans="2:37">
      <c r="B247" s="146"/>
      <c r="C247" s="60"/>
      <c r="D247" s="60"/>
      <c r="E247" s="60"/>
      <c r="F247" s="60"/>
      <c r="G247" s="60"/>
      <c r="H247" s="60"/>
      <c r="I247" s="60"/>
      <c r="J247" s="60"/>
      <c r="K247" s="60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  <c r="AB247" s="133"/>
      <c r="AC247" s="133"/>
      <c r="AD247" s="133"/>
      <c r="AE247" s="133"/>
      <c r="AF247" s="133"/>
      <c r="AG247" s="133"/>
      <c r="AH247" s="133"/>
      <c r="AI247" s="133"/>
      <c r="AJ247" s="133"/>
      <c r="AK247" s="133"/>
    </row>
    <row r="248" spans="2:37">
      <c r="B248" s="146"/>
      <c r="C248" s="60"/>
      <c r="D248" s="60"/>
      <c r="E248" s="60"/>
      <c r="F248" s="60"/>
      <c r="G248" s="60"/>
      <c r="H248" s="60"/>
      <c r="I248" s="60"/>
      <c r="J248" s="60"/>
      <c r="K248" s="60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  <c r="AB248" s="133"/>
      <c r="AC248" s="133"/>
      <c r="AD248" s="133"/>
      <c r="AE248" s="133"/>
      <c r="AF248" s="133"/>
      <c r="AG248" s="133"/>
      <c r="AH248" s="133"/>
      <c r="AI248" s="133"/>
      <c r="AJ248" s="133"/>
      <c r="AK248" s="133"/>
    </row>
    <row r="249" spans="2:37">
      <c r="B249" s="146"/>
      <c r="C249" s="60"/>
      <c r="D249" s="60"/>
      <c r="E249" s="60"/>
      <c r="F249" s="60"/>
      <c r="G249" s="60"/>
      <c r="H249" s="60"/>
      <c r="I249" s="60"/>
      <c r="J249" s="60"/>
      <c r="K249" s="60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133"/>
      <c r="AC249" s="133"/>
      <c r="AD249" s="133"/>
      <c r="AE249" s="133"/>
      <c r="AF249" s="133"/>
      <c r="AG249" s="133"/>
      <c r="AH249" s="133"/>
      <c r="AI249" s="133"/>
      <c r="AJ249" s="133"/>
      <c r="AK249" s="133"/>
    </row>
    <row r="250" spans="2:37">
      <c r="B250" s="146"/>
      <c r="C250" s="60"/>
      <c r="D250" s="60"/>
      <c r="E250" s="60"/>
      <c r="F250" s="60"/>
      <c r="G250" s="60"/>
      <c r="H250" s="60"/>
      <c r="I250" s="60"/>
      <c r="J250" s="60"/>
      <c r="K250" s="60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  <c r="AB250" s="133"/>
      <c r="AC250" s="133"/>
      <c r="AD250" s="133"/>
      <c r="AE250" s="133"/>
      <c r="AF250" s="133"/>
      <c r="AG250" s="133"/>
      <c r="AH250" s="133"/>
      <c r="AI250" s="133"/>
      <c r="AJ250" s="133"/>
      <c r="AK250" s="133"/>
    </row>
    <row r="251" spans="2:37">
      <c r="B251" s="146"/>
      <c r="C251" s="60"/>
      <c r="D251" s="60"/>
      <c r="E251" s="60"/>
      <c r="F251" s="60"/>
      <c r="G251" s="60"/>
      <c r="H251" s="60"/>
      <c r="I251" s="60"/>
      <c r="J251" s="60"/>
      <c r="K251" s="60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  <c r="AB251" s="133"/>
      <c r="AC251" s="133"/>
      <c r="AD251" s="133"/>
      <c r="AE251" s="133"/>
      <c r="AF251" s="133"/>
      <c r="AG251" s="133"/>
      <c r="AH251" s="133"/>
      <c r="AI251" s="133"/>
      <c r="AJ251" s="133"/>
      <c r="AK251" s="133"/>
    </row>
    <row r="252" spans="2:37">
      <c r="B252" s="146"/>
      <c r="C252" s="60"/>
      <c r="D252" s="60"/>
      <c r="E252" s="60"/>
      <c r="F252" s="60"/>
      <c r="G252" s="60"/>
      <c r="H252" s="60"/>
      <c r="I252" s="60"/>
      <c r="J252" s="60"/>
      <c r="K252" s="60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  <c r="AB252" s="133"/>
      <c r="AC252" s="133"/>
      <c r="AD252" s="133"/>
      <c r="AE252" s="133"/>
      <c r="AF252" s="133"/>
      <c r="AG252" s="133"/>
      <c r="AH252" s="133"/>
      <c r="AI252" s="133"/>
      <c r="AJ252" s="133"/>
      <c r="AK252" s="133"/>
    </row>
    <row r="253" spans="2:37">
      <c r="B253" s="146"/>
      <c r="C253" s="60"/>
      <c r="D253" s="60"/>
      <c r="E253" s="60"/>
      <c r="F253" s="60"/>
      <c r="G253" s="60"/>
      <c r="H253" s="60"/>
      <c r="I253" s="60"/>
      <c r="J253" s="60"/>
      <c r="K253" s="60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  <c r="AB253" s="133"/>
      <c r="AC253" s="133"/>
      <c r="AD253" s="133"/>
      <c r="AE253" s="133"/>
      <c r="AF253" s="133"/>
      <c r="AG253" s="133"/>
      <c r="AH253" s="133"/>
      <c r="AI253" s="133"/>
      <c r="AJ253" s="133"/>
      <c r="AK253" s="133"/>
    </row>
    <row r="254" spans="2:37">
      <c r="B254" s="146"/>
      <c r="C254" s="60"/>
      <c r="D254" s="60"/>
      <c r="E254" s="60"/>
      <c r="F254" s="60"/>
      <c r="G254" s="60"/>
      <c r="H254" s="60"/>
      <c r="I254" s="60"/>
      <c r="J254" s="60"/>
      <c r="K254" s="60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  <c r="AB254" s="133"/>
      <c r="AC254" s="133"/>
      <c r="AD254" s="133"/>
      <c r="AE254" s="133"/>
      <c r="AF254" s="133"/>
      <c r="AG254" s="133"/>
      <c r="AH254" s="133"/>
      <c r="AI254" s="133"/>
      <c r="AJ254" s="133"/>
      <c r="AK254" s="133"/>
    </row>
    <row r="255" spans="2:37">
      <c r="B255" s="146"/>
      <c r="C255" s="60"/>
      <c r="D255" s="60"/>
      <c r="E255" s="60"/>
      <c r="F255" s="60"/>
      <c r="G255" s="60"/>
      <c r="H255" s="60"/>
      <c r="I255" s="60"/>
      <c r="J255" s="60"/>
      <c r="K255" s="60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  <c r="AB255" s="133"/>
      <c r="AC255" s="133"/>
      <c r="AD255" s="133"/>
      <c r="AE255" s="133"/>
      <c r="AF255" s="133"/>
      <c r="AG255" s="133"/>
      <c r="AH255" s="133"/>
      <c r="AI255" s="133"/>
      <c r="AJ255" s="133"/>
      <c r="AK255" s="133"/>
    </row>
    <row r="256" spans="2:37">
      <c r="B256" s="146"/>
      <c r="C256" s="60"/>
      <c r="D256" s="60"/>
      <c r="E256" s="60"/>
      <c r="F256" s="60"/>
      <c r="G256" s="60"/>
      <c r="H256" s="60"/>
      <c r="I256" s="60"/>
      <c r="J256" s="60"/>
      <c r="K256" s="60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  <c r="AB256" s="133"/>
      <c r="AC256" s="133"/>
      <c r="AD256" s="133"/>
      <c r="AE256" s="133"/>
      <c r="AF256" s="133"/>
      <c r="AG256" s="133"/>
      <c r="AH256" s="133"/>
      <c r="AI256" s="133"/>
      <c r="AJ256" s="133"/>
      <c r="AK256" s="133"/>
    </row>
    <row r="257" spans="2:37">
      <c r="B257" s="146"/>
      <c r="C257" s="60"/>
      <c r="D257" s="60"/>
      <c r="E257" s="60"/>
      <c r="F257" s="60"/>
      <c r="G257" s="60"/>
      <c r="H257" s="60"/>
      <c r="I257" s="60"/>
      <c r="J257" s="60"/>
      <c r="K257" s="60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  <c r="AB257" s="133"/>
      <c r="AC257" s="133"/>
      <c r="AD257" s="133"/>
      <c r="AE257" s="133"/>
      <c r="AF257" s="133"/>
      <c r="AG257" s="133"/>
      <c r="AH257" s="133"/>
      <c r="AI257" s="133"/>
      <c r="AJ257" s="133"/>
      <c r="AK257" s="133"/>
    </row>
    <row r="258" spans="2:37">
      <c r="B258" s="146"/>
      <c r="C258" s="60"/>
      <c r="D258" s="60"/>
      <c r="E258" s="60"/>
      <c r="F258" s="60"/>
      <c r="G258" s="60"/>
      <c r="H258" s="60"/>
      <c r="I258" s="60"/>
      <c r="J258" s="60"/>
      <c r="K258" s="60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  <c r="AB258" s="133"/>
      <c r="AC258" s="133"/>
      <c r="AD258" s="133"/>
      <c r="AE258" s="133"/>
      <c r="AF258" s="133"/>
      <c r="AG258" s="133"/>
      <c r="AH258" s="133"/>
      <c r="AI258" s="133"/>
      <c r="AJ258" s="133"/>
      <c r="AK258" s="133"/>
    </row>
    <row r="259" spans="2:37">
      <c r="B259" s="146"/>
      <c r="C259" s="60"/>
      <c r="D259" s="60"/>
      <c r="E259" s="60"/>
      <c r="F259" s="60"/>
      <c r="G259" s="60"/>
      <c r="H259" s="60"/>
      <c r="I259" s="60"/>
      <c r="J259" s="60"/>
      <c r="K259" s="60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  <c r="AB259" s="133"/>
      <c r="AC259" s="133"/>
      <c r="AD259" s="133"/>
      <c r="AE259" s="133"/>
      <c r="AF259" s="133"/>
      <c r="AG259" s="133"/>
      <c r="AH259" s="133"/>
      <c r="AI259" s="133"/>
      <c r="AJ259" s="133"/>
      <c r="AK259" s="133"/>
    </row>
    <row r="260" spans="2:37">
      <c r="B260" s="146"/>
      <c r="C260" s="60"/>
      <c r="D260" s="60"/>
      <c r="E260" s="60"/>
      <c r="F260" s="60"/>
      <c r="G260" s="60"/>
      <c r="H260" s="60"/>
      <c r="I260" s="60"/>
      <c r="J260" s="60"/>
      <c r="K260" s="60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  <c r="AB260" s="133"/>
      <c r="AC260" s="133"/>
      <c r="AD260" s="133"/>
      <c r="AE260" s="133"/>
      <c r="AF260" s="133"/>
      <c r="AG260" s="133"/>
      <c r="AH260" s="133"/>
      <c r="AI260" s="133"/>
      <c r="AJ260" s="133"/>
      <c r="AK260" s="133"/>
    </row>
    <row r="261" spans="2:37">
      <c r="B261" s="146"/>
      <c r="C261" s="60"/>
      <c r="D261" s="60"/>
      <c r="E261" s="60"/>
      <c r="F261" s="60"/>
      <c r="G261" s="60"/>
      <c r="H261" s="60"/>
      <c r="I261" s="60"/>
      <c r="J261" s="60"/>
      <c r="K261" s="60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  <c r="AB261" s="133"/>
      <c r="AC261" s="133"/>
      <c r="AD261" s="133"/>
      <c r="AE261" s="133"/>
      <c r="AF261" s="133"/>
      <c r="AG261" s="133"/>
      <c r="AH261" s="133"/>
      <c r="AI261" s="133"/>
      <c r="AJ261" s="133"/>
      <c r="AK261" s="133"/>
    </row>
    <row r="262" spans="2:37">
      <c r="B262" s="146"/>
      <c r="C262" s="60"/>
      <c r="D262" s="60"/>
      <c r="E262" s="60"/>
      <c r="F262" s="60"/>
      <c r="G262" s="60"/>
      <c r="H262" s="60"/>
      <c r="I262" s="60"/>
      <c r="J262" s="60"/>
      <c r="K262" s="60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  <c r="AB262" s="133"/>
      <c r="AC262" s="133"/>
      <c r="AD262" s="133"/>
      <c r="AE262" s="133"/>
      <c r="AF262" s="133"/>
      <c r="AG262" s="133"/>
      <c r="AH262" s="133"/>
      <c r="AI262" s="133"/>
      <c r="AJ262" s="133"/>
      <c r="AK262" s="133"/>
    </row>
    <row r="263" spans="2:37">
      <c r="B263" s="146"/>
      <c r="C263" s="60"/>
      <c r="D263" s="60"/>
      <c r="E263" s="60"/>
      <c r="F263" s="60"/>
      <c r="G263" s="60"/>
      <c r="H263" s="60"/>
      <c r="I263" s="60"/>
      <c r="J263" s="60"/>
      <c r="K263" s="60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  <c r="AB263" s="133"/>
      <c r="AC263" s="133"/>
      <c r="AD263" s="133"/>
      <c r="AE263" s="133"/>
      <c r="AF263" s="133"/>
      <c r="AG263" s="133"/>
      <c r="AH263" s="133"/>
      <c r="AI263" s="133"/>
      <c r="AJ263" s="133"/>
      <c r="AK263" s="133"/>
    </row>
    <row r="264" spans="2:37">
      <c r="B264" s="146"/>
      <c r="C264" s="60"/>
      <c r="D264" s="60"/>
      <c r="E264" s="60"/>
      <c r="F264" s="60"/>
      <c r="G264" s="60"/>
      <c r="H264" s="60"/>
      <c r="I264" s="60"/>
      <c r="J264" s="60"/>
      <c r="K264" s="60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  <c r="AB264" s="133"/>
      <c r="AC264" s="133"/>
      <c r="AD264" s="133"/>
      <c r="AE264" s="133"/>
      <c r="AF264" s="133"/>
      <c r="AG264" s="133"/>
      <c r="AH264" s="133"/>
      <c r="AI264" s="133"/>
      <c r="AJ264" s="133"/>
      <c r="AK264" s="133"/>
    </row>
    <row r="265" spans="2:37">
      <c r="B265" s="146"/>
      <c r="C265" s="60"/>
      <c r="D265" s="60"/>
      <c r="E265" s="60"/>
      <c r="F265" s="60"/>
      <c r="G265" s="60"/>
      <c r="H265" s="60"/>
      <c r="I265" s="60"/>
      <c r="J265" s="60"/>
      <c r="K265" s="60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  <c r="AB265" s="133"/>
      <c r="AC265" s="133"/>
      <c r="AD265" s="133"/>
      <c r="AE265" s="133"/>
      <c r="AF265" s="133"/>
      <c r="AG265" s="133"/>
      <c r="AH265" s="133"/>
      <c r="AI265" s="133"/>
      <c r="AJ265" s="133"/>
      <c r="AK265" s="133"/>
    </row>
    <row r="266" spans="2:37">
      <c r="B266" s="146"/>
      <c r="C266" s="60"/>
      <c r="D266" s="60"/>
      <c r="E266" s="60"/>
      <c r="F266" s="60"/>
      <c r="G266" s="60"/>
      <c r="H266" s="60"/>
      <c r="I266" s="60"/>
      <c r="J266" s="60"/>
      <c r="K266" s="60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  <c r="AB266" s="133"/>
      <c r="AC266" s="133"/>
      <c r="AD266" s="133"/>
      <c r="AE266" s="133"/>
      <c r="AF266" s="133"/>
      <c r="AG266" s="133"/>
      <c r="AH266" s="133"/>
      <c r="AI266" s="133"/>
      <c r="AJ266" s="133"/>
      <c r="AK266" s="133"/>
    </row>
    <row r="267" spans="2:37">
      <c r="B267" s="146"/>
      <c r="C267" s="60"/>
      <c r="D267" s="60"/>
      <c r="E267" s="60"/>
      <c r="F267" s="60"/>
      <c r="G267" s="60"/>
      <c r="H267" s="60"/>
      <c r="I267" s="60"/>
      <c r="J267" s="60"/>
      <c r="K267" s="60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  <c r="AB267" s="133"/>
      <c r="AC267" s="133"/>
      <c r="AD267" s="133"/>
      <c r="AE267" s="133"/>
      <c r="AF267" s="133"/>
      <c r="AG267" s="133"/>
      <c r="AH267" s="133"/>
      <c r="AI267" s="133"/>
      <c r="AJ267" s="133"/>
      <c r="AK267" s="133"/>
    </row>
    <row r="268" spans="2:37">
      <c r="B268" s="146"/>
      <c r="C268" s="60"/>
      <c r="D268" s="60"/>
      <c r="E268" s="60"/>
      <c r="F268" s="60"/>
      <c r="G268" s="60"/>
      <c r="H268" s="60"/>
      <c r="I268" s="60"/>
      <c r="J268" s="60"/>
      <c r="K268" s="60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  <c r="AB268" s="133"/>
      <c r="AC268" s="133"/>
      <c r="AD268" s="133"/>
      <c r="AE268" s="133"/>
      <c r="AF268" s="133"/>
      <c r="AG268" s="133"/>
      <c r="AH268" s="133"/>
      <c r="AI268" s="133"/>
      <c r="AJ268" s="133"/>
      <c r="AK268" s="133"/>
    </row>
    <row r="269" spans="2:37">
      <c r="B269" s="146"/>
      <c r="C269" s="60"/>
      <c r="D269" s="60"/>
      <c r="E269" s="60"/>
      <c r="F269" s="60"/>
      <c r="G269" s="60"/>
      <c r="H269" s="60"/>
      <c r="I269" s="60"/>
      <c r="J269" s="60"/>
      <c r="K269" s="60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  <c r="AB269" s="133"/>
      <c r="AC269" s="133"/>
      <c r="AD269" s="133"/>
      <c r="AE269" s="133"/>
      <c r="AF269" s="133"/>
      <c r="AG269" s="133"/>
      <c r="AH269" s="133"/>
      <c r="AI269" s="133"/>
      <c r="AJ269" s="133"/>
      <c r="AK269" s="133"/>
    </row>
    <row r="270" spans="2:37">
      <c r="B270" s="146"/>
      <c r="C270" s="60"/>
      <c r="D270" s="60"/>
      <c r="E270" s="60"/>
      <c r="F270" s="60"/>
      <c r="G270" s="60"/>
      <c r="H270" s="60"/>
      <c r="I270" s="60"/>
      <c r="J270" s="60"/>
      <c r="K270" s="60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  <c r="AB270" s="133"/>
      <c r="AC270" s="133"/>
      <c r="AD270" s="133"/>
      <c r="AE270" s="133"/>
      <c r="AF270" s="133"/>
      <c r="AG270" s="133"/>
      <c r="AH270" s="133"/>
      <c r="AI270" s="133"/>
      <c r="AJ270" s="133"/>
      <c r="AK270" s="133"/>
    </row>
    <row r="271" spans="2:37">
      <c r="B271" s="146"/>
      <c r="C271" s="60"/>
      <c r="D271" s="60"/>
      <c r="E271" s="60"/>
      <c r="F271" s="60"/>
      <c r="G271" s="60"/>
      <c r="H271" s="60"/>
      <c r="I271" s="60"/>
      <c r="J271" s="60"/>
      <c r="K271" s="60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  <c r="AB271" s="133"/>
      <c r="AC271" s="133"/>
      <c r="AD271" s="133"/>
      <c r="AE271" s="133"/>
      <c r="AF271" s="133"/>
      <c r="AG271" s="133"/>
      <c r="AH271" s="133"/>
      <c r="AI271" s="133"/>
      <c r="AJ271" s="133"/>
      <c r="AK271" s="133"/>
    </row>
    <row r="272" spans="2:37">
      <c r="B272" s="146"/>
      <c r="C272" s="60"/>
      <c r="D272" s="60"/>
      <c r="E272" s="60"/>
      <c r="F272" s="60"/>
      <c r="G272" s="60"/>
      <c r="H272" s="60"/>
      <c r="I272" s="60"/>
      <c r="J272" s="60"/>
      <c r="K272" s="60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  <c r="AB272" s="133"/>
      <c r="AC272" s="133"/>
      <c r="AD272" s="133"/>
      <c r="AE272" s="133"/>
      <c r="AF272" s="133"/>
      <c r="AG272" s="133"/>
      <c r="AH272" s="133"/>
      <c r="AI272" s="133"/>
      <c r="AJ272" s="133"/>
      <c r="AK272" s="133"/>
    </row>
    <row r="273" spans="2:37">
      <c r="B273" s="146"/>
      <c r="C273" s="60"/>
      <c r="D273" s="60"/>
      <c r="E273" s="60"/>
      <c r="F273" s="60"/>
      <c r="G273" s="60"/>
      <c r="H273" s="60"/>
      <c r="I273" s="60"/>
      <c r="J273" s="60"/>
      <c r="K273" s="60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  <c r="AB273" s="133"/>
      <c r="AC273" s="133"/>
      <c r="AD273" s="133"/>
      <c r="AE273" s="133"/>
      <c r="AF273" s="133"/>
      <c r="AG273" s="133"/>
      <c r="AH273" s="133"/>
      <c r="AI273" s="133"/>
      <c r="AJ273" s="133"/>
      <c r="AK273" s="133"/>
    </row>
    <row r="274" spans="2:37">
      <c r="B274" s="146"/>
      <c r="C274" s="60"/>
      <c r="D274" s="60"/>
      <c r="E274" s="60"/>
      <c r="F274" s="60"/>
      <c r="G274" s="60"/>
      <c r="H274" s="60"/>
      <c r="I274" s="60"/>
      <c r="J274" s="60"/>
      <c r="K274" s="60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  <c r="AB274" s="133"/>
      <c r="AC274" s="133"/>
      <c r="AD274" s="133"/>
      <c r="AE274" s="133"/>
      <c r="AF274" s="133"/>
      <c r="AG274" s="133"/>
      <c r="AH274" s="133"/>
      <c r="AI274" s="133"/>
      <c r="AJ274" s="133"/>
      <c r="AK274" s="133"/>
    </row>
    <row r="275" spans="2:37">
      <c r="B275" s="146"/>
      <c r="C275" s="60"/>
      <c r="D275" s="60"/>
      <c r="E275" s="60"/>
      <c r="F275" s="60"/>
      <c r="G275" s="60"/>
      <c r="H275" s="60"/>
      <c r="I275" s="60"/>
      <c r="J275" s="60"/>
      <c r="K275" s="60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  <c r="AB275" s="133"/>
      <c r="AC275" s="133"/>
      <c r="AD275" s="133"/>
      <c r="AE275" s="133"/>
      <c r="AF275" s="133"/>
      <c r="AG275" s="133"/>
      <c r="AH275" s="133"/>
      <c r="AI275" s="133"/>
      <c r="AJ275" s="133"/>
      <c r="AK275" s="133"/>
    </row>
    <row r="276" spans="2:37">
      <c r="B276" s="146"/>
      <c r="C276" s="60"/>
      <c r="D276" s="60"/>
      <c r="E276" s="60"/>
      <c r="F276" s="60"/>
      <c r="G276" s="60"/>
      <c r="H276" s="60"/>
      <c r="I276" s="60"/>
      <c r="J276" s="60"/>
      <c r="K276" s="60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  <c r="AB276" s="133"/>
      <c r="AC276" s="133"/>
      <c r="AD276" s="133"/>
      <c r="AE276" s="133"/>
      <c r="AF276" s="133"/>
      <c r="AG276" s="133"/>
      <c r="AH276" s="133"/>
      <c r="AI276" s="133"/>
      <c r="AJ276" s="133"/>
      <c r="AK276" s="133"/>
    </row>
    <row r="277" spans="2:37">
      <c r="B277" s="146"/>
      <c r="C277" s="60"/>
      <c r="D277" s="60"/>
      <c r="E277" s="60"/>
      <c r="F277" s="60"/>
      <c r="G277" s="60"/>
      <c r="H277" s="60"/>
      <c r="I277" s="60"/>
      <c r="J277" s="60"/>
      <c r="K277" s="60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  <c r="AB277" s="133"/>
      <c r="AC277" s="133"/>
      <c r="AD277" s="133"/>
      <c r="AE277" s="133"/>
      <c r="AF277" s="133"/>
      <c r="AG277" s="133"/>
      <c r="AH277" s="133"/>
      <c r="AI277" s="133"/>
      <c r="AJ277" s="133"/>
      <c r="AK277" s="133"/>
    </row>
    <row r="278" spans="2:37">
      <c r="B278" s="146"/>
      <c r="C278" s="60"/>
      <c r="D278" s="60"/>
      <c r="E278" s="60"/>
      <c r="F278" s="60"/>
      <c r="G278" s="60"/>
      <c r="H278" s="60"/>
      <c r="I278" s="60"/>
      <c r="J278" s="60"/>
      <c r="K278" s="60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  <c r="AB278" s="133"/>
      <c r="AC278" s="133"/>
      <c r="AD278" s="133"/>
      <c r="AE278" s="133"/>
      <c r="AF278" s="133"/>
      <c r="AG278" s="133"/>
      <c r="AH278" s="133"/>
      <c r="AI278" s="133"/>
      <c r="AJ278" s="133"/>
      <c r="AK278" s="133"/>
    </row>
    <row r="279" spans="2:37">
      <c r="B279" s="146"/>
      <c r="C279" s="60"/>
      <c r="D279" s="60"/>
      <c r="E279" s="60"/>
      <c r="F279" s="60"/>
      <c r="G279" s="60"/>
      <c r="H279" s="60"/>
      <c r="I279" s="60"/>
      <c r="J279" s="60"/>
      <c r="K279" s="60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  <c r="AB279" s="133"/>
      <c r="AC279" s="133"/>
      <c r="AD279" s="133"/>
      <c r="AE279" s="133"/>
      <c r="AF279" s="133"/>
      <c r="AG279" s="133"/>
      <c r="AH279" s="133"/>
      <c r="AI279" s="133"/>
      <c r="AJ279" s="133"/>
      <c r="AK279" s="133"/>
    </row>
    <row r="280" spans="2:37">
      <c r="B280" s="146"/>
      <c r="C280" s="60"/>
      <c r="D280" s="60"/>
      <c r="E280" s="60"/>
      <c r="F280" s="60"/>
      <c r="G280" s="60"/>
      <c r="H280" s="60"/>
      <c r="I280" s="60"/>
      <c r="J280" s="60"/>
      <c r="K280" s="60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  <c r="AB280" s="133"/>
      <c r="AC280" s="133"/>
      <c r="AD280" s="133"/>
      <c r="AE280" s="133"/>
      <c r="AF280" s="133"/>
      <c r="AG280" s="133"/>
      <c r="AH280" s="133"/>
      <c r="AI280" s="133"/>
      <c r="AJ280" s="133"/>
      <c r="AK280" s="133"/>
    </row>
    <row r="281" spans="2:37">
      <c r="B281" s="146"/>
      <c r="C281" s="60"/>
      <c r="D281" s="60"/>
      <c r="E281" s="60"/>
      <c r="F281" s="60"/>
      <c r="G281" s="60"/>
      <c r="H281" s="60"/>
      <c r="I281" s="60"/>
      <c r="J281" s="60"/>
      <c r="K281" s="60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  <c r="AB281" s="133"/>
      <c r="AC281" s="133"/>
      <c r="AD281" s="133"/>
      <c r="AE281" s="133"/>
      <c r="AF281" s="133"/>
      <c r="AG281" s="133"/>
      <c r="AH281" s="133"/>
      <c r="AI281" s="133"/>
      <c r="AJ281" s="133"/>
      <c r="AK281" s="133"/>
    </row>
    <row r="282" spans="2:37">
      <c r="B282" s="146"/>
      <c r="C282" s="60"/>
      <c r="D282" s="60"/>
      <c r="E282" s="60"/>
      <c r="F282" s="60"/>
      <c r="G282" s="60"/>
      <c r="H282" s="60"/>
      <c r="I282" s="60"/>
      <c r="J282" s="60"/>
      <c r="K282" s="60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  <c r="AB282" s="133"/>
      <c r="AC282" s="133"/>
      <c r="AD282" s="133"/>
      <c r="AE282" s="133"/>
      <c r="AF282" s="133"/>
      <c r="AG282" s="133"/>
      <c r="AH282" s="133"/>
      <c r="AI282" s="133"/>
      <c r="AJ282" s="133"/>
      <c r="AK282" s="133"/>
    </row>
    <row r="283" spans="2:37">
      <c r="B283" s="146"/>
      <c r="C283" s="60"/>
      <c r="D283" s="60"/>
      <c r="E283" s="60"/>
      <c r="F283" s="60"/>
      <c r="G283" s="60"/>
      <c r="H283" s="60"/>
      <c r="I283" s="60"/>
      <c r="J283" s="60"/>
      <c r="K283" s="60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  <c r="AA283" s="133"/>
      <c r="AB283" s="133"/>
      <c r="AC283" s="133"/>
      <c r="AD283" s="133"/>
      <c r="AE283" s="133"/>
      <c r="AF283" s="133"/>
      <c r="AG283" s="133"/>
      <c r="AH283" s="133"/>
      <c r="AI283" s="133"/>
      <c r="AJ283" s="133"/>
      <c r="AK283" s="133"/>
    </row>
    <row r="284" spans="2:37">
      <c r="B284" s="146"/>
      <c r="C284" s="60"/>
      <c r="D284" s="60"/>
      <c r="E284" s="60"/>
      <c r="F284" s="60"/>
      <c r="G284" s="60"/>
      <c r="H284" s="60"/>
      <c r="I284" s="60"/>
      <c r="J284" s="60"/>
      <c r="K284" s="60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  <c r="AB284" s="133"/>
      <c r="AC284" s="133"/>
      <c r="AD284" s="133"/>
      <c r="AE284" s="133"/>
      <c r="AF284" s="133"/>
      <c r="AG284" s="133"/>
      <c r="AH284" s="133"/>
      <c r="AI284" s="133"/>
      <c r="AJ284" s="133"/>
      <c r="AK284" s="133"/>
    </row>
    <row r="285" spans="2:37">
      <c r="B285" s="146"/>
      <c r="C285" s="60"/>
      <c r="D285" s="60"/>
      <c r="E285" s="60"/>
      <c r="F285" s="60"/>
      <c r="G285" s="60"/>
      <c r="H285" s="60"/>
      <c r="I285" s="60"/>
      <c r="J285" s="60"/>
      <c r="K285" s="60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  <c r="AB285" s="133"/>
      <c r="AC285" s="133"/>
      <c r="AD285" s="133"/>
      <c r="AE285" s="133"/>
      <c r="AF285" s="133"/>
      <c r="AG285" s="133"/>
      <c r="AH285" s="133"/>
      <c r="AI285" s="133"/>
      <c r="AJ285" s="133"/>
      <c r="AK285" s="133"/>
    </row>
    <row r="286" spans="2:37">
      <c r="B286" s="146"/>
      <c r="C286" s="60"/>
      <c r="D286" s="60"/>
      <c r="E286" s="60"/>
      <c r="F286" s="60"/>
      <c r="G286" s="60"/>
      <c r="H286" s="60"/>
      <c r="I286" s="60"/>
      <c r="J286" s="60"/>
      <c r="K286" s="60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  <c r="AB286" s="133"/>
      <c r="AC286" s="133"/>
      <c r="AD286" s="133"/>
      <c r="AE286" s="133"/>
      <c r="AF286" s="133"/>
      <c r="AG286" s="133"/>
      <c r="AH286" s="133"/>
      <c r="AI286" s="133"/>
      <c r="AJ286" s="133"/>
      <c r="AK286" s="133"/>
    </row>
    <row r="287" spans="2:37">
      <c r="B287" s="146"/>
      <c r="C287" s="60"/>
      <c r="D287" s="60"/>
      <c r="E287" s="60"/>
      <c r="F287" s="60"/>
      <c r="G287" s="60"/>
      <c r="H287" s="60"/>
      <c r="I287" s="60"/>
      <c r="J287" s="60"/>
      <c r="K287" s="60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  <c r="AB287" s="133"/>
      <c r="AC287" s="133"/>
      <c r="AD287" s="133"/>
      <c r="AE287" s="133"/>
      <c r="AF287" s="133"/>
      <c r="AG287" s="133"/>
      <c r="AH287" s="133"/>
      <c r="AI287" s="133"/>
      <c r="AJ287" s="133"/>
      <c r="AK287" s="133"/>
    </row>
    <row r="288" spans="2:37">
      <c r="B288" s="146"/>
      <c r="C288" s="60"/>
      <c r="D288" s="60"/>
      <c r="E288" s="60"/>
      <c r="F288" s="60"/>
      <c r="G288" s="60"/>
      <c r="H288" s="60"/>
      <c r="I288" s="60"/>
      <c r="J288" s="60"/>
      <c r="K288" s="60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  <c r="AB288" s="133"/>
      <c r="AC288" s="133"/>
      <c r="AD288" s="133"/>
      <c r="AE288" s="133"/>
      <c r="AF288" s="133"/>
      <c r="AG288" s="133"/>
      <c r="AH288" s="133"/>
      <c r="AI288" s="133"/>
      <c r="AJ288" s="133"/>
      <c r="AK288" s="133"/>
    </row>
    <row r="289" spans="2:37">
      <c r="B289" s="146"/>
      <c r="C289" s="60"/>
      <c r="D289" s="60"/>
      <c r="E289" s="60"/>
      <c r="F289" s="60"/>
      <c r="G289" s="60"/>
      <c r="H289" s="60"/>
      <c r="I289" s="60"/>
      <c r="J289" s="60"/>
      <c r="K289" s="60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  <c r="AB289" s="133"/>
      <c r="AC289" s="133"/>
      <c r="AD289" s="133"/>
      <c r="AE289" s="133"/>
      <c r="AF289" s="133"/>
      <c r="AG289" s="133"/>
      <c r="AH289" s="133"/>
      <c r="AI289" s="133"/>
      <c r="AJ289" s="133"/>
      <c r="AK289" s="133"/>
    </row>
    <row r="290" spans="2:37">
      <c r="B290" s="146"/>
      <c r="C290" s="60"/>
      <c r="D290" s="60"/>
      <c r="E290" s="60"/>
      <c r="F290" s="60"/>
      <c r="G290" s="60"/>
      <c r="H290" s="60"/>
      <c r="I290" s="60"/>
      <c r="J290" s="60"/>
      <c r="K290" s="60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  <c r="AB290" s="133"/>
      <c r="AC290" s="133"/>
      <c r="AD290" s="133"/>
      <c r="AE290" s="133"/>
      <c r="AF290" s="133"/>
      <c r="AG290" s="133"/>
      <c r="AH290" s="133"/>
      <c r="AI290" s="133"/>
      <c r="AJ290" s="133"/>
      <c r="AK290" s="133"/>
    </row>
    <row r="291" spans="2:37">
      <c r="B291" s="146"/>
      <c r="C291" s="60"/>
      <c r="D291" s="60"/>
      <c r="E291" s="60"/>
      <c r="F291" s="60"/>
      <c r="G291" s="60"/>
      <c r="H291" s="60"/>
      <c r="I291" s="60"/>
      <c r="J291" s="60"/>
      <c r="K291" s="60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  <c r="AB291" s="133"/>
      <c r="AC291" s="133"/>
      <c r="AD291" s="133"/>
      <c r="AE291" s="133"/>
      <c r="AF291" s="133"/>
      <c r="AG291" s="133"/>
      <c r="AH291" s="133"/>
      <c r="AI291" s="133"/>
      <c r="AJ291" s="133"/>
      <c r="AK291" s="133"/>
    </row>
    <row r="292" spans="2:37">
      <c r="B292" s="146"/>
      <c r="C292" s="60"/>
      <c r="D292" s="60"/>
      <c r="E292" s="60"/>
      <c r="F292" s="60"/>
      <c r="G292" s="60"/>
      <c r="H292" s="60"/>
      <c r="I292" s="60"/>
      <c r="J292" s="60"/>
      <c r="K292" s="60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  <c r="AB292" s="133"/>
      <c r="AC292" s="133"/>
      <c r="AD292" s="133"/>
      <c r="AE292" s="133"/>
      <c r="AF292" s="133"/>
      <c r="AG292" s="133"/>
      <c r="AH292" s="133"/>
      <c r="AI292" s="133"/>
      <c r="AJ292" s="133"/>
      <c r="AK292" s="133"/>
    </row>
    <row r="293" spans="2:37">
      <c r="B293" s="146"/>
      <c r="C293" s="60"/>
      <c r="D293" s="60"/>
      <c r="E293" s="60"/>
      <c r="F293" s="60"/>
      <c r="G293" s="60"/>
      <c r="H293" s="60"/>
      <c r="I293" s="60"/>
      <c r="J293" s="60"/>
      <c r="K293" s="60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3"/>
      <c r="AB293" s="133"/>
      <c r="AC293" s="133"/>
      <c r="AD293" s="133"/>
      <c r="AE293" s="133"/>
      <c r="AF293" s="133"/>
      <c r="AG293" s="133"/>
      <c r="AH293" s="133"/>
      <c r="AI293" s="133"/>
      <c r="AJ293" s="133"/>
      <c r="AK293" s="133"/>
    </row>
    <row r="294" spans="2:37">
      <c r="B294" s="146"/>
      <c r="C294" s="60"/>
      <c r="D294" s="60"/>
      <c r="E294" s="60"/>
      <c r="F294" s="60"/>
      <c r="G294" s="60"/>
      <c r="H294" s="60"/>
      <c r="I294" s="60"/>
      <c r="J294" s="60"/>
      <c r="K294" s="60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  <c r="AB294" s="133"/>
      <c r="AC294" s="133"/>
      <c r="AD294" s="133"/>
      <c r="AE294" s="133"/>
      <c r="AF294" s="133"/>
      <c r="AG294" s="133"/>
      <c r="AH294" s="133"/>
      <c r="AI294" s="133"/>
      <c r="AJ294" s="133"/>
      <c r="AK294" s="133"/>
    </row>
    <row r="295" spans="2:37">
      <c r="B295" s="146"/>
      <c r="C295" s="60"/>
      <c r="D295" s="60"/>
      <c r="E295" s="60"/>
      <c r="F295" s="60"/>
      <c r="G295" s="60"/>
      <c r="H295" s="60"/>
      <c r="I295" s="60"/>
      <c r="J295" s="60"/>
      <c r="K295" s="60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  <c r="AB295" s="133"/>
      <c r="AC295" s="133"/>
      <c r="AD295" s="133"/>
      <c r="AE295" s="133"/>
      <c r="AF295" s="133"/>
      <c r="AG295" s="133"/>
      <c r="AH295" s="133"/>
      <c r="AI295" s="133"/>
      <c r="AJ295" s="133"/>
      <c r="AK295" s="133"/>
    </row>
    <row r="296" spans="2:37">
      <c r="B296" s="146"/>
      <c r="C296" s="60"/>
      <c r="D296" s="60"/>
      <c r="E296" s="60"/>
      <c r="F296" s="60"/>
      <c r="G296" s="60"/>
      <c r="H296" s="60"/>
      <c r="I296" s="60"/>
      <c r="J296" s="60"/>
      <c r="K296" s="60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  <c r="AB296" s="133"/>
      <c r="AC296" s="133"/>
      <c r="AD296" s="133"/>
      <c r="AE296" s="133"/>
      <c r="AF296" s="133"/>
      <c r="AG296" s="133"/>
      <c r="AH296" s="133"/>
      <c r="AI296" s="133"/>
      <c r="AJ296" s="133"/>
      <c r="AK296" s="133"/>
    </row>
    <row r="297" spans="2:37">
      <c r="B297" s="146"/>
      <c r="C297" s="60"/>
      <c r="D297" s="60"/>
      <c r="E297" s="60"/>
      <c r="F297" s="60"/>
      <c r="G297" s="60"/>
      <c r="H297" s="60"/>
      <c r="I297" s="60"/>
      <c r="J297" s="60"/>
      <c r="K297" s="60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  <c r="AB297" s="133"/>
      <c r="AC297" s="133"/>
      <c r="AD297" s="133"/>
      <c r="AE297" s="133"/>
      <c r="AF297" s="133"/>
      <c r="AG297" s="133"/>
      <c r="AH297" s="133"/>
      <c r="AI297" s="133"/>
      <c r="AJ297" s="133"/>
      <c r="AK297" s="133"/>
    </row>
    <row r="298" spans="2:37">
      <c r="B298" s="146"/>
      <c r="C298" s="60"/>
      <c r="D298" s="60"/>
      <c r="E298" s="60"/>
      <c r="F298" s="60"/>
      <c r="G298" s="60"/>
      <c r="H298" s="60"/>
      <c r="I298" s="60"/>
      <c r="J298" s="60"/>
      <c r="K298" s="60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  <c r="AB298" s="133"/>
      <c r="AC298" s="133"/>
      <c r="AD298" s="133"/>
      <c r="AE298" s="133"/>
      <c r="AF298" s="133"/>
      <c r="AG298" s="133"/>
      <c r="AH298" s="133"/>
      <c r="AI298" s="133"/>
      <c r="AJ298" s="133"/>
      <c r="AK298" s="133"/>
    </row>
    <row r="299" spans="2:37">
      <c r="B299" s="146"/>
      <c r="C299" s="60"/>
      <c r="D299" s="60"/>
      <c r="E299" s="60"/>
      <c r="F299" s="60"/>
      <c r="G299" s="60"/>
      <c r="H299" s="60"/>
      <c r="I299" s="60"/>
      <c r="J299" s="60"/>
      <c r="K299" s="60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  <c r="AB299" s="133"/>
      <c r="AC299" s="133"/>
      <c r="AD299" s="133"/>
      <c r="AE299" s="133"/>
      <c r="AF299" s="133"/>
      <c r="AG299" s="133"/>
      <c r="AH299" s="133"/>
      <c r="AI299" s="133"/>
      <c r="AJ299" s="133"/>
      <c r="AK299" s="133"/>
    </row>
    <row r="300" spans="2:37">
      <c r="B300" s="146"/>
      <c r="C300" s="60"/>
      <c r="D300" s="60"/>
      <c r="E300" s="60"/>
      <c r="F300" s="60"/>
      <c r="G300" s="60"/>
      <c r="H300" s="60"/>
      <c r="I300" s="60"/>
      <c r="J300" s="60"/>
      <c r="K300" s="60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  <c r="AB300" s="133"/>
      <c r="AC300" s="133"/>
      <c r="AD300" s="133"/>
      <c r="AE300" s="133"/>
      <c r="AF300" s="133"/>
      <c r="AG300" s="133"/>
      <c r="AH300" s="133"/>
      <c r="AI300" s="133"/>
      <c r="AJ300" s="133"/>
      <c r="AK300" s="133"/>
    </row>
    <row r="301" spans="2:37">
      <c r="B301" s="146"/>
      <c r="C301" s="60"/>
      <c r="D301" s="60"/>
      <c r="E301" s="60"/>
      <c r="F301" s="60"/>
      <c r="G301" s="60"/>
      <c r="H301" s="60"/>
      <c r="I301" s="60"/>
      <c r="J301" s="60"/>
      <c r="K301" s="60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133"/>
    </row>
    <row r="302" spans="2:37">
      <c r="B302" s="146"/>
      <c r="C302" s="60"/>
      <c r="D302" s="60"/>
      <c r="E302" s="60"/>
      <c r="F302" s="60"/>
      <c r="G302" s="60"/>
      <c r="H302" s="60"/>
      <c r="I302" s="60"/>
      <c r="J302" s="60"/>
      <c r="K302" s="60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  <c r="AA302" s="133"/>
      <c r="AB302" s="133"/>
      <c r="AC302" s="133"/>
      <c r="AD302" s="133"/>
      <c r="AE302" s="133"/>
      <c r="AF302" s="133"/>
      <c r="AG302" s="133"/>
      <c r="AH302" s="133"/>
      <c r="AI302" s="133"/>
      <c r="AJ302" s="133"/>
      <c r="AK302" s="133"/>
    </row>
    <row r="303" spans="2:37">
      <c r="B303" s="146"/>
      <c r="C303" s="60"/>
      <c r="D303" s="60"/>
      <c r="E303" s="60"/>
      <c r="F303" s="60"/>
      <c r="G303" s="60"/>
      <c r="H303" s="60"/>
      <c r="I303" s="60"/>
      <c r="J303" s="60"/>
      <c r="K303" s="60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  <c r="AA303" s="133"/>
      <c r="AB303" s="133"/>
      <c r="AC303" s="133"/>
      <c r="AD303" s="133"/>
      <c r="AE303" s="133"/>
      <c r="AF303" s="133"/>
      <c r="AG303" s="133"/>
      <c r="AH303" s="133"/>
      <c r="AI303" s="133"/>
      <c r="AJ303" s="133"/>
      <c r="AK303" s="133"/>
    </row>
    <row r="304" spans="2:37">
      <c r="B304" s="146"/>
      <c r="C304" s="60"/>
      <c r="D304" s="60"/>
      <c r="E304" s="60"/>
      <c r="F304" s="60"/>
      <c r="G304" s="60"/>
      <c r="H304" s="60"/>
      <c r="I304" s="60"/>
      <c r="J304" s="60"/>
      <c r="K304" s="60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  <c r="AB304" s="133"/>
      <c r="AC304" s="133"/>
      <c r="AD304" s="133"/>
      <c r="AE304" s="133"/>
      <c r="AF304" s="133"/>
      <c r="AG304" s="133"/>
      <c r="AH304" s="133"/>
      <c r="AI304" s="133"/>
      <c r="AJ304" s="133"/>
      <c r="AK304" s="133"/>
    </row>
    <row r="305" spans="2:37">
      <c r="B305" s="146"/>
      <c r="C305" s="60"/>
      <c r="D305" s="60"/>
      <c r="E305" s="60"/>
      <c r="F305" s="60"/>
      <c r="G305" s="60"/>
      <c r="H305" s="60"/>
      <c r="I305" s="60"/>
      <c r="J305" s="60"/>
      <c r="K305" s="60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  <c r="AA305" s="133"/>
      <c r="AB305" s="133"/>
      <c r="AC305" s="133"/>
      <c r="AD305" s="133"/>
      <c r="AE305" s="133"/>
      <c r="AF305" s="133"/>
      <c r="AG305" s="133"/>
      <c r="AH305" s="133"/>
      <c r="AI305" s="133"/>
      <c r="AJ305" s="133"/>
      <c r="AK305" s="133"/>
    </row>
    <row r="306" spans="2:37">
      <c r="B306" s="146"/>
      <c r="C306" s="60"/>
      <c r="D306" s="60"/>
      <c r="E306" s="60"/>
      <c r="F306" s="60"/>
      <c r="G306" s="60"/>
      <c r="H306" s="60"/>
      <c r="I306" s="60"/>
      <c r="J306" s="60"/>
      <c r="K306" s="60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  <c r="AB306" s="133"/>
      <c r="AC306" s="133"/>
      <c r="AD306" s="133"/>
      <c r="AE306" s="133"/>
      <c r="AF306" s="133"/>
      <c r="AG306" s="133"/>
      <c r="AH306" s="133"/>
      <c r="AI306" s="133"/>
      <c r="AJ306" s="133"/>
      <c r="AK306" s="133"/>
    </row>
    <row r="307" spans="2:37">
      <c r="B307" s="146"/>
      <c r="C307" s="60"/>
      <c r="D307" s="60"/>
      <c r="E307" s="60"/>
      <c r="F307" s="60"/>
      <c r="G307" s="60"/>
      <c r="H307" s="60"/>
      <c r="I307" s="60"/>
      <c r="J307" s="60"/>
      <c r="K307" s="60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  <c r="AA307" s="133"/>
      <c r="AB307" s="133"/>
      <c r="AC307" s="133"/>
      <c r="AD307" s="133"/>
      <c r="AE307" s="133"/>
      <c r="AF307" s="133"/>
      <c r="AG307" s="133"/>
      <c r="AH307" s="133"/>
      <c r="AI307" s="133"/>
      <c r="AJ307" s="133"/>
      <c r="AK307" s="133"/>
    </row>
    <row r="308" spans="2:37">
      <c r="B308" s="146"/>
      <c r="C308" s="60"/>
      <c r="D308" s="60"/>
      <c r="E308" s="60"/>
      <c r="F308" s="60"/>
      <c r="G308" s="60"/>
      <c r="H308" s="60"/>
      <c r="I308" s="60"/>
      <c r="J308" s="60"/>
      <c r="K308" s="60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  <c r="AB308" s="133"/>
      <c r="AC308" s="133"/>
      <c r="AD308" s="133"/>
      <c r="AE308" s="133"/>
      <c r="AF308" s="133"/>
      <c r="AG308" s="133"/>
      <c r="AH308" s="133"/>
      <c r="AI308" s="133"/>
      <c r="AJ308" s="133"/>
      <c r="AK308" s="133"/>
    </row>
    <row r="309" spans="2:37">
      <c r="B309" s="146"/>
      <c r="C309" s="60"/>
      <c r="D309" s="60"/>
      <c r="E309" s="60"/>
      <c r="F309" s="60"/>
      <c r="G309" s="60"/>
      <c r="H309" s="60"/>
      <c r="I309" s="60"/>
      <c r="J309" s="60"/>
      <c r="K309" s="60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  <c r="AA309" s="133"/>
      <c r="AB309" s="133"/>
      <c r="AC309" s="133"/>
      <c r="AD309" s="133"/>
      <c r="AE309" s="133"/>
      <c r="AF309" s="133"/>
      <c r="AG309" s="133"/>
      <c r="AH309" s="133"/>
      <c r="AI309" s="133"/>
      <c r="AJ309" s="133"/>
      <c r="AK309" s="133"/>
    </row>
    <row r="310" spans="2:37">
      <c r="B310" s="146"/>
      <c r="C310" s="60"/>
      <c r="D310" s="60"/>
      <c r="E310" s="60"/>
      <c r="F310" s="60"/>
      <c r="G310" s="60"/>
      <c r="H310" s="60"/>
      <c r="I310" s="60"/>
      <c r="J310" s="60"/>
      <c r="K310" s="60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  <c r="AA310" s="133"/>
      <c r="AB310" s="133"/>
      <c r="AC310" s="133"/>
      <c r="AD310" s="133"/>
      <c r="AE310" s="133"/>
      <c r="AF310" s="133"/>
      <c r="AG310" s="133"/>
      <c r="AH310" s="133"/>
      <c r="AI310" s="133"/>
      <c r="AJ310" s="133"/>
      <c r="AK310" s="133"/>
    </row>
    <row r="311" spans="2:37">
      <c r="B311" s="146"/>
      <c r="C311" s="60"/>
      <c r="D311" s="60"/>
      <c r="E311" s="60"/>
      <c r="F311" s="60"/>
      <c r="G311" s="60"/>
      <c r="H311" s="60"/>
      <c r="I311" s="60"/>
      <c r="J311" s="60"/>
      <c r="K311" s="60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  <c r="AA311" s="133"/>
      <c r="AB311" s="133"/>
      <c r="AC311" s="133"/>
      <c r="AD311" s="133"/>
      <c r="AE311" s="133"/>
      <c r="AF311" s="133"/>
      <c r="AG311" s="133"/>
      <c r="AH311" s="133"/>
      <c r="AI311" s="133"/>
      <c r="AJ311" s="133"/>
      <c r="AK311" s="133"/>
    </row>
    <row r="312" spans="2:37">
      <c r="B312" s="146"/>
      <c r="C312" s="60"/>
      <c r="D312" s="60"/>
      <c r="E312" s="60"/>
      <c r="F312" s="60"/>
      <c r="G312" s="60"/>
      <c r="H312" s="60"/>
      <c r="I312" s="60"/>
      <c r="J312" s="60"/>
      <c r="K312" s="60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  <c r="AB312" s="133"/>
      <c r="AC312" s="133"/>
      <c r="AD312" s="133"/>
      <c r="AE312" s="133"/>
      <c r="AF312" s="133"/>
      <c r="AG312" s="133"/>
      <c r="AH312" s="133"/>
      <c r="AI312" s="133"/>
      <c r="AJ312" s="133"/>
      <c r="AK312" s="133"/>
    </row>
    <row r="313" spans="2:37">
      <c r="B313" s="146"/>
      <c r="C313" s="60"/>
      <c r="D313" s="60"/>
      <c r="E313" s="60"/>
      <c r="F313" s="60"/>
      <c r="G313" s="60"/>
      <c r="H313" s="60"/>
      <c r="I313" s="60"/>
      <c r="J313" s="60"/>
      <c r="K313" s="60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  <c r="AA313" s="133"/>
      <c r="AB313" s="133"/>
      <c r="AC313" s="133"/>
      <c r="AD313" s="133"/>
      <c r="AE313" s="133"/>
      <c r="AF313" s="133"/>
      <c r="AG313" s="133"/>
      <c r="AH313" s="133"/>
      <c r="AI313" s="133"/>
      <c r="AJ313" s="133"/>
      <c r="AK313" s="133"/>
    </row>
    <row r="314" spans="2:37">
      <c r="B314" s="146"/>
      <c r="C314" s="60"/>
      <c r="D314" s="60"/>
      <c r="E314" s="60"/>
      <c r="F314" s="60"/>
      <c r="G314" s="60"/>
      <c r="H314" s="60"/>
      <c r="I314" s="60"/>
      <c r="J314" s="60"/>
      <c r="K314" s="60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  <c r="AA314" s="133"/>
      <c r="AB314" s="133"/>
      <c r="AC314" s="133"/>
      <c r="AD314" s="133"/>
      <c r="AE314" s="133"/>
      <c r="AF314" s="133"/>
      <c r="AG314" s="133"/>
      <c r="AH314" s="133"/>
      <c r="AI314" s="133"/>
      <c r="AJ314" s="133"/>
      <c r="AK314" s="133"/>
    </row>
    <row r="315" spans="2:37">
      <c r="B315" s="146"/>
      <c r="C315" s="60"/>
      <c r="D315" s="60"/>
      <c r="E315" s="60"/>
      <c r="F315" s="60"/>
      <c r="G315" s="60"/>
      <c r="H315" s="60"/>
      <c r="I315" s="60"/>
      <c r="J315" s="60"/>
      <c r="K315" s="60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  <c r="AA315" s="133"/>
      <c r="AB315" s="133"/>
      <c r="AC315" s="133"/>
      <c r="AD315" s="133"/>
      <c r="AE315" s="133"/>
      <c r="AF315" s="133"/>
      <c r="AG315" s="133"/>
      <c r="AH315" s="133"/>
      <c r="AI315" s="133"/>
      <c r="AJ315" s="133"/>
      <c r="AK315" s="133"/>
    </row>
    <row r="316" spans="2:37">
      <c r="B316" s="146"/>
      <c r="C316" s="60"/>
      <c r="D316" s="60"/>
      <c r="E316" s="60"/>
      <c r="F316" s="60"/>
      <c r="G316" s="60"/>
      <c r="H316" s="60"/>
      <c r="I316" s="60"/>
      <c r="J316" s="60"/>
      <c r="K316" s="60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  <c r="AB316" s="133"/>
      <c r="AC316" s="133"/>
      <c r="AD316" s="133"/>
      <c r="AE316" s="133"/>
      <c r="AF316" s="133"/>
      <c r="AG316" s="133"/>
      <c r="AH316" s="133"/>
      <c r="AI316" s="133"/>
      <c r="AJ316" s="133"/>
      <c r="AK316" s="133"/>
    </row>
    <row r="317" spans="2:37">
      <c r="B317" s="146"/>
      <c r="C317" s="60"/>
      <c r="D317" s="60"/>
      <c r="E317" s="60"/>
      <c r="F317" s="60"/>
      <c r="G317" s="60"/>
      <c r="H317" s="60"/>
      <c r="I317" s="60"/>
      <c r="J317" s="60"/>
      <c r="K317" s="60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  <c r="AA317" s="133"/>
      <c r="AB317" s="133"/>
      <c r="AC317" s="133"/>
      <c r="AD317" s="133"/>
      <c r="AE317" s="133"/>
      <c r="AF317" s="133"/>
      <c r="AG317" s="133"/>
      <c r="AH317" s="133"/>
      <c r="AI317" s="133"/>
      <c r="AJ317" s="133"/>
      <c r="AK317" s="133"/>
    </row>
    <row r="318" spans="2:37">
      <c r="B318" s="146"/>
      <c r="C318" s="60"/>
      <c r="D318" s="60"/>
      <c r="E318" s="60"/>
      <c r="F318" s="60"/>
      <c r="G318" s="60"/>
      <c r="H318" s="60"/>
      <c r="I318" s="60"/>
      <c r="J318" s="60"/>
      <c r="K318" s="60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  <c r="AA318" s="133"/>
      <c r="AB318" s="133"/>
      <c r="AC318" s="133"/>
      <c r="AD318" s="133"/>
      <c r="AE318" s="133"/>
      <c r="AF318" s="133"/>
      <c r="AG318" s="133"/>
      <c r="AH318" s="133"/>
      <c r="AI318" s="133"/>
      <c r="AJ318" s="133"/>
      <c r="AK318" s="133"/>
    </row>
    <row r="319" spans="2:37">
      <c r="B319" s="146"/>
      <c r="C319" s="60"/>
      <c r="D319" s="60"/>
      <c r="E319" s="60"/>
      <c r="F319" s="60"/>
      <c r="G319" s="60"/>
      <c r="H319" s="60"/>
      <c r="I319" s="60"/>
      <c r="J319" s="60"/>
      <c r="K319" s="60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  <c r="AB319" s="133"/>
      <c r="AC319" s="133"/>
      <c r="AD319" s="133"/>
      <c r="AE319" s="133"/>
      <c r="AF319" s="133"/>
      <c r="AG319" s="133"/>
      <c r="AH319" s="133"/>
      <c r="AI319" s="133"/>
      <c r="AJ319" s="133"/>
      <c r="AK319" s="133"/>
    </row>
    <row r="320" spans="2:37">
      <c r="B320" s="146"/>
      <c r="C320" s="60"/>
      <c r="D320" s="60"/>
      <c r="E320" s="60"/>
      <c r="F320" s="60"/>
      <c r="G320" s="60"/>
      <c r="H320" s="60"/>
      <c r="I320" s="60"/>
      <c r="J320" s="60"/>
      <c r="K320" s="60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  <c r="AB320" s="133"/>
      <c r="AC320" s="133"/>
      <c r="AD320" s="133"/>
      <c r="AE320" s="133"/>
      <c r="AF320" s="133"/>
      <c r="AG320" s="133"/>
      <c r="AH320" s="133"/>
      <c r="AI320" s="133"/>
      <c r="AJ320" s="133"/>
      <c r="AK320" s="133"/>
    </row>
    <row r="321" spans="2:37">
      <c r="B321" s="146"/>
      <c r="C321" s="60"/>
      <c r="D321" s="60"/>
      <c r="E321" s="60"/>
      <c r="F321" s="60"/>
      <c r="G321" s="60"/>
      <c r="H321" s="60"/>
      <c r="I321" s="60"/>
      <c r="J321" s="60"/>
      <c r="K321" s="60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  <c r="AA321" s="133"/>
      <c r="AB321" s="133"/>
      <c r="AC321" s="133"/>
      <c r="AD321" s="133"/>
      <c r="AE321" s="133"/>
      <c r="AF321" s="133"/>
      <c r="AG321" s="133"/>
      <c r="AH321" s="133"/>
      <c r="AI321" s="133"/>
      <c r="AJ321" s="133"/>
      <c r="AK321" s="133"/>
    </row>
    <row r="322" spans="2:37">
      <c r="B322" s="146"/>
      <c r="C322" s="60"/>
      <c r="D322" s="60"/>
      <c r="E322" s="60"/>
      <c r="F322" s="60"/>
      <c r="G322" s="60"/>
      <c r="H322" s="60"/>
      <c r="I322" s="60"/>
      <c r="J322" s="60"/>
      <c r="K322" s="60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  <c r="AA322" s="133"/>
      <c r="AB322" s="133"/>
      <c r="AC322" s="133"/>
      <c r="AD322" s="133"/>
      <c r="AE322" s="133"/>
      <c r="AF322" s="133"/>
      <c r="AG322" s="133"/>
      <c r="AH322" s="133"/>
      <c r="AI322" s="133"/>
      <c r="AJ322" s="133"/>
      <c r="AK322" s="133"/>
    </row>
    <row r="323" spans="2:37">
      <c r="B323" s="146"/>
      <c r="C323" s="60"/>
      <c r="D323" s="60"/>
      <c r="E323" s="60"/>
      <c r="F323" s="60"/>
      <c r="G323" s="60"/>
      <c r="H323" s="60"/>
      <c r="I323" s="60"/>
      <c r="J323" s="60"/>
      <c r="K323" s="60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  <c r="AA323" s="133"/>
      <c r="AB323" s="133"/>
      <c r="AC323" s="133"/>
      <c r="AD323" s="133"/>
      <c r="AE323" s="133"/>
      <c r="AF323" s="133"/>
      <c r="AG323" s="133"/>
      <c r="AH323" s="133"/>
      <c r="AI323" s="133"/>
      <c r="AJ323" s="133"/>
      <c r="AK323" s="133"/>
    </row>
    <row r="324" spans="2:37">
      <c r="B324" s="146"/>
      <c r="C324" s="60"/>
      <c r="D324" s="60"/>
      <c r="E324" s="60"/>
      <c r="F324" s="60"/>
      <c r="G324" s="60"/>
      <c r="H324" s="60"/>
      <c r="I324" s="60"/>
      <c r="J324" s="60"/>
      <c r="K324" s="60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  <c r="AB324" s="133"/>
      <c r="AC324" s="133"/>
      <c r="AD324" s="133"/>
      <c r="AE324" s="133"/>
      <c r="AF324" s="133"/>
      <c r="AG324" s="133"/>
      <c r="AH324" s="133"/>
      <c r="AI324" s="133"/>
      <c r="AJ324" s="133"/>
      <c r="AK324" s="133"/>
    </row>
    <row r="325" spans="2:37">
      <c r="B325" s="146"/>
      <c r="C325" s="60"/>
      <c r="D325" s="60"/>
      <c r="E325" s="60"/>
      <c r="F325" s="60"/>
      <c r="G325" s="60"/>
      <c r="H325" s="60"/>
      <c r="I325" s="60"/>
      <c r="J325" s="60"/>
      <c r="K325" s="60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  <c r="AA325" s="133"/>
      <c r="AB325" s="133"/>
      <c r="AC325" s="133"/>
      <c r="AD325" s="133"/>
      <c r="AE325" s="133"/>
      <c r="AF325" s="133"/>
      <c r="AG325" s="133"/>
      <c r="AH325" s="133"/>
      <c r="AI325" s="133"/>
      <c r="AJ325" s="133"/>
      <c r="AK325" s="133"/>
    </row>
    <row r="326" spans="2:37">
      <c r="B326" s="146"/>
      <c r="C326" s="60"/>
      <c r="D326" s="60"/>
      <c r="E326" s="60"/>
      <c r="F326" s="60"/>
      <c r="G326" s="60"/>
      <c r="H326" s="60"/>
      <c r="I326" s="60"/>
      <c r="J326" s="60"/>
      <c r="K326" s="60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  <c r="AA326" s="133"/>
      <c r="AB326" s="133"/>
      <c r="AC326" s="133"/>
      <c r="AD326" s="133"/>
      <c r="AE326" s="133"/>
      <c r="AF326" s="133"/>
      <c r="AG326" s="133"/>
      <c r="AH326" s="133"/>
      <c r="AI326" s="133"/>
      <c r="AJ326" s="133"/>
      <c r="AK326" s="133"/>
    </row>
    <row r="327" spans="2:37">
      <c r="B327" s="146"/>
      <c r="C327" s="60"/>
      <c r="D327" s="60"/>
      <c r="E327" s="60"/>
      <c r="F327" s="60"/>
      <c r="G327" s="60"/>
      <c r="H327" s="60"/>
      <c r="I327" s="60"/>
      <c r="J327" s="60"/>
      <c r="K327" s="60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  <c r="AA327" s="133"/>
      <c r="AB327" s="133"/>
      <c r="AC327" s="133"/>
      <c r="AD327" s="133"/>
      <c r="AE327" s="133"/>
      <c r="AF327" s="133"/>
      <c r="AG327" s="133"/>
      <c r="AH327" s="133"/>
      <c r="AI327" s="133"/>
      <c r="AJ327" s="133"/>
      <c r="AK327" s="133"/>
    </row>
    <row r="328" spans="2:37">
      <c r="B328" s="146"/>
      <c r="C328" s="60"/>
      <c r="D328" s="60"/>
      <c r="E328" s="60"/>
      <c r="F328" s="60"/>
      <c r="G328" s="60"/>
      <c r="H328" s="60"/>
      <c r="I328" s="60"/>
      <c r="J328" s="60"/>
      <c r="K328" s="60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  <c r="AB328" s="133"/>
      <c r="AC328" s="133"/>
      <c r="AD328" s="133"/>
      <c r="AE328" s="133"/>
      <c r="AF328" s="133"/>
      <c r="AG328" s="133"/>
      <c r="AH328" s="133"/>
      <c r="AI328" s="133"/>
      <c r="AJ328" s="133"/>
      <c r="AK328" s="133"/>
    </row>
    <row r="329" spans="2:37">
      <c r="B329" s="146"/>
      <c r="C329" s="60"/>
      <c r="D329" s="60"/>
      <c r="E329" s="60"/>
      <c r="F329" s="60"/>
      <c r="G329" s="60"/>
      <c r="H329" s="60"/>
      <c r="I329" s="60"/>
      <c r="J329" s="60"/>
      <c r="K329" s="60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  <c r="AA329" s="133"/>
      <c r="AB329" s="133"/>
      <c r="AC329" s="133"/>
      <c r="AD329" s="133"/>
      <c r="AE329" s="133"/>
      <c r="AF329" s="133"/>
      <c r="AG329" s="133"/>
      <c r="AH329" s="133"/>
      <c r="AI329" s="133"/>
      <c r="AJ329" s="133"/>
      <c r="AK329" s="133"/>
    </row>
    <row r="330" spans="2:37">
      <c r="B330" s="146"/>
      <c r="C330" s="60"/>
      <c r="D330" s="60"/>
      <c r="E330" s="60"/>
      <c r="F330" s="60"/>
      <c r="G330" s="60"/>
      <c r="H330" s="60"/>
      <c r="I330" s="60"/>
      <c r="J330" s="60"/>
      <c r="K330" s="60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  <c r="AA330" s="133"/>
      <c r="AB330" s="133"/>
      <c r="AC330" s="133"/>
      <c r="AD330" s="133"/>
      <c r="AE330" s="133"/>
      <c r="AF330" s="133"/>
      <c r="AG330" s="133"/>
      <c r="AH330" s="133"/>
      <c r="AI330" s="133"/>
      <c r="AJ330" s="133"/>
      <c r="AK330" s="133"/>
    </row>
    <row r="331" spans="2:37">
      <c r="B331" s="146"/>
      <c r="C331" s="60"/>
      <c r="D331" s="60"/>
      <c r="E331" s="60"/>
      <c r="F331" s="60"/>
      <c r="G331" s="60"/>
      <c r="H331" s="60"/>
      <c r="I331" s="60"/>
      <c r="J331" s="60"/>
      <c r="K331" s="60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  <c r="AB331" s="133"/>
      <c r="AC331" s="133"/>
      <c r="AD331" s="133"/>
      <c r="AE331" s="133"/>
      <c r="AF331" s="133"/>
      <c r="AG331" s="133"/>
      <c r="AH331" s="133"/>
      <c r="AI331" s="133"/>
      <c r="AJ331" s="133"/>
      <c r="AK331" s="133"/>
    </row>
    <row r="332" spans="2:37">
      <c r="B332" s="146"/>
      <c r="C332" s="60"/>
      <c r="D332" s="60"/>
      <c r="E332" s="60"/>
      <c r="F332" s="60"/>
      <c r="G332" s="60"/>
      <c r="H332" s="60"/>
      <c r="I332" s="60"/>
      <c r="J332" s="60"/>
      <c r="K332" s="60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  <c r="AB332" s="133"/>
      <c r="AC332" s="133"/>
      <c r="AD332" s="133"/>
      <c r="AE332" s="133"/>
      <c r="AF332" s="133"/>
      <c r="AG332" s="133"/>
      <c r="AH332" s="133"/>
      <c r="AI332" s="133"/>
      <c r="AJ332" s="133"/>
      <c r="AK332" s="133"/>
    </row>
    <row r="333" spans="2:37">
      <c r="B333" s="146"/>
      <c r="C333" s="60"/>
      <c r="D333" s="60"/>
      <c r="E333" s="60"/>
      <c r="F333" s="60"/>
      <c r="G333" s="60"/>
      <c r="H333" s="60"/>
      <c r="I333" s="60"/>
      <c r="J333" s="60"/>
      <c r="K333" s="60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  <c r="AA333" s="133"/>
      <c r="AB333" s="133"/>
      <c r="AC333" s="133"/>
      <c r="AD333" s="133"/>
      <c r="AE333" s="133"/>
      <c r="AF333" s="133"/>
      <c r="AG333" s="133"/>
      <c r="AH333" s="133"/>
      <c r="AI333" s="133"/>
      <c r="AJ333" s="133"/>
      <c r="AK333" s="133"/>
    </row>
    <row r="334" spans="2:37">
      <c r="B334" s="146"/>
      <c r="C334" s="60"/>
      <c r="D334" s="60"/>
      <c r="E334" s="60"/>
      <c r="F334" s="60"/>
      <c r="G334" s="60"/>
      <c r="H334" s="60"/>
      <c r="I334" s="60"/>
      <c r="J334" s="60"/>
      <c r="K334" s="60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  <c r="AA334" s="133"/>
      <c r="AB334" s="133"/>
      <c r="AC334" s="133"/>
      <c r="AD334" s="133"/>
      <c r="AE334" s="133"/>
      <c r="AF334" s="133"/>
      <c r="AG334" s="133"/>
      <c r="AH334" s="133"/>
      <c r="AI334" s="133"/>
      <c r="AJ334" s="133"/>
      <c r="AK334" s="133"/>
    </row>
    <row r="335" spans="2:37">
      <c r="B335" s="146"/>
      <c r="C335" s="60"/>
      <c r="D335" s="60"/>
      <c r="E335" s="60"/>
      <c r="F335" s="60"/>
      <c r="G335" s="60"/>
      <c r="H335" s="60"/>
      <c r="I335" s="60"/>
      <c r="J335" s="60"/>
      <c r="K335" s="60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  <c r="AA335" s="133"/>
      <c r="AB335" s="133"/>
      <c r="AC335" s="133"/>
      <c r="AD335" s="133"/>
      <c r="AE335" s="133"/>
      <c r="AF335" s="133"/>
      <c r="AG335" s="133"/>
      <c r="AH335" s="133"/>
      <c r="AI335" s="133"/>
      <c r="AJ335" s="133"/>
      <c r="AK335" s="133"/>
    </row>
    <row r="336" spans="2:37">
      <c r="B336" s="146"/>
      <c r="C336" s="60"/>
      <c r="D336" s="60"/>
      <c r="E336" s="60"/>
      <c r="F336" s="60"/>
      <c r="G336" s="60"/>
      <c r="H336" s="60"/>
      <c r="I336" s="60"/>
      <c r="J336" s="60"/>
      <c r="K336" s="60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  <c r="AB336" s="133"/>
      <c r="AC336" s="133"/>
      <c r="AD336" s="133"/>
      <c r="AE336" s="133"/>
      <c r="AF336" s="133"/>
      <c r="AG336" s="133"/>
      <c r="AH336" s="133"/>
      <c r="AI336" s="133"/>
      <c r="AJ336" s="133"/>
      <c r="AK336" s="133"/>
    </row>
    <row r="337" spans="2:37">
      <c r="B337" s="146"/>
      <c r="C337" s="60"/>
      <c r="D337" s="60"/>
      <c r="E337" s="60"/>
      <c r="F337" s="60"/>
      <c r="G337" s="60"/>
      <c r="H337" s="60"/>
      <c r="I337" s="60"/>
      <c r="J337" s="60"/>
      <c r="K337" s="60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  <c r="AA337" s="133"/>
      <c r="AB337" s="133"/>
      <c r="AC337" s="133"/>
      <c r="AD337" s="133"/>
      <c r="AE337" s="133"/>
      <c r="AF337" s="133"/>
      <c r="AG337" s="133"/>
      <c r="AH337" s="133"/>
      <c r="AI337" s="133"/>
      <c r="AJ337" s="133"/>
      <c r="AK337" s="133"/>
    </row>
    <row r="338" spans="2:37">
      <c r="B338" s="146"/>
      <c r="C338" s="60"/>
      <c r="D338" s="60"/>
      <c r="E338" s="60"/>
      <c r="F338" s="60"/>
      <c r="G338" s="60"/>
      <c r="H338" s="60"/>
      <c r="I338" s="60"/>
      <c r="J338" s="60"/>
      <c r="K338" s="60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  <c r="AA338" s="133"/>
      <c r="AB338" s="133"/>
      <c r="AC338" s="133"/>
      <c r="AD338" s="133"/>
      <c r="AE338" s="133"/>
      <c r="AF338" s="133"/>
      <c r="AG338" s="133"/>
      <c r="AH338" s="133"/>
      <c r="AI338" s="133"/>
      <c r="AJ338" s="133"/>
      <c r="AK338" s="133"/>
    </row>
    <row r="339" spans="2:37">
      <c r="B339" s="146"/>
      <c r="C339" s="60"/>
      <c r="D339" s="60"/>
      <c r="E339" s="60"/>
      <c r="F339" s="60"/>
      <c r="G339" s="60"/>
      <c r="H339" s="60"/>
      <c r="I339" s="60"/>
      <c r="J339" s="60"/>
      <c r="K339" s="60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  <c r="AA339" s="133"/>
      <c r="AB339" s="133"/>
      <c r="AC339" s="133"/>
      <c r="AD339" s="133"/>
      <c r="AE339" s="133"/>
      <c r="AF339" s="133"/>
      <c r="AG339" s="133"/>
      <c r="AH339" s="133"/>
      <c r="AI339" s="133"/>
      <c r="AJ339" s="133"/>
      <c r="AK339" s="133"/>
    </row>
    <row r="340" spans="2:37">
      <c r="B340" s="146"/>
      <c r="C340" s="60"/>
      <c r="D340" s="60"/>
      <c r="E340" s="60"/>
      <c r="F340" s="60"/>
      <c r="G340" s="60"/>
      <c r="H340" s="60"/>
      <c r="I340" s="60"/>
      <c r="J340" s="60"/>
      <c r="K340" s="60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  <c r="AB340" s="133"/>
      <c r="AC340" s="133"/>
      <c r="AD340" s="133"/>
      <c r="AE340" s="133"/>
      <c r="AF340" s="133"/>
      <c r="AG340" s="133"/>
      <c r="AH340" s="133"/>
      <c r="AI340" s="133"/>
      <c r="AJ340" s="133"/>
      <c r="AK340" s="133"/>
    </row>
    <row r="341" spans="2:37">
      <c r="B341" s="146"/>
      <c r="C341" s="60"/>
      <c r="D341" s="60"/>
      <c r="E341" s="60"/>
      <c r="F341" s="60"/>
      <c r="G341" s="60"/>
      <c r="H341" s="60"/>
      <c r="I341" s="60"/>
      <c r="J341" s="60"/>
      <c r="K341" s="60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  <c r="AA341" s="133"/>
      <c r="AB341" s="133"/>
      <c r="AC341" s="133"/>
      <c r="AD341" s="133"/>
      <c r="AE341" s="133"/>
      <c r="AF341" s="133"/>
      <c r="AG341" s="133"/>
      <c r="AH341" s="133"/>
      <c r="AI341" s="133"/>
      <c r="AJ341" s="133"/>
      <c r="AK341" s="133"/>
    </row>
    <row r="342" spans="2:37">
      <c r="B342" s="146"/>
      <c r="C342" s="60"/>
      <c r="D342" s="60"/>
      <c r="E342" s="60"/>
      <c r="F342" s="60"/>
      <c r="G342" s="60"/>
      <c r="H342" s="60"/>
      <c r="I342" s="60"/>
      <c r="J342" s="60"/>
      <c r="K342" s="60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  <c r="AA342" s="133"/>
      <c r="AB342" s="133"/>
      <c r="AC342" s="133"/>
      <c r="AD342" s="133"/>
      <c r="AE342" s="133"/>
      <c r="AF342" s="133"/>
      <c r="AG342" s="133"/>
      <c r="AH342" s="133"/>
      <c r="AI342" s="133"/>
      <c r="AJ342" s="133"/>
      <c r="AK342" s="133"/>
    </row>
    <row r="343" spans="2:37">
      <c r="B343" s="146"/>
      <c r="C343" s="60"/>
      <c r="D343" s="60"/>
      <c r="E343" s="60"/>
      <c r="F343" s="60"/>
      <c r="G343" s="60"/>
      <c r="H343" s="60"/>
      <c r="I343" s="60"/>
      <c r="J343" s="60"/>
      <c r="K343" s="60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  <c r="AB343" s="133"/>
      <c r="AC343" s="133"/>
      <c r="AD343" s="133"/>
      <c r="AE343" s="133"/>
      <c r="AF343" s="133"/>
      <c r="AG343" s="133"/>
      <c r="AH343" s="133"/>
      <c r="AI343" s="133"/>
      <c r="AJ343" s="133"/>
      <c r="AK343" s="133"/>
    </row>
    <row r="344" spans="2:37">
      <c r="B344" s="146"/>
      <c r="C344" s="60"/>
      <c r="D344" s="60"/>
      <c r="E344" s="60"/>
      <c r="F344" s="60"/>
      <c r="G344" s="60"/>
      <c r="H344" s="60"/>
      <c r="I344" s="60"/>
      <c r="J344" s="60"/>
      <c r="K344" s="60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  <c r="AB344" s="133"/>
      <c r="AC344" s="133"/>
      <c r="AD344" s="133"/>
      <c r="AE344" s="133"/>
      <c r="AF344" s="133"/>
      <c r="AG344" s="133"/>
      <c r="AH344" s="133"/>
      <c r="AI344" s="133"/>
      <c r="AJ344" s="133"/>
      <c r="AK344" s="133"/>
    </row>
    <row r="345" spans="2:37">
      <c r="B345" s="146"/>
      <c r="C345" s="60"/>
      <c r="D345" s="60"/>
      <c r="E345" s="60"/>
      <c r="F345" s="60"/>
      <c r="G345" s="60"/>
      <c r="H345" s="60"/>
      <c r="I345" s="60"/>
      <c r="J345" s="60"/>
      <c r="K345" s="60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  <c r="AA345" s="133"/>
      <c r="AB345" s="133"/>
      <c r="AC345" s="133"/>
      <c r="AD345" s="133"/>
      <c r="AE345" s="133"/>
      <c r="AF345" s="133"/>
      <c r="AG345" s="133"/>
      <c r="AH345" s="133"/>
      <c r="AI345" s="133"/>
      <c r="AJ345" s="133"/>
      <c r="AK345" s="133"/>
    </row>
    <row r="346" spans="2:37">
      <c r="B346" s="146"/>
      <c r="C346" s="60"/>
      <c r="D346" s="60"/>
      <c r="E346" s="60"/>
      <c r="F346" s="60"/>
      <c r="G346" s="60"/>
      <c r="H346" s="60"/>
      <c r="I346" s="60"/>
      <c r="J346" s="60"/>
      <c r="K346" s="60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  <c r="AB346" s="133"/>
      <c r="AC346" s="133"/>
      <c r="AD346" s="133"/>
      <c r="AE346" s="133"/>
      <c r="AF346" s="133"/>
      <c r="AG346" s="133"/>
      <c r="AH346" s="133"/>
      <c r="AI346" s="133"/>
      <c r="AJ346" s="133"/>
      <c r="AK346" s="133"/>
    </row>
    <row r="347" spans="2:37">
      <c r="B347" s="146"/>
      <c r="C347" s="60"/>
      <c r="D347" s="60"/>
      <c r="E347" s="60"/>
      <c r="F347" s="60"/>
      <c r="G347" s="60"/>
      <c r="H347" s="60"/>
      <c r="I347" s="60"/>
      <c r="J347" s="60"/>
      <c r="K347" s="60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  <c r="AB347" s="133"/>
      <c r="AC347" s="133"/>
      <c r="AD347" s="133"/>
      <c r="AE347" s="133"/>
      <c r="AF347" s="133"/>
      <c r="AG347" s="133"/>
      <c r="AH347" s="133"/>
      <c r="AI347" s="133"/>
      <c r="AJ347" s="133"/>
      <c r="AK347" s="133"/>
    </row>
    <row r="348" spans="2:37">
      <c r="B348" s="146"/>
      <c r="C348" s="60"/>
      <c r="D348" s="60"/>
      <c r="E348" s="60"/>
      <c r="F348" s="60"/>
      <c r="G348" s="60"/>
      <c r="H348" s="60"/>
      <c r="I348" s="60"/>
      <c r="J348" s="60"/>
      <c r="K348" s="60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  <c r="AB348" s="133"/>
      <c r="AC348" s="133"/>
      <c r="AD348" s="133"/>
      <c r="AE348" s="133"/>
      <c r="AF348" s="133"/>
      <c r="AG348" s="133"/>
      <c r="AH348" s="133"/>
      <c r="AI348" s="133"/>
      <c r="AJ348" s="133"/>
      <c r="AK348" s="133"/>
    </row>
    <row r="349" spans="2:37">
      <c r="B349" s="146"/>
      <c r="C349" s="60"/>
      <c r="D349" s="60"/>
      <c r="E349" s="60"/>
      <c r="F349" s="60"/>
      <c r="G349" s="60"/>
      <c r="H349" s="60"/>
      <c r="I349" s="60"/>
      <c r="J349" s="60"/>
      <c r="K349" s="60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  <c r="AA349" s="133"/>
      <c r="AB349" s="133"/>
      <c r="AC349" s="133"/>
      <c r="AD349" s="133"/>
      <c r="AE349" s="133"/>
      <c r="AF349" s="133"/>
      <c r="AG349" s="133"/>
      <c r="AH349" s="133"/>
      <c r="AI349" s="133"/>
      <c r="AJ349" s="133"/>
      <c r="AK349" s="133"/>
    </row>
    <row r="350" spans="2:37">
      <c r="B350" s="146"/>
      <c r="C350" s="60"/>
      <c r="D350" s="60"/>
      <c r="E350" s="60"/>
      <c r="F350" s="60"/>
      <c r="G350" s="60"/>
      <c r="H350" s="60"/>
      <c r="I350" s="60"/>
      <c r="J350" s="60"/>
      <c r="K350" s="60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  <c r="AA350" s="133"/>
      <c r="AB350" s="133"/>
      <c r="AC350" s="133"/>
      <c r="AD350" s="133"/>
      <c r="AE350" s="133"/>
      <c r="AF350" s="133"/>
      <c r="AG350" s="133"/>
      <c r="AH350" s="133"/>
      <c r="AI350" s="133"/>
      <c r="AJ350" s="133"/>
      <c r="AK350" s="133"/>
    </row>
    <row r="351" spans="2:37">
      <c r="B351" s="146"/>
      <c r="C351" s="60"/>
      <c r="D351" s="60"/>
      <c r="E351" s="60"/>
      <c r="F351" s="60"/>
      <c r="G351" s="60"/>
      <c r="H351" s="60"/>
      <c r="I351" s="60"/>
      <c r="J351" s="60"/>
      <c r="K351" s="60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  <c r="AA351" s="133"/>
      <c r="AB351" s="133"/>
      <c r="AC351" s="133"/>
      <c r="AD351" s="133"/>
      <c r="AE351" s="133"/>
      <c r="AF351" s="133"/>
      <c r="AG351" s="133"/>
      <c r="AH351" s="133"/>
      <c r="AI351" s="133"/>
      <c r="AJ351" s="133"/>
      <c r="AK351" s="133"/>
    </row>
    <row r="352" spans="2:37">
      <c r="B352" s="146"/>
      <c r="C352" s="60"/>
      <c r="D352" s="60"/>
      <c r="E352" s="60"/>
      <c r="F352" s="60"/>
      <c r="G352" s="60"/>
      <c r="H352" s="60"/>
      <c r="I352" s="60"/>
      <c r="J352" s="60"/>
      <c r="K352" s="60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  <c r="AB352" s="133"/>
      <c r="AC352" s="133"/>
      <c r="AD352" s="133"/>
      <c r="AE352" s="133"/>
      <c r="AF352" s="133"/>
      <c r="AG352" s="133"/>
      <c r="AH352" s="133"/>
      <c r="AI352" s="133"/>
      <c r="AJ352" s="133"/>
      <c r="AK352" s="133"/>
    </row>
    <row r="353" spans="2:37">
      <c r="B353" s="146"/>
      <c r="C353" s="60"/>
      <c r="D353" s="60"/>
      <c r="E353" s="60"/>
      <c r="F353" s="60"/>
      <c r="G353" s="60"/>
      <c r="H353" s="60"/>
      <c r="I353" s="60"/>
      <c r="J353" s="60"/>
      <c r="K353" s="60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  <c r="AB353" s="133"/>
      <c r="AC353" s="133"/>
      <c r="AD353" s="133"/>
      <c r="AE353" s="133"/>
      <c r="AF353" s="133"/>
      <c r="AG353" s="133"/>
      <c r="AH353" s="133"/>
      <c r="AI353" s="133"/>
      <c r="AJ353" s="133"/>
      <c r="AK353" s="133"/>
    </row>
    <row r="354" spans="2:37">
      <c r="B354" s="146"/>
      <c r="C354" s="60"/>
      <c r="D354" s="60"/>
      <c r="E354" s="60"/>
      <c r="F354" s="60"/>
      <c r="G354" s="60"/>
      <c r="H354" s="60"/>
      <c r="I354" s="60"/>
      <c r="J354" s="60"/>
      <c r="K354" s="60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  <c r="AA354" s="133"/>
      <c r="AB354" s="133"/>
      <c r="AC354" s="133"/>
      <c r="AD354" s="133"/>
      <c r="AE354" s="133"/>
      <c r="AF354" s="133"/>
      <c r="AG354" s="133"/>
      <c r="AH354" s="133"/>
      <c r="AI354" s="133"/>
      <c r="AJ354" s="133"/>
      <c r="AK354" s="133"/>
    </row>
    <row r="355" spans="2:37">
      <c r="B355" s="146"/>
      <c r="C355" s="60"/>
      <c r="D355" s="60"/>
      <c r="E355" s="60"/>
      <c r="F355" s="60"/>
      <c r="G355" s="60"/>
      <c r="H355" s="60"/>
      <c r="I355" s="60"/>
      <c r="J355" s="60"/>
      <c r="K355" s="60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  <c r="AA355" s="133"/>
      <c r="AB355" s="133"/>
      <c r="AC355" s="133"/>
      <c r="AD355" s="133"/>
      <c r="AE355" s="133"/>
      <c r="AF355" s="133"/>
      <c r="AG355" s="133"/>
      <c r="AH355" s="133"/>
      <c r="AI355" s="133"/>
      <c r="AJ355" s="133"/>
      <c r="AK355" s="133"/>
    </row>
    <row r="356" spans="2:37">
      <c r="B356" s="146"/>
      <c r="C356" s="60"/>
      <c r="D356" s="60"/>
      <c r="E356" s="60"/>
      <c r="F356" s="60"/>
      <c r="G356" s="60"/>
      <c r="H356" s="60"/>
      <c r="I356" s="60"/>
      <c r="J356" s="60"/>
      <c r="K356" s="60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  <c r="AB356" s="133"/>
      <c r="AC356" s="133"/>
      <c r="AD356" s="133"/>
      <c r="AE356" s="133"/>
      <c r="AF356" s="133"/>
      <c r="AG356" s="133"/>
      <c r="AH356" s="133"/>
      <c r="AI356" s="133"/>
      <c r="AJ356" s="133"/>
      <c r="AK356" s="133"/>
    </row>
    <row r="357" spans="2:37">
      <c r="B357" s="146"/>
      <c r="C357" s="60"/>
      <c r="D357" s="60"/>
      <c r="E357" s="60"/>
      <c r="F357" s="60"/>
      <c r="G357" s="60"/>
      <c r="H357" s="60"/>
      <c r="I357" s="60"/>
      <c r="J357" s="60"/>
      <c r="K357" s="60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  <c r="AB357" s="133"/>
      <c r="AC357" s="133"/>
      <c r="AD357" s="133"/>
      <c r="AE357" s="133"/>
      <c r="AF357" s="133"/>
      <c r="AG357" s="133"/>
      <c r="AH357" s="133"/>
      <c r="AI357" s="133"/>
      <c r="AJ357" s="133"/>
      <c r="AK357" s="133"/>
    </row>
    <row r="358" spans="2:37">
      <c r="B358" s="146"/>
      <c r="C358" s="60"/>
      <c r="D358" s="60"/>
      <c r="E358" s="60"/>
      <c r="F358" s="60"/>
      <c r="G358" s="60"/>
      <c r="H358" s="60"/>
      <c r="I358" s="60"/>
      <c r="J358" s="60"/>
      <c r="K358" s="60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  <c r="AB358" s="133"/>
      <c r="AC358" s="133"/>
      <c r="AD358" s="133"/>
      <c r="AE358" s="133"/>
      <c r="AF358" s="133"/>
      <c r="AG358" s="133"/>
      <c r="AH358" s="133"/>
      <c r="AI358" s="133"/>
      <c r="AJ358" s="133"/>
      <c r="AK358" s="133"/>
    </row>
    <row r="359" spans="2:37">
      <c r="B359" s="146"/>
      <c r="C359" s="60"/>
      <c r="D359" s="60"/>
      <c r="E359" s="60"/>
      <c r="F359" s="60"/>
      <c r="G359" s="60"/>
      <c r="H359" s="60"/>
      <c r="I359" s="60"/>
      <c r="J359" s="60"/>
      <c r="K359" s="60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  <c r="AB359" s="133"/>
      <c r="AC359" s="133"/>
      <c r="AD359" s="133"/>
      <c r="AE359" s="133"/>
      <c r="AF359" s="133"/>
      <c r="AG359" s="133"/>
      <c r="AH359" s="133"/>
      <c r="AI359" s="133"/>
      <c r="AJ359" s="133"/>
      <c r="AK359" s="133"/>
    </row>
    <row r="360" spans="2:37">
      <c r="B360" s="146"/>
      <c r="C360" s="60"/>
      <c r="D360" s="60"/>
      <c r="E360" s="60"/>
      <c r="F360" s="60"/>
      <c r="G360" s="60"/>
      <c r="H360" s="60"/>
      <c r="I360" s="60"/>
      <c r="J360" s="60"/>
      <c r="K360" s="60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  <c r="AB360" s="133"/>
      <c r="AC360" s="133"/>
      <c r="AD360" s="133"/>
      <c r="AE360" s="133"/>
      <c r="AF360" s="133"/>
      <c r="AG360" s="133"/>
      <c r="AH360" s="133"/>
      <c r="AI360" s="133"/>
      <c r="AJ360" s="133"/>
      <c r="AK360" s="133"/>
    </row>
    <row r="361" spans="2:37">
      <c r="B361" s="146"/>
      <c r="C361" s="60"/>
      <c r="D361" s="60"/>
      <c r="E361" s="60"/>
      <c r="F361" s="60"/>
      <c r="G361" s="60"/>
      <c r="H361" s="60"/>
      <c r="I361" s="60"/>
      <c r="J361" s="60"/>
      <c r="K361" s="60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  <c r="AA361" s="133"/>
      <c r="AB361" s="133"/>
      <c r="AC361" s="133"/>
      <c r="AD361" s="133"/>
      <c r="AE361" s="133"/>
      <c r="AF361" s="133"/>
      <c r="AG361" s="133"/>
      <c r="AH361" s="133"/>
      <c r="AI361" s="133"/>
      <c r="AJ361" s="133"/>
      <c r="AK361" s="133"/>
    </row>
    <row r="362" spans="2:37">
      <c r="B362" s="146"/>
      <c r="C362" s="60"/>
      <c r="D362" s="60"/>
      <c r="E362" s="60"/>
      <c r="F362" s="60"/>
      <c r="G362" s="60"/>
      <c r="H362" s="60"/>
      <c r="I362" s="60"/>
      <c r="J362" s="60"/>
      <c r="K362" s="60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  <c r="AA362" s="133"/>
      <c r="AB362" s="133"/>
      <c r="AC362" s="133"/>
      <c r="AD362" s="133"/>
      <c r="AE362" s="133"/>
      <c r="AF362" s="133"/>
      <c r="AG362" s="133"/>
      <c r="AH362" s="133"/>
      <c r="AI362" s="133"/>
      <c r="AJ362" s="133"/>
      <c r="AK362" s="133"/>
    </row>
    <row r="363" spans="2:37">
      <c r="B363" s="146"/>
      <c r="C363" s="60"/>
      <c r="D363" s="60"/>
      <c r="E363" s="60"/>
      <c r="F363" s="60"/>
      <c r="G363" s="60"/>
      <c r="H363" s="60"/>
      <c r="I363" s="60"/>
      <c r="J363" s="60"/>
      <c r="K363" s="60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  <c r="AA363" s="133"/>
      <c r="AB363" s="133"/>
      <c r="AC363" s="133"/>
      <c r="AD363" s="133"/>
      <c r="AE363" s="133"/>
      <c r="AF363" s="133"/>
      <c r="AG363" s="133"/>
      <c r="AH363" s="133"/>
      <c r="AI363" s="133"/>
      <c r="AJ363" s="133"/>
      <c r="AK363" s="133"/>
    </row>
    <row r="364" spans="2:37">
      <c r="B364" s="146"/>
      <c r="C364" s="60"/>
      <c r="D364" s="60"/>
      <c r="E364" s="60"/>
      <c r="F364" s="60"/>
      <c r="G364" s="60"/>
      <c r="H364" s="60"/>
      <c r="I364" s="60"/>
      <c r="J364" s="60"/>
      <c r="K364" s="60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  <c r="AB364" s="133"/>
      <c r="AC364" s="133"/>
      <c r="AD364" s="133"/>
      <c r="AE364" s="133"/>
      <c r="AF364" s="133"/>
      <c r="AG364" s="133"/>
      <c r="AH364" s="133"/>
      <c r="AI364" s="133"/>
      <c r="AJ364" s="133"/>
      <c r="AK364" s="133"/>
    </row>
    <row r="365" spans="2:37">
      <c r="B365" s="146"/>
      <c r="C365" s="60"/>
      <c r="D365" s="60"/>
      <c r="E365" s="60"/>
      <c r="F365" s="60"/>
      <c r="G365" s="60"/>
      <c r="H365" s="60"/>
      <c r="I365" s="60"/>
      <c r="J365" s="60"/>
      <c r="K365" s="60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  <c r="AB365" s="133"/>
      <c r="AC365" s="133"/>
      <c r="AD365" s="133"/>
      <c r="AE365" s="133"/>
      <c r="AF365" s="133"/>
      <c r="AG365" s="133"/>
      <c r="AH365" s="133"/>
      <c r="AI365" s="133"/>
      <c r="AJ365" s="133"/>
      <c r="AK365" s="133"/>
    </row>
    <row r="366" spans="2:37">
      <c r="B366" s="146"/>
      <c r="C366" s="60"/>
      <c r="D366" s="60"/>
      <c r="E366" s="60"/>
      <c r="F366" s="60"/>
      <c r="G366" s="60"/>
      <c r="H366" s="60"/>
      <c r="I366" s="60"/>
      <c r="J366" s="60"/>
      <c r="K366" s="60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  <c r="AA366" s="133"/>
      <c r="AB366" s="133"/>
      <c r="AC366" s="133"/>
      <c r="AD366" s="133"/>
      <c r="AE366" s="133"/>
      <c r="AF366" s="133"/>
      <c r="AG366" s="133"/>
      <c r="AH366" s="133"/>
      <c r="AI366" s="133"/>
      <c r="AJ366" s="133"/>
      <c r="AK366" s="133"/>
    </row>
    <row r="367" spans="2:37">
      <c r="B367" s="146"/>
      <c r="C367" s="60"/>
      <c r="D367" s="60"/>
      <c r="E367" s="60"/>
      <c r="F367" s="60"/>
      <c r="G367" s="60"/>
      <c r="H367" s="60"/>
      <c r="I367" s="60"/>
      <c r="J367" s="60"/>
      <c r="K367" s="60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  <c r="AA367" s="133"/>
      <c r="AB367" s="133"/>
      <c r="AC367" s="133"/>
      <c r="AD367" s="133"/>
      <c r="AE367" s="133"/>
      <c r="AF367" s="133"/>
      <c r="AG367" s="133"/>
      <c r="AH367" s="133"/>
      <c r="AI367" s="133"/>
      <c r="AJ367" s="133"/>
      <c r="AK367" s="133"/>
    </row>
    <row r="368" spans="2:37">
      <c r="B368" s="146"/>
      <c r="C368" s="60"/>
      <c r="D368" s="60"/>
      <c r="E368" s="60"/>
      <c r="F368" s="60"/>
      <c r="G368" s="60"/>
      <c r="H368" s="60"/>
      <c r="I368" s="60"/>
      <c r="J368" s="60"/>
      <c r="K368" s="60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  <c r="AB368" s="133"/>
      <c r="AC368" s="133"/>
      <c r="AD368" s="133"/>
      <c r="AE368" s="133"/>
      <c r="AF368" s="133"/>
      <c r="AG368" s="133"/>
      <c r="AH368" s="133"/>
      <c r="AI368" s="133"/>
      <c r="AJ368" s="133"/>
      <c r="AK368" s="133"/>
    </row>
    <row r="369" spans="2:37">
      <c r="B369" s="146"/>
      <c r="C369" s="60"/>
      <c r="D369" s="60"/>
      <c r="E369" s="60"/>
      <c r="F369" s="60"/>
      <c r="G369" s="60"/>
      <c r="H369" s="60"/>
      <c r="I369" s="60"/>
      <c r="J369" s="60"/>
      <c r="K369" s="60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  <c r="AA369" s="133"/>
      <c r="AB369" s="133"/>
      <c r="AC369" s="133"/>
      <c r="AD369" s="133"/>
      <c r="AE369" s="133"/>
      <c r="AF369" s="133"/>
      <c r="AG369" s="133"/>
      <c r="AH369" s="133"/>
      <c r="AI369" s="133"/>
      <c r="AJ369" s="133"/>
      <c r="AK369" s="133"/>
    </row>
    <row r="370" spans="2:37">
      <c r="B370" s="146"/>
      <c r="C370" s="60"/>
      <c r="D370" s="60"/>
      <c r="E370" s="60"/>
      <c r="F370" s="60"/>
      <c r="G370" s="60"/>
      <c r="H370" s="60"/>
      <c r="I370" s="60"/>
      <c r="J370" s="60"/>
      <c r="K370" s="60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  <c r="AB370" s="133"/>
      <c r="AC370" s="133"/>
      <c r="AD370" s="133"/>
      <c r="AE370" s="133"/>
      <c r="AF370" s="133"/>
      <c r="AG370" s="133"/>
      <c r="AH370" s="133"/>
      <c r="AI370" s="133"/>
      <c r="AJ370" s="133"/>
      <c r="AK370" s="133"/>
    </row>
    <row r="371" spans="2:37">
      <c r="B371" s="146"/>
      <c r="C371" s="60"/>
      <c r="D371" s="60"/>
      <c r="E371" s="60"/>
      <c r="F371" s="60"/>
      <c r="G371" s="60"/>
      <c r="H371" s="60"/>
      <c r="I371" s="60"/>
      <c r="J371" s="60"/>
      <c r="K371" s="60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  <c r="AB371" s="133"/>
      <c r="AC371" s="133"/>
      <c r="AD371" s="133"/>
      <c r="AE371" s="133"/>
      <c r="AF371" s="133"/>
      <c r="AG371" s="133"/>
      <c r="AH371" s="133"/>
      <c r="AI371" s="133"/>
      <c r="AJ371" s="133"/>
      <c r="AK371" s="133"/>
    </row>
    <row r="372" spans="2:37">
      <c r="B372" s="146"/>
      <c r="C372" s="60"/>
      <c r="D372" s="60"/>
      <c r="E372" s="60"/>
      <c r="F372" s="60"/>
      <c r="G372" s="60"/>
      <c r="H372" s="60"/>
      <c r="I372" s="60"/>
      <c r="J372" s="60"/>
      <c r="K372" s="60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  <c r="AB372" s="133"/>
      <c r="AC372" s="133"/>
      <c r="AD372" s="133"/>
      <c r="AE372" s="133"/>
      <c r="AF372" s="133"/>
      <c r="AG372" s="133"/>
      <c r="AH372" s="133"/>
      <c r="AI372" s="133"/>
      <c r="AJ372" s="133"/>
      <c r="AK372" s="133"/>
    </row>
    <row r="373" spans="2:37">
      <c r="B373" s="146"/>
      <c r="C373" s="60"/>
      <c r="D373" s="60"/>
      <c r="E373" s="60"/>
      <c r="F373" s="60"/>
      <c r="G373" s="60"/>
      <c r="H373" s="60"/>
      <c r="I373" s="60"/>
      <c r="J373" s="60"/>
      <c r="K373" s="60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  <c r="AA373" s="133"/>
      <c r="AB373" s="133"/>
      <c r="AC373" s="133"/>
      <c r="AD373" s="133"/>
      <c r="AE373" s="133"/>
      <c r="AF373" s="133"/>
      <c r="AG373" s="133"/>
      <c r="AH373" s="133"/>
      <c r="AI373" s="133"/>
      <c r="AJ373" s="133"/>
      <c r="AK373" s="133"/>
    </row>
    <row r="374" spans="2:37">
      <c r="B374" s="146"/>
      <c r="C374" s="60"/>
      <c r="D374" s="60"/>
      <c r="E374" s="60"/>
      <c r="F374" s="60"/>
      <c r="G374" s="60"/>
      <c r="H374" s="60"/>
      <c r="I374" s="60"/>
      <c r="J374" s="60"/>
      <c r="K374" s="60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  <c r="AA374" s="133"/>
      <c r="AB374" s="133"/>
      <c r="AC374" s="133"/>
      <c r="AD374" s="133"/>
      <c r="AE374" s="133"/>
      <c r="AF374" s="133"/>
      <c r="AG374" s="133"/>
      <c r="AH374" s="133"/>
      <c r="AI374" s="133"/>
      <c r="AJ374" s="133"/>
      <c r="AK374" s="133"/>
    </row>
    <row r="375" spans="2:37">
      <c r="B375" s="146"/>
      <c r="C375" s="60"/>
      <c r="D375" s="60"/>
      <c r="E375" s="60"/>
      <c r="F375" s="60"/>
      <c r="G375" s="60"/>
      <c r="H375" s="60"/>
      <c r="I375" s="60"/>
      <c r="J375" s="60"/>
      <c r="K375" s="60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  <c r="AB375" s="133"/>
      <c r="AC375" s="133"/>
      <c r="AD375" s="133"/>
      <c r="AE375" s="133"/>
      <c r="AF375" s="133"/>
      <c r="AG375" s="133"/>
      <c r="AH375" s="133"/>
      <c r="AI375" s="133"/>
      <c r="AJ375" s="133"/>
      <c r="AK375" s="133"/>
    </row>
    <row r="376" spans="2:37">
      <c r="B376" s="146"/>
      <c r="C376" s="60"/>
      <c r="D376" s="60"/>
      <c r="E376" s="60"/>
      <c r="F376" s="60"/>
      <c r="G376" s="60"/>
      <c r="H376" s="60"/>
      <c r="I376" s="60"/>
      <c r="J376" s="60"/>
      <c r="K376" s="60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  <c r="AB376" s="133"/>
      <c r="AC376" s="133"/>
      <c r="AD376" s="133"/>
      <c r="AE376" s="133"/>
      <c r="AF376" s="133"/>
      <c r="AG376" s="133"/>
      <c r="AH376" s="133"/>
      <c r="AI376" s="133"/>
      <c r="AJ376" s="133"/>
      <c r="AK376" s="133"/>
    </row>
    <row r="377" spans="2:37">
      <c r="B377" s="146"/>
      <c r="C377" s="60"/>
      <c r="D377" s="60"/>
      <c r="E377" s="60"/>
      <c r="F377" s="60"/>
      <c r="G377" s="60"/>
      <c r="H377" s="60"/>
      <c r="I377" s="60"/>
      <c r="J377" s="60"/>
      <c r="K377" s="60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  <c r="AA377" s="133"/>
      <c r="AB377" s="133"/>
      <c r="AC377" s="133"/>
      <c r="AD377" s="133"/>
      <c r="AE377" s="133"/>
      <c r="AF377" s="133"/>
      <c r="AG377" s="133"/>
      <c r="AH377" s="133"/>
      <c r="AI377" s="133"/>
      <c r="AJ377" s="133"/>
      <c r="AK377" s="133"/>
    </row>
    <row r="378" spans="2:37">
      <c r="B378" s="146"/>
      <c r="C378" s="60"/>
      <c r="D378" s="60"/>
      <c r="E378" s="60"/>
      <c r="F378" s="60"/>
      <c r="G378" s="60"/>
      <c r="H378" s="60"/>
      <c r="I378" s="60"/>
      <c r="J378" s="60"/>
      <c r="K378" s="60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  <c r="AA378" s="133"/>
      <c r="AB378" s="133"/>
      <c r="AC378" s="133"/>
      <c r="AD378" s="133"/>
      <c r="AE378" s="133"/>
      <c r="AF378" s="133"/>
      <c r="AG378" s="133"/>
      <c r="AH378" s="133"/>
      <c r="AI378" s="133"/>
      <c r="AJ378" s="133"/>
      <c r="AK378" s="133"/>
    </row>
    <row r="379" spans="2:37">
      <c r="B379" s="146"/>
      <c r="C379" s="60"/>
      <c r="D379" s="60"/>
      <c r="E379" s="60"/>
      <c r="F379" s="60"/>
      <c r="G379" s="60"/>
      <c r="H379" s="60"/>
      <c r="I379" s="60"/>
      <c r="J379" s="60"/>
      <c r="K379" s="60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  <c r="AA379" s="133"/>
      <c r="AB379" s="133"/>
      <c r="AC379" s="133"/>
      <c r="AD379" s="133"/>
      <c r="AE379" s="133"/>
      <c r="AF379" s="133"/>
      <c r="AG379" s="133"/>
      <c r="AH379" s="133"/>
      <c r="AI379" s="133"/>
      <c r="AJ379" s="133"/>
      <c r="AK379" s="133"/>
    </row>
    <row r="380" spans="2:37">
      <c r="B380" s="146"/>
      <c r="C380" s="60"/>
      <c r="D380" s="60"/>
      <c r="E380" s="60"/>
      <c r="F380" s="60"/>
      <c r="G380" s="60"/>
      <c r="H380" s="60"/>
      <c r="I380" s="60"/>
      <c r="J380" s="60"/>
      <c r="K380" s="60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  <c r="AB380" s="133"/>
      <c r="AC380" s="133"/>
      <c r="AD380" s="133"/>
      <c r="AE380" s="133"/>
      <c r="AF380" s="133"/>
      <c r="AG380" s="133"/>
      <c r="AH380" s="133"/>
      <c r="AI380" s="133"/>
      <c r="AJ380" s="133"/>
      <c r="AK380" s="133"/>
    </row>
    <row r="381" spans="2:37">
      <c r="B381" s="146"/>
      <c r="C381" s="60"/>
      <c r="D381" s="60"/>
      <c r="E381" s="60"/>
      <c r="F381" s="60"/>
      <c r="G381" s="60"/>
      <c r="H381" s="60"/>
      <c r="I381" s="60"/>
      <c r="J381" s="60"/>
      <c r="K381" s="60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  <c r="AA381" s="133"/>
      <c r="AB381" s="133"/>
      <c r="AC381" s="133"/>
      <c r="AD381" s="133"/>
      <c r="AE381" s="133"/>
      <c r="AF381" s="133"/>
      <c r="AG381" s="133"/>
      <c r="AH381" s="133"/>
      <c r="AI381" s="133"/>
      <c r="AJ381" s="133"/>
      <c r="AK381" s="133"/>
    </row>
    <row r="382" spans="2:37">
      <c r="B382" s="146"/>
      <c r="C382" s="60"/>
      <c r="D382" s="60"/>
      <c r="E382" s="60"/>
      <c r="F382" s="60"/>
      <c r="G382" s="60"/>
      <c r="H382" s="60"/>
      <c r="I382" s="60"/>
      <c r="J382" s="60"/>
      <c r="K382" s="60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  <c r="AA382" s="133"/>
      <c r="AB382" s="133"/>
      <c r="AC382" s="133"/>
      <c r="AD382" s="133"/>
      <c r="AE382" s="133"/>
      <c r="AF382" s="133"/>
      <c r="AG382" s="133"/>
      <c r="AH382" s="133"/>
      <c r="AI382" s="133"/>
      <c r="AJ382" s="133"/>
      <c r="AK382" s="133"/>
    </row>
    <row r="383" spans="2:37">
      <c r="B383" s="146"/>
      <c r="C383" s="60"/>
      <c r="D383" s="60"/>
      <c r="E383" s="60"/>
      <c r="F383" s="60"/>
      <c r="G383" s="60"/>
      <c r="H383" s="60"/>
      <c r="I383" s="60"/>
      <c r="J383" s="60"/>
      <c r="K383" s="60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  <c r="AB383" s="133"/>
      <c r="AC383" s="133"/>
      <c r="AD383" s="133"/>
      <c r="AE383" s="133"/>
      <c r="AF383" s="133"/>
      <c r="AG383" s="133"/>
      <c r="AH383" s="133"/>
      <c r="AI383" s="133"/>
      <c r="AJ383" s="133"/>
      <c r="AK383" s="133"/>
    </row>
    <row r="384" spans="2:37">
      <c r="B384" s="146"/>
      <c r="C384" s="60"/>
      <c r="D384" s="60"/>
      <c r="E384" s="60"/>
      <c r="F384" s="60"/>
      <c r="G384" s="60"/>
      <c r="H384" s="60"/>
      <c r="I384" s="60"/>
      <c r="J384" s="60"/>
      <c r="K384" s="60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  <c r="AB384" s="133"/>
      <c r="AC384" s="133"/>
      <c r="AD384" s="133"/>
      <c r="AE384" s="133"/>
      <c r="AF384" s="133"/>
      <c r="AG384" s="133"/>
      <c r="AH384" s="133"/>
      <c r="AI384" s="133"/>
      <c r="AJ384" s="133"/>
      <c r="AK384" s="133"/>
    </row>
    <row r="385" spans="2:37">
      <c r="B385" s="146"/>
      <c r="C385" s="60"/>
      <c r="D385" s="60"/>
      <c r="E385" s="60"/>
      <c r="F385" s="60"/>
      <c r="G385" s="60"/>
      <c r="H385" s="60"/>
      <c r="I385" s="60"/>
      <c r="J385" s="60"/>
      <c r="K385" s="60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  <c r="AB385" s="133"/>
      <c r="AC385" s="133"/>
      <c r="AD385" s="133"/>
      <c r="AE385" s="133"/>
      <c r="AF385" s="133"/>
      <c r="AG385" s="133"/>
      <c r="AH385" s="133"/>
      <c r="AI385" s="133"/>
      <c r="AJ385" s="133"/>
      <c r="AK385" s="133"/>
    </row>
    <row r="386" spans="2:37">
      <c r="B386" s="146"/>
      <c r="C386" s="60"/>
      <c r="D386" s="60"/>
      <c r="E386" s="60"/>
      <c r="F386" s="60"/>
      <c r="G386" s="60"/>
      <c r="H386" s="60"/>
      <c r="I386" s="60"/>
      <c r="J386" s="60"/>
      <c r="K386" s="60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  <c r="AB386" s="133"/>
      <c r="AC386" s="133"/>
      <c r="AD386" s="133"/>
      <c r="AE386" s="133"/>
      <c r="AF386" s="133"/>
      <c r="AG386" s="133"/>
      <c r="AH386" s="133"/>
      <c r="AI386" s="133"/>
      <c r="AJ386" s="133"/>
      <c r="AK386" s="133"/>
    </row>
    <row r="387" spans="2:37">
      <c r="B387" s="146"/>
      <c r="C387" s="60"/>
      <c r="D387" s="60"/>
      <c r="E387" s="60"/>
      <c r="F387" s="60"/>
      <c r="G387" s="60"/>
      <c r="H387" s="60"/>
      <c r="I387" s="60"/>
      <c r="J387" s="60"/>
      <c r="K387" s="60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  <c r="AB387" s="133"/>
      <c r="AC387" s="133"/>
      <c r="AD387" s="133"/>
      <c r="AE387" s="133"/>
      <c r="AF387" s="133"/>
      <c r="AG387" s="133"/>
      <c r="AH387" s="133"/>
      <c r="AI387" s="133"/>
      <c r="AJ387" s="133"/>
      <c r="AK387" s="133"/>
    </row>
    <row r="388" spans="2:37">
      <c r="B388" s="146"/>
      <c r="C388" s="60"/>
      <c r="D388" s="60"/>
      <c r="E388" s="60"/>
      <c r="F388" s="60"/>
      <c r="G388" s="60"/>
      <c r="H388" s="60"/>
      <c r="I388" s="60"/>
      <c r="J388" s="60"/>
      <c r="K388" s="60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  <c r="AB388" s="133"/>
      <c r="AC388" s="133"/>
      <c r="AD388" s="133"/>
      <c r="AE388" s="133"/>
      <c r="AF388" s="133"/>
      <c r="AG388" s="133"/>
      <c r="AH388" s="133"/>
      <c r="AI388" s="133"/>
      <c r="AJ388" s="133"/>
      <c r="AK388" s="133"/>
    </row>
    <row r="389" spans="2:37">
      <c r="B389" s="146"/>
      <c r="C389" s="60"/>
      <c r="D389" s="60"/>
      <c r="E389" s="60"/>
      <c r="F389" s="60"/>
      <c r="G389" s="60"/>
      <c r="H389" s="60"/>
      <c r="I389" s="60"/>
      <c r="J389" s="60"/>
      <c r="K389" s="60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  <c r="AA389" s="133"/>
      <c r="AB389" s="133"/>
      <c r="AC389" s="133"/>
      <c r="AD389" s="133"/>
      <c r="AE389" s="133"/>
      <c r="AF389" s="133"/>
      <c r="AG389" s="133"/>
      <c r="AH389" s="133"/>
      <c r="AI389" s="133"/>
      <c r="AJ389" s="133"/>
      <c r="AK389" s="133"/>
    </row>
    <row r="390" spans="2:37">
      <c r="B390" s="146"/>
      <c r="C390" s="60"/>
      <c r="D390" s="60"/>
      <c r="E390" s="60"/>
      <c r="F390" s="60"/>
      <c r="G390" s="60"/>
      <c r="H390" s="60"/>
      <c r="I390" s="60"/>
      <c r="J390" s="60"/>
      <c r="K390" s="60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  <c r="AB390" s="133"/>
      <c r="AC390" s="133"/>
      <c r="AD390" s="133"/>
      <c r="AE390" s="133"/>
      <c r="AF390" s="133"/>
      <c r="AG390" s="133"/>
      <c r="AH390" s="133"/>
      <c r="AI390" s="133"/>
      <c r="AJ390" s="133"/>
      <c r="AK390" s="133"/>
    </row>
    <row r="391" spans="2:37">
      <c r="B391" s="146"/>
      <c r="C391" s="60"/>
      <c r="D391" s="60"/>
      <c r="E391" s="60"/>
      <c r="F391" s="60"/>
      <c r="G391" s="60"/>
      <c r="H391" s="60"/>
      <c r="I391" s="60"/>
      <c r="J391" s="60"/>
      <c r="K391" s="60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  <c r="AB391" s="133"/>
      <c r="AC391" s="133"/>
      <c r="AD391" s="133"/>
      <c r="AE391" s="133"/>
      <c r="AF391" s="133"/>
      <c r="AG391" s="133"/>
      <c r="AH391" s="133"/>
      <c r="AI391" s="133"/>
      <c r="AJ391" s="133"/>
      <c r="AK391" s="133"/>
    </row>
    <row r="392" spans="2:37">
      <c r="B392" s="146"/>
      <c r="C392" s="60"/>
      <c r="D392" s="60"/>
      <c r="E392" s="60"/>
      <c r="F392" s="60"/>
      <c r="G392" s="60"/>
      <c r="H392" s="60"/>
      <c r="I392" s="60"/>
      <c r="J392" s="60"/>
      <c r="K392" s="60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  <c r="AB392" s="133"/>
      <c r="AC392" s="133"/>
      <c r="AD392" s="133"/>
      <c r="AE392" s="133"/>
      <c r="AF392" s="133"/>
      <c r="AG392" s="133"/>
      <c r="AH392" s="133"/>
      <c r="AI392" s="133"/>
      <c r="AJ392" s="133"/>
      <c r="AK392" s="133"/>
    </row>
    <row r="393" spans="2:37">
      <c r="B393" s="146"/>
      <c r="C393" s="60"/>
      <c r="D393" s="60"/>
      <c r="E393" s="60"/>
      <c r="F393" s="60"/>
      <c r="G393" s="60"/>
      <c r="H393" s="60"/>
      <c r="I393" s="60"/>
      <c r="J393" s="60"/>
      <c r="K393" s="60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B393" s="133"/>
      <c r="AC393" s="133"/>
      <c r="AD393" s="133"/>
      <c r="AE393" s="133"/>
      <c r="AF393" s="133"/>
      <c r="AG393" s="133"/>
      <c r="AH393" s="133"/>
      <c r="AI393" s="133"/>
      <c r="AJ393" s="133"/>
      <c r="AK393" s="133"/>
    </row>
    <row r="394" spans="2:37">
      <c r="B394" s="146"/>
      <c r="C394" s="60"/>
      <c r="D394" s="60"/>
      <c r="E394" s="60"/>
      <c r="F394" s="60"/>
      <c r="G394" s="60"/>
      <c r="H394" s="60"/>
      <c r="I394" s="60"/>
      <c r="J394" s="60"/>
      <c r="K394" s="60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  <c r="AB394" s="133"/>
      <c r="AC394" s="133"/>
      <c r="AD394" s="133"/>
      <c r="AE394" s="133"/>
      <c r="AF394" s="133"/>
      <c r="AG394" s="133"/>
      <c r="AH394" s="133"/>
      <c r="AI394" s="133"/>
      <c r="AJ394" s="133"/>
      <c r="AK394" s="133"/>
    </row>
    <row r="395" spans="2:37">
      <c r="B395" s="146"/>
      <c r="C395" s="60"/>
      <c r="D395" s="60"/>
      <c r="E395" s="60"/>
      <c r="F395" s="60"/>
      <c r="G395" s="60"/>
      <c r="H395" s="60"/>
      <c r="I395" s="60"/>
      <c r="J395" s="60"/>
      <c r="K395" s="60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  <c r="AB395" s="133"/>
      <c r="AC395" s="133"/>
      <c r="AD395" s="133"/>
      <c r="AE395" s="133"/>
      <c r="AF395" s="133"/>
      <c r="AG395" s="133"/>
      <c r="AH395" s="133"/>
      <c r="AI395" s="133"/>
      <c r="AJ395" s="133"/>
      <c r="AK395" s="133"/>
    </row>
    <row r="396" spans="2:37">
      <c r="B396" s="146"/>
      <c r="C396" s="60"/>
      <c r="D396" s="60"/>
      <c r="E396" s="60"/>
      <c r="F396" s="60"/>
      <c r="G396" s="60"/>
      <c r="H396" s="60"/>
      <c r="I396" s="60"/>
      <c r="J396" s="60"/>
      <c r="K396" s="60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  <c r="AB396" s="133"/>
      <c r="AC396" s="133"/>
      <c r="AD396" s="133"/>
      <c r="AE396" s="133"/>
      <c r="AF396" s="133"/>
      <c r="AG396" s="133"/>
      <c r="AH396" s="133"/>
      <c r="AI396" s="133"/>
      <c r="AJ396" s="133"/>
      <c r="AK396" s="133"/>
    </row>
    <row r="397" spans="2:37">
      <c r="B397" s="146"/>
      <c r="C397" s="60"/>
      <c r="D397" s="60"/>
      <c r="E397" s="60"/>
      <c r="F397" s="60"/>
      <c r="G397" s="60"/>
      <c r="H397" s="60"/>
      <c r="I397" s="60"/>
      <c r="J397" s="60"/>
      <c r="K397" s="60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  <c r="AB397" s="133"/>
      <c r="AC397" s="133"/>
      <c r="AD397" s="133"/>
      <c r="AE397" s="133"/>
      <c r="AF397" s="133"/>
      <c r="AG397" s="133"/>
      <c r="AH397" s="133"/>
      <c r="AI397" s="133"/>
      <c r="AJ397" s="133"/>
      <c r="AK397" s="133"/>
    </row>
    <row r="398" spans="2:37">
      <c r="B398" s="146"/>
      <c r="C398" s="60"/>
      <c r="D398" s="60"/>
      <c r="E398" s="60"/>
      <c r="F398" s="60"/>
      <c r="G398" s="60"/>
      <c r="H398" s="60"/>
      <c r="I398" s="60"/>
      <c r="J398" s="60"/>
      <c r="K398" s="60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  <c r="AB398" s="133"/>
      <c r="AC398" s="133"/>
      <c r="AD398" s="133"/>
      <c r="AE398" s="133"/>
      <c r="AF398" s="133"/>
      <c r="AG398" s="133"/>
      <c r="AH398" s="133"/>
      <c r="AI398" s="133"/>
      <c r="AJ398" s="133"/>
      <c r="AK398" s="133"/>
    </row>
    <row r="399" spans="2:37">
      <c r="B399" s="146"/>
      <c r="C399" s="60"/>
      <c r="D399" s="60"/>
      <c r="E399" s="60"/>
      <c r="F399" s="60"/>
      <c r="G399" s="60"/>
      <c r="H399" s="60"/>
      <c r="I399" s="60"/>
      <c r="J399" s="60"/>
      <c r="K399" s="60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  <c r="AB399" s="133"/>
      <c r="AC399" s="133"/>
      <c r="AD399" s="133"/>
      <c r="AE399" s="133"/>
      <c r="AF399" s="133"/>
      <c r="AG399" s="133"/>
      <c r="AH399" s="133"/>
      <c r="AI399" s="133"/>
      <c r="AJ399" s="133"/>
      <c r="AK399" s="133"/>
    </row>
    <row r="400" spans="2:37">
      <c r="B400" s="146"/>
      <c r="C400" s="60"/>
      <c r="D400" s="60"/>
      <c r="E400" s="60"/>
      <c r="F400" s="60"/>
      <c r="G400" s="60"/>
      <c r="H400" s="60"/>
      <c r="I400" s="60"/>
      <c r="J400" s="60"/>
      <c r="K400" s="60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  <c r="AB400" s="133"/>
      <c r="AC400" s="133"/>
      <c r="AD400" s="133"/>
      <c r="AE400" s="133"/>
      <c r="AF400" s="133"/>
      <c r="AG400" s="133"/>
      <c r="AH400" s="133"/>
      <c r="AI400" s="133"/>
      <c r="AJ400" s="133"/>
      <c r="AK400" s="133"/>
    </row>
    <row r="401" spans="2:37">
      <c r="B401" s="146"/>
      <c r="C401" s="60"/>
      <c r="D401" s="60"/>
      <c r="E401" s="60"/>
      <c r="F401" s="60"/>
      <c r="G401" s="60"/>
      <c r="H401" s="60"/>
      <c r="I401" s="60"/>
      <c r="J401" s="60"/>
      <c r="K401" s="60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  <c r="AB401" s="133"/>
      <c r="AC401" s="133"/>
      <c r="AD401" s="133"/>
      <c r="AE401" s="133"/>
      <c r="AF401" s="133"/>
      <c r="AG401" s="133"/>
      <c r="AH401" s="133"/>
      <c r="AI401" s="133"/>
      <c r="AJ401" s="133"/>
      <c r="AK401" s="133"/>
    </row>
    <row r="402" spans="2:37">
      <c r="B402" s="146"/>
      <c r="C402" s="60"/>
      <c r="D402" s="60"/>
      <c r="E402" s="60"/>
      <c r="F402" s="60"/>
      <c r="G402" s="60"/>
      <c r="H402" s="60"/>
      <c r="I402" s="60"/>
      <c r="J402" s="60"/>
      <c r="K402" s="60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  <c r="AB402" s="133"/>
      <c r="AC402" s="133"/>
      <c r="AD402" s="133"/>
      <c r="AE402" s="133"/>
      <c r="AF402" s="133"/>
      <c r="AG402" s="133"/>
      <c r="AH402" s="133"/>
      <c r="AI402" s="133"/>
      <c r="AJ402" s="133"/>
      <c r="AK402" s="133"/>
    </row>
    <row r="403" spans="2:37">
      <c r="B403" s="146"/>
      <c r="C403" s="60"/>
      <c r="D403" s="60"/>
      <c r="E403" s="60"/>
      <c r="F403" s="60"/>
      <c r="G403" s="60"/>
      <c r="H403" s="60"/>
      <c r="I403" s="60"/>
      <c r="J403" s="60"/>
      <c r="K403" s="60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  <c r="AB403" s="133"/>
      <c r="AC403" s="133"/>
      <c r="AD403" s="133"/>
      <c r="AE403" s="133"/>
      <c r="AF403" s="133"/>
      <c r="AG403" s="133"/>
      <c r="AH403" s="133"/>
      <c r="AI403" s="133"/>
      <c r="AJ403" s="133"/>
      <c r="AK403" s="133"/>
    </row>
    <row r="404" spans="2:37">
      <c r="B404" s="146"/>
      <c r="C404" s="60"/>
      <c r="D404" s="60"/>
      <c r="E404" s="60"/>
      <c r="F404" s="60"/>
      <c r="G404" s="60"/>
      <c r="H404" s="60"/>
      <c r="I404" s="60"/>
      <c r="J404" s="60"/>
      <c r="K404" s="60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  <c r="AB404" s="133"/>
      <c r="AC404" s="133"/>
      <c r="AD404" s="133"/>
      <c r="AE404" s="133"/>
      <c r="AF404" s="133"/>
      <c r="AG404" s="133"/>
      <c r="AH404" s="133"/>
      <c r="AI404" s="133"/>
      <c r="AJ404" s="133"/>
      <c r="AK404" s="133"/>
    </row>
    <row r="405" spans="2:37">
      <c r="B405" s="146"/>
      <c r="C405" s="60"/>
      <c r="D405" s="60"/>
      <c r="E405" s="60"/>
      <c r="F405" s="60"/>
      <c r="G405" s="60"/>
      <c r="H405" s="60"/>
      <c r="I405" s="60"/>
      <c r="J405" s="60"/>
      <c r="K405" s="60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  <c r="AB405" s="133"/>
      <c r="AC405" s="133"/>
      <c r="AD405" s="133"/>
      <c r="AE405" s="133"/>
      <c r="AF405" s="133"/>
      <c r="AG405" s="133"/>
      <c r="AH405" s="133"/>
      <c r="AI405" s="133"/>
      <c r="AJ405" s="133"/>
      <c r="AK405" s="133"/>
    </row>
    <row r="406" spans="2:37">
      <c r="B406" s="146"/>
      <c r="C406" s="60"/>
      <c r="D406" s="60"/>
      <c r="E406" s="60"/>
      <c r="F406" s="60"/>
      <c r="G406" s="60"/>
      <c r="H406" s="60"/>
      <c r="I406" s="60"/>
      <c r="J406" s="60"/>
      <c r="K406" s="60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  <c r="AB406" s="133"/>
      <c r="AC406" s="133"/>
      <c r="AD406" s="133"/>
      <c r="AE406" s="133"/>
      <c r="AF406" s="133"/>
      <c r="AG406" s="133"/>
      <c r="AH406" s="133"/>
      <c r="AI406" s="133"/>
      <c r="AJ406" s="133"/>
      <c r="AK406" s="133"/>
    </row>
    <row r="407" spans="2:37">
      <c r="B407" s="146"/>
      <c r="C407" s="60"/>
      <c r="D407" s="60"/>
      <c r="E407" s="60"/>
      <c r="F407" s="60"/>
      <c r="G407" s="60"/>
      <c r="H407" s="60"/>
      <c r="I407" s="60"/>
      <c r="J407" s="60"/>
      <c r="K407" s="60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  <c r="AB407" s="133"/>
      <c r="AC407" s="133"/>
      <c r="AD407" s="133"/>
      <c r="AE407" s="133"/>
      <c r="AF407" s="133"/>
      <c r="AG407" s="133"/>
      <c r="AH407" s="133"/>
      <c r="AI407" s="133"/>
      <c r="AJ407" s="133"/>
      <c r="AK407" s="133"/>
    </row>
    <row r="408" spans="2:37">
      <c r="B408" s="146"/>
      <c r="C408" s="60"/>
      <c r="D408" s="60"/>
      <c r="E408" s="60"/>
      <c r="F408" s="60"/>
      <c r="G408" s="60"/>
      <c r="H408" s="60"/>
      <c r="I408" s="60"/>
      <c r="J408" s="60"/>
      <c r="K408" s="60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  <c r="AB408" s="133"/>
      <c r="AC408" s="133"/>
      <c r="AD408" s="133"/>
      <c r="AE408" s="133"/>
      <c r="AF408" s="133"/>
      <c r="AG408" s="133"/>
      <c r="AH408" s="133"/>
      <c r="AI408" s="133"/>
      <c r="AJ408" s="133"/>
      <c r="AK408" s="133"/>
    </row>
    <row r="409" spans="2:37">
      <c r="B409" s="146"/>
      <c r="C409" s="60"/>
      <c r="D409" s="60"/>
      <c r="E409" s="60"/>
      <c r="F409" s="60"/>
      <c r="G409" s="60"/>
      <c r="H409" s="60"/>
      <c r="I409" s="60"/>
      <c r="J409" s="60"/>
      <c r="K409" s="60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  <c r="AB409" s="133"/>
      <c r="AC409" s="133"/>
      <c r="AD409" s="133"/>
      <c r="AE409" s="133"/>
      <c r="AF409" s="133"/>
      <c r="AG409" s="133"/>
      <c r="AH409" s="133"/>
      <c r="AI409" s="133"/>
      <c r="AJ409" s="133"/>
      <c r="AK409" s="133"/>
    </row>
    <row r="410" spans="2:37">
      <c r="B410" s="146"/>
      <c r="C410" s="60"/>
      <c r="D410" s="60"/>
      <c r="E410" s="60"/>
      <c r="F410" s="60"/>
      <c r="G410" s="60"/>
      <c r="H410" s="60"/>
      <c r="I410" s="60"/>
      <c r="J410" s="60"/>
      <c r="K410" s="60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  <c r="AB410" s="133"/>
      <c r="AC410" s="133"/>
      <c r="AD410" s="133"/>
      <c r="AE410" s="133"/>
      <c r="AF410" s="133"/>
      <c r="AG410" s="133"/>
      <c r="AH410" s="133"/>
      <c r="AI410" s="133"/>
      <c r="AJ410" s="133"/>
      <c r="AK410" s="133"/>
    </row>
    <row r="411" spans="2:37">
      <c r="B411" s="146"/>
      <c r="C411" s="60"/>
      <c r="D411" s="60"/>
      <c r="E411" s="60"/>
      <c r="F411" s="60"/>
      <c r="G411" s="60"/>
      <c r="H411" s="60"/>
      <c r="I411" s="60"/>
      <c r="J411" s="60"/>
      <c r="K411" s="60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  <c r="AB411" s="133"/>
      <c r="AC411" s="133"/>
      <c r="AD411" s="133"/>
      <c r="AE411" s="133"/>
      <c r="AF411" s="133"/>
      <c r="AG411" s="133"/>
      <c r="AH411" s="133"/>
      <c r="AI411" s="133"/>
      <c r="AJ411" s="133"/>
      <c r="AK411" s="133"/>
    </row>
    <row r="412" spans="2:37">
      <c r="B412" s="146"/>
      <c r="C412" s="60"/>
      <c r="D412" s="60"/>
      <c r="E412" s="60"/>
      <c r="F412" s="60"/>
      <c r="G412" s="60"/>
      <c r="H412" s="60"/>
      <c r="I412" s="60"/>
      <c r="J412" s="60"/>
      <c r="K412" s="60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  <c r="AB412" s="133"/>
      <c r="AC412" s="133"/>
      <c r="AD412" s="133"/>
      <c r="AE412" s="133"/>
      <c r="AF412" s="133"/>
      <c r="AG412" s="133"/>
      <c r="AH412" s="133"/>
      <c r="AI412" s="133"/>
      <c r="AJ412" s="133"/>
      <c r="AK412" s="133"/>
    </row>
    <row r="413" spans="2:37">
      <c r="B413" s="146"/>
      <c r="C413" s="60"/>
      <c r="D413" s="60"/>
      <c r="E413" s="60"/>
      <c r="F413" s="60"/>
      <c r="G413" s="60"/>
      <c r="H413" s="60"/>
      <c r="I413" s="60"/>
      <c r="J413" s="60"/>
      <c r="K413" s="60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  <c r="AB413" s="133"/>
      <c r="AC413" s="133"/>
      <c r="AD413" s="133"/>
      <c r="AE413" s="133"/>
      <c r="AF413" s="133"/>
      <c r="AG413" s="133"/>
      <c r="AH413" s="133"/>
      <c r="AI413" s="133"/>
      <c r="AJ413" s="133"/>
      <c r="AK413" s="133"/>
    </row>
    <row r="414" spans="2:37">
      <c r="B414" s="146"/>
      <c r="C414" s="60"/>
      <c r="D414" s="60"/>
      <c r="E414" s="60"/>
      <c r="F414" s="60"/>
      <c r="G414" s="60"/>
      <c r="H414" s="60"/>
      <c r="I414" s="60"/>
      <c r="J414" s="60"/>
      <c r="K414" s="60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  <c r="AB414" s="133"/>
      <c r="AC414" s="133"/>
      <c r="AD414" s="133"/>
      <c r="AE414" s="133"/>
      <c r="AF414" s="133"/>
      <c r="AG414" s="133"/>
      <c r="AH414" s="133"/>
      <c r="AI414" s="133"/>
      <c r="AJ414" s="133"/>
      <c r="AK414" s="133"/>
    </row>
    <row r="415" spans="2:37">
      <c r="B415" s="146"/>
      <c r="C415" s="60"/>
      <c r="D415" s="60"/>
      <c r="E415" s="60"/>
      <c r="F415" s="60"/>
      <c r="G415" s="60"/>
      <c r="H415" s="60"/>
      <c r="I415" s="60"/>
      <c r="J415" s="60"/>
      <c r="K415" s="60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  <c r="AB415" s="133"/>
      <c r="AC415" s="133"/>
      <c r="AD415" s="133"/>
      <c r="AE415" s="133"/>
      <c r="AF415" s="133"/>
      <c r="AG415" s="133"/>
      <c r="AH415" s="133"/>
      <c r="AI415" s="133"/>
      <c r="AJ415" s="133"/>
      <c r="AK415" s="133"/>
    </row>
    <row r="416" spans="2:37">
      <c r="B416" s="146"/>
      <c r="C416" s="60"/>
      <c r="D416" s="60"/>
      <c r="E416" s="60"/>
      <c r="F416" s="60"/>
      <c r="G416" s="60"/>
      <c r="H416" s="60"/>
      <c r="I416" s="60"/>
      <c r="J416" s="60"/>
      <c r="K416" s="60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  <c r="AB416" s="133"/>
      <c r="AC416" s="133"/>
      <c r="AD416" s="133"/>
      <c r="AE416" s="133"/>
      <c r="AF416" s="133"/>
      <c r="AG416" s="133"/>
      <c r="AH416" s="133"/>
      <c r="AI416" s="133"/>
      <c r="AJ416" s="133"/>
      <c r="AK416" s="133"/>
    </row>
    <row r="417" spans="2:37">
      <c r="B417" s="146"/>
      <c r="C417" s="60"/>
      <c r="D417" s="60"/>
      <c r="E417" s="60"/>
      <c r="F417" s="60"/>
      <c r="G417" s="60"/>
      <c r="H417" s="60"/>
      <c r="I417" s="60"/>
      <c r="J417" s="60"/>
      <c r="K417" s="60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  <c r="AB417" s="133"/>
      <c r="AC417" s="133"/>
      <c r="AD417" s="133"/>
      <c r="AE417" s="133"/>
      <c r="AF417" s="133"/>
      <c r="AG417" s="133"/>
      <c r="AH417" s="133"/>
      <c r="AI417" s="133"/>
      <c r="AJ417" s="133"/>
      <c r="AK417" s="133"/>
    </row>
    <row r="418" spans="2:37">
      <c r="B418" s="146"/>
      <c r="C418" s="60"/>
      <c r="D418" s="60"/>
      <c r="E418" s="60"/>
      <c r="F418" s="60"/>
      <c r="G418" s="60"/>
      <c r="H418" s="60"/>
      <c r="I418" s="60"/>
      <c r="J418" s="60"/>
      <c r="K418" s="60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  <c r="AB418" s="133"/>
      <c r="AC418" s="133"/>
      <c r="AD418" s="133"/>
      <c r="AE418" s="133"/>
      <c r="AF418" s="133"/>
      <c r="AG418" s="133"/>
      <c r="AH418" s="133"/>
      <c r="AI418" s="133"/>
      <c r="AJ418" s="133"/>
      <c r="AK418" s="133"/>
    </row>
    <row r="419" spans="2:37">
      <c r="B419" s="146"/>
      <c r="C419" s="60"/>
      <c r="D419" s="60"/>
      <c r="E419" s="60"/>
      <c r="F419" s="60"/>
      <c r="G419" s="60"/>
      <c r="H419" s="60"/>
      <c r="I419" s="60"/>
      <c r="J419" s="60"/>
      <c r="K419" s="60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  <c r="AB419" s="133"/>
      <c r="AC419" s="133"/>
      <c r="AD419" s="133"/>
      <c r="AE419" s="133"/>
      <c r="AF419" s="133"/>
      <c r="AG419" s="133"/>
      <c r="AH419" s="133"/>
      <c r="AI419" s="133"/>
      <c r="AJ419" s="133"/>
      <c r="AK419" s="133"/>
    </row>
    <row r="420" spans="2:37">
      <c r="B420" s="146"/>
      <c r="C420" s="60"/>
      <c r="D420" s="60"/>
      <c r="E420" s="60"/>
      <c r="F420" s="60"/>
      <c r="G420" s="60"/>
      <c r="H420" s="60"/>
      <c r="I420" s="60"/>
      <c r="J420" s="60"/>
      <c r="K420" s="60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  <c r="AB420" s="133"/>
      <c r="AC420" s="133"/>
      <c r="AD420" s="133"/>
      <c r="AE420" s="133"/>
      <c r="AF420" s="133"/>
      <c r="AG420" s="133"/>
      <c r="AH420" s="133"/>
      <c r="AI420" s="133"/>
      <c r="AJ420" s="133"/>
      <c r="AK420" s="133"/>
    </row>
    <row r="421" spans="2:37">
      <c r="B421" s="146"/>
      <c r="C421" s="60"/>
      <c r="D421" s="60"/>
      <c r="E421" s="60"/>
      <c r="F421" s="60"/>
      <c r="G421" s="60"/>
      <c r="H421" s="60"/>
      <c r="I421" s="60"/>
      <c r="J421" s="60"/>
      <c r="K421" s="60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  <c r="AB421" s="133"/>
      <c r="AC421" s="133"/>
      <c r="AD421" s="133"/>
      <c r="AE421" s="133"/>
      <c r="AF421" s="133"/>
      <c r="AG421" s="133"/>
      <c r="AH421" s="133"/>
      <c r="AI421" s="133"/>
      <c r="AJ421" s="133"/>
      <c r="AK421" s="133"/>
    </row>
    <row r="422" spans="2:37">
      <c r="B422" s="146"/>
      <c r="C422" s="60"/>
      <c r="D422" s="60"/>
      <c r="E422" s="60"/>
      <c r="F422" s="60"/>
      <c r="G422" s="60"/>
      <c r="H422" s="60"/>
      <c r="I422" s="60"/>
      <c r="J422" s="60"/>
      <c r="K422" s="60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  <c r="AB422" s="133"/>
      <c r="AC422" s="133"/>
      <c r="AD422" s="133"/>
      <c r="AE422" s="133"/>
      <c r="AF422" s="133"/>
      <c r="AG422" s="133"/>
      <c r="AH422" s="133"/>
      <c r="AI422" s="133"/>
      <c r="AJ422" s="133"/>
      <c r="AK422" s="133"/>
    </row>
    <row r="423" spans="2:37">
      <c r="B423" s="146"/>
      <c r="C423" s="60"/>
      <c r="D423" s="60"/>
      <c r="E423" s="60"/>
      <c r="F423" s="60"/>
      <c r="G423" s="60"/>
      <c r="H423" s="60"/>
      <c r="I423" s="60"/>
      <c r="J423" s="60"/>
      <c r="K423" s="60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  <c r="AB423" s="133"/>
      <c r="AC423" s="133"/>
      <c r="AD423" s="133"/>
      <c r="AE423" s="133"/>
      <c r="AF423" s="133"/>
      <c r="AG423" s="133"/>
      <c r="AH423" s="133"/>
      <c r="AI423" s="133"/>
      <c r="AJ423" s="133"/>
      <c r="AK423" s="133"/>
    </row>
    <row r="424" spans="2:37">
      <c r="B424" s="146"/>
      <c r="C424" s="60"/>
      <c r="D424" s="60"/>
      <c r="E424" s="60"/>
      <c r="F424" s="60"/>
      <c r="G424" s="60"/>
      <c r="H424" s="60"/>
      <c r="I424" s="60"/>
      <c r="J424" s="60"/>
      <c r="K424" s="60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  <c r="AB424" s="133"/>
      <c r="AC424" s="133"/>
      <c r="AD424" s="133"/>
      <c r="AE424" s="133"/>
      <c r="AF424" s="133"/>
      <c r="AG424" s="133"/>
      <c r="AH424" s="133"/>
      <c r="AI424" s="133"/>
      <c r="AJ424" s="133"/>
      <c r="AK424" s="133"/>
    </row>
    <row r="425" spans="2:37">
      <c r="B425" s="146"/>
      <c r="C425" s="60"/>
      <c r="D425" s="60"/>
      <c r="E425" s="60"/>
      <c r="F425" s="60"/>
      <c r="G425" s="60"/>
      <c r="H425" s="60"/>
      <c r="I425" s="60"/>
      <c r="J425" s="60"/>
      <c r="K425" s="60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  <c r="AA425" s="133"/>
      <c r="AB425" s="133"/>
      <c r="AC425" s="133"/>
      <c r="AD425" s="133"/>
      <c r="AE425" s="133"/>
      <c r="AF425" s="133"/>
      <c r="AG425" s="133"/>
      <c r="AH425" s="133"/>
      <c r="AI425" s="133"/>
      <c r="AJ425" s="133"/>
      <c r="AK425" s="133"/>
    </row>
    <row r="426" spans="2:37">
      <c r="B426" s="146"/>
      <c r="C426" s="60"/>
      <c r="D426" s="60"/>
      <c r="E426" s="60"/>
      <c r="F426" s="60"/>
      <c r="G426" s="60"/>
      <c r="H426" s="60"/>
      <c r="I426" s="60"/>
      <c r="J426" s="60"/>
      <c r="K426" s="60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  <c r="AA426" s="133"/>
      <c r="AB426" s="133"/>
      <c r="AC426" s="133"/>
      <c r="AD426" s="133"/>
      <c r="AE426" s="133"/>
      <c r="AF426" s="133"/>
      <c r="AG426" s="133"/>
      <c r="AH426" s="133"/>
      <c r="AI426" s="133"/>
      <c r="AJ426" s="133"/>
      <c r="AK426" s="133"/>
    </row>
    <row r="427" spans="2:37">
      <c r="B427" s="146"/>
      <c r="C427" s="60"/>
      <c r="D427" s="60"/>
      <c r="E427" s="60"/>
      <c r="F427" s="60"/>
      <c r="G427" s="60"/>
      <c r="H427" s="60"/>
      <c r="I427" s="60"/>
      <c r="J427" s="60"/>
      <c r="K427" s="60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  <c r="AA427" s="133"/>
      <c r="AB427" s="133"/>
      <c r="AC427" s="133"/>
      <c r="AD427" s="133"/>
      <c r="AE427" s="133"/>
      <c r="AF427" s="133"/>
      <c r="AG427" s="133"/>
      <c r="AH427" s="133"/>
      <c r="AI427" s="133"/>
      <c r="AJ427" s="133"/>
      <c r="AK427" s="133"/>
    </row>
    <row r="428" spans="2:37">
      <c r="B428" s="146"/>
      <c r="C428" s="60"/>
      <c r="D428" s="60"/>
      <c r="E428" s="60"/>
      <c r="F428" s="60"/>
      <c r="G428" s="60"/>
      <c r="H428" s="60"/>
      <c r="I428" s="60"/>
      <c r="J428" s="60"/>
      <c r="K428" s="60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  <c r="AB428" s="133"/>
      <c r="AC428" s="133"/>
      <c r="AD428" s="133"/>
      <c r="AE428" s="133"/>
      <c r="AF428" s="133"/>
      <c r="AG428" s="133"/>
      <c r="AH428" s="133"/>
      <c r="AI428" s="133"/>
      <c r="AJ428" s="133"/>
      <c r="AK428" s="133"/>
    </row>
    <row r="429" spans="2:37">
      <c r="B429" s="146"/>
      <c r="C429" s="60"/>
      <c r="D429" s="60"/>
      <c r="E429" s="60"/>
      <c r="F429" s="60"/>
      <c r="G429" s="60"/>
      <c r="H429" s="60"/>
      <c r="I429" s="60"/>
      <c r="J429" s="60"/>
      <c r="K429" s="60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  <c r="AB429" s="133"/>
      <c r="AC429" s="133"/>
      <c r="AD429" s="133"/>
      <c r="AE429" s="133"/>
      <c r="AF429" s="133"/>
      <c r="AG429" s="133"/>
      <c r="AH429" s="133"/>
      <c r="AI429" s="133"/>
      <c r="AJ429" s="133"/>
      <c r="AK429" s="133"/>
    </row>
    <row r="430" spans="2:37">
      <c r="B430" s="146"/>
      <c r="C430" s="60"/>
      <c r="D430" s="60"/>
      <c r="E430" s="60"/>
      <c r="F430" s="60"/>
      <c r="G430" s="60"/>
      <c r="H430" s="60"/>
      <c r="I430" s="60"/>
      <c r="J430" s="60"/>
      <c r="K430" s="60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  <c r="AB430" s="133"/>
      <c r="AC430" s="133"/>
      <c r="AD430" s="133"/>
      <c r="AE430" s="133"/>
      <c r="AF430" s="133"/>
      <c r="AG430" s="133"/>
      <c r="AH430" s="133"/>
      <c r="AI430" s="133"/>
      <c r="AJ430" s="133"/>
      <c r="AK430" s="133"/>
    </row>
    <row r="431" spans="2:37">
      <c r="B431" s="146"/>
      <c r="C431" s="60"/>
      <c r="D431" s="60"/>
      <c r="E431" s="60"/>
      <c r="F431" s="60"/>
      <c r="G431" s="60"/>
      <c r="H431" s="60"/>
      <c r="I431" s="60"/>
      <c r="J431" s="60"/>
      <c r="K431" s="60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  <c r="AB431" s="133"/>
      <c r="AC431" s="133"/>
      <c r="AD431" s="133"/>
      <c r="AE431" s="133"/>
      <c r="AF431" s="133"/>
      <c r="AG431" s="133"/>
      <c r="AH431" s="133"/>
      <c r="AI431" s="133"/>
      <c r="AJ431" s="133"/>
      <c r="AK431" s="133"/>
    </row>
    <row r="432" spans="2:37">
      <c r="B432" s="146"/>
      <c r="C432" s="60"/>
      <c r="D432" s="60"/>
      <c r="E432" s="60"/>
      <c r="F432" s="60"/>
      <c r="G432" s="60"/>
      <c r="H432" s="60"/>
      <c r="I432" s="60"/>
      <c r="J432" s="60"/>
      <c r="K432" s="60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  <c r="AB432" s="133"/>
      <c r="AC432" s="133"/>
      <c r="AD432" s="133"/>
      <c r="AE432" s="133"/>
      <c r="AF432" s="133"/>
      <c r="AG432" s="133"/>
      <c r="AH432" s="133"/>
      <c r="AI432" s="133"/>
      <c r="AJ432" s="133"/>
      <c r="AK432" s="133"/>
    </row>
    <row r="433" spans="2:37">
      <c r="B433" s="146"/>
      <c r="C433" s="60"/>
      <c r="D433" s="60"/>
      <c r="E433" s="60"/>
      <c r="F433" s="60"/>
      <c r="G433" s="60"/>
      <c r="H433" s="60"/>
      <c r="I433" s="60"/>
      <c r="J433" s="60"/>
      <c r="K433" s="60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  <c r="AB433" s="133"/>
      <c r="AC433" s="133"/>
      <c r="AD433" s="133"/>
      <c r="AE433" s="133"/>
      <c r="AF433" s="133"/>
      <c r="AG433" s="133"/>
      <c r="AH433" s="133"/>
      <c r="AI433" s="133"/>
      <c r="AJ433" s="133"/>
      <c r="AK433" s="133"/>
    </row>
    <row r="434" spans="2:37">
      <c r="B434" s="146"/>
      <c r="C434" s="60"/>
      <c r="D434" s="60"/>
      <c r="E434" s="60"/>
      <c r="F434" s="60"/>
      <c r="G434" s="60"/>
      <c r="H434" s="60"/>
      <c r="I434" s="60"/>
      <c r="J434" s="60"/>
      <c r="K434" s="60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  <c r="AB434" s="133"/>
      <c r="AC434" s="133"/>
      <c r="AD434" s="133"/>
      <c r="AE434" s="133"/>
      <c r="AF434" s="133"/>
      <c r="AG434" s="133"/>
      <c r="AH434" s="133"/>
      <c r="AI434" s="133"/>
      <c r="AJ434" s="133"/>
      <c r="AK434" s="133"/>
    </row>
    <row r="435" spans="2:37">
      <c r="B435" s="146"/>
      <c r="C435" s="60"/>
      <c r="D435" s="60"/>
      <c r="E435" s="60"/>
      <c r="F435" s="60"/>
      <c r="G435" s="60"/>
      <c r="H435" s="60"/>
      <c r="I435" s="60"/>
      <c r="J435" s="60"/>
      <c r="K435" s="60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  <c r="AB435" s="133"/>
      <c r="AC435" s="133"/>
      <c r="AD435" s="133"/>
      <c r="AE435" s="133"/>
      <c r="AF435" s="133"/>
      <c r="AG435" s="133"/>
      <c r="AH435" s="133"/>
      <c r="AI435" s="133"/>
      <c r="AJ435" s="133"/>
      <c r="AK435" s="133"/>
    </row>
    <row r="436" spans="2:37">
      <c r="B436" s="146"/>
      <c r="C436" s="60"/>
      <c r="D436" s="60"/>
      <c r="E436" s="60"/>
      <c r="F436" s="60"/>
      <c r="G436" s="60"/>
      <c r="H436" s="60"/>
      <c r="I436" s="60"/>
      <c r="J436" s="60"/>
      <c r="K436" s="60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  <c r="AB436" s="133"/>
      <c r="AC436" s="133"/>
      <c r="AD436" s="133"/>
      <c r="AE436" s="133"/>
      <c r="AF436" s="133"/>
      <c r="AG436" s="133"/>
      <c r="AH436" s="133"/>
      <c r="AI436" s="133"/>
      <c r="AJ436" s="133"/>
      <c r="AK436" s="133"/>
    </row>
    <row r="437" spans="2:37">
      <c r="B437" s="146"/>
      <c r="C437" s="60"/>
      <c r="D437" s="60"/>
      <c r="E437" s="60"/>
      <c r="F437" s="60"/>
      <c r="G437" s="60"/>
      <c r="H437" s="60"/>
      <c r="I437" s="60"/>
      <c r="J437" s="60"/>
      <c r="K437" s="60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  <c r="AB437" s="133"/>
      <c r="AC437" s="133"/>
      <c r="AD437" s="133"/>
      <c r="AE437" s="133"/>
      <c r="AF437" s="133"/>
      <c r="AG437" s="133"/>
      <c r="AH437" s="133"/>
      <c r="AI437" s="133"/>
      <c r="AJ437" s="133"/>
      <c r="AK437" s="133"/>
    </row>
    <row r="438" spans="2:37">
      <c r="B438" s="146"/>
      <c r="C438" s="60"/>
      <c r="D438" s="60"/>
      <c r="E438" s="60"/>
      <c r="F438" s="60"/>
      <c r="G438" s="60"/>
      <c r="H438" s="60"/>
      <c r="I438" s="60"/>
      <c r="J438" s="60"/>
      <c r="K438" s="60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  <c r="AB438" s="133"/>
      <c r="AC438" s="133"/>
      <c r="AD438" s="133"/>
      <c r="AE438" s="133"/>
      <c r="AF438" s="133"/>
      <c r="AG438" s="133"/>
      <c r="AH438" s="133"/>
      <c r="AI438" s="133"/>
      <c r="AJ438" s="133"/>
      <c r="AK438" s="133"/>
    </row>
    <row r="439" spans="2:37">
      <c r="B439" s="146"/>
      <c r="C439" s="60"/>
      <c r="D439" s="60"/>
      <c r="E439" s="60"/>
      <c r="F439" s="60"/>
      <c r="G439" s="60"/>
      <c r="H439" s="60"/>
      <c r="I439" s="60"/>
      <c r="J439" s="60"/>
      <c r="K439" s="60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  <c r="AB439" s="133"/>
      <c r="AC439" s="133"/>
      <c r="AD439" s="133"/>
      <c r="AE439" s="133"/>
      <c r="AF439" s="133"/>
      <c r="AG439" s="133"/>
      <c r="AH439" s="133"/>
      <c r="AI439" s="133"/>
      <c r="AJ439" s="133"/>
      <c r="AK439" s="133"/>
    </row>
    <row r="440" spans="2:37">
      <c r="B440" s="146"/>
      <c r="C440" s="60"/>
      <c r="D440" s="60"/>
      <c r="E440" s="60"/>
      <c r="F440" s="60"/>
      <c r="G440" s="60"/>
      <c r="H440" s="60"/>
      <c r="I440" s="60"/>
      <c r="J440" s="60"/>
      <c r="K440" s="60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  <c r="AA440" s="133"/>
      <c r="AB440" s="133"/>
      <c r="AC440" s="133"/>
      <c r="AD440" s="133"/>
      <c r="AE440" s="133"/>
      <c r="AF440" s="133"/>
      <c r="AG440" s="133"/>
      <c r="AH440" s="133"/>
      <c r="AI440" s="133"/>
      <c r="AJ440" s="133"/>
      <c r="AK440" s="133"/>
    </row>
    <row r="441" spans="2:37">
      <c r="B441" s="146"/>
      <c r="C441" s="60"/>
      <c r="D441" s="60"/>
      <c r="E441" s="60"/>
      <c r="F441" s="60"/>
      <c r="G441" s="60"/>
      <c r="H441" s="60"/>
      <c r="I441" s="60"/>
      <c r="J441" s="60"/>
      <c r="K441" s="60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  <c r="AB441" s="133"/>
      <c r="AC441" s="133"/>
      <c r="AD441" s="133"/>
      <c r="AE441" s="133"/>
      <c r="AF441" s="133"/>
      <c r="AG441" s="133"/>
      <c r="AH441" s="133"/>
      <c r="AI441" s="133"/>
      <c r="AJ441" s="133"/>
      <c r="AK441" s="133"/>
    </row>
    <row r="442" spans="2:37">
      <c r="B442" s="146"/>
      <c r="C442" s="60"/>
      <c r="D442" s="60"/>
      <c r="E442" s="60"/>
      <c r="F442" s="60"/>
      <c r="G442" s="60"/>
      <c r="H442" s="60"/>
      <c r="I442" s="60"/>
      <c r="J442" s="60"/>
      <c r="K442" s="60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  <c r="AB442" s="133"/>
      <c r="AC442" s="133"/>
      <c r="AD442" s="133"/>
      <c r="AE442" s="133"/>
      <c r="AF442" s="133"/>
      <c r="AG442" s="133"/>
      <c r="AH442" s="133"/>
      <c r="AI442" s="133"/>
      <c r="AJ442" s="133"/>
      <c r="AK442" s="133"/>
    </row>
    <row r="443" spans="2:37">
      <c r="B443" s="146"/>
      <c r="C443" s="60"/>
      <c r="D443" s="60"/>
      <c r="E443" s="60"/>
      <c r="F443" s="60"/>
      <c r="G443" s="60"/>
      <c r="H443" s="60"/>
      <c r="I443" s="60"/>
      <c r="J443" s="60"/>
      <c r="K443" s="60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  <c r="AB443" s="133"/>
      <c r="AC443" s="133"/>
      <c r="AD443" s="133"/>
      <c r="AE443" s="133"/>
      <c r="AF443" s="133"/>
      <c r="AG443" s="133"/>
      <c r="AH443" s="133"/>
      <c r="AI443" s="133"/>
      <c r="AJ443" s="133"/>
      <c r="AK443" s="133"/>
    </row>
    <row r="444" spans="2:37">
      <c r="B444" s="146"/>
      <c r="C444" s="60"/>
      <c r="D444" s="60"/>
      <c r="E444" s="60"/>
      <c r="F444" s="60"/>
      <c r="G444" s="60"/>
      <c r="H444" s="60"/>
      <c r="I444" s="60"/>
      <c r="J444" s="60"/>
      <c r="K444" s="60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  <c r="AB444" s="133"/>
      <c r="AC444" s="133"/>
      <c r="AD444" s="133"/>
      <c r="AE444" s="133"/>
      <c r="AF444" s="133"/>
      <c r="AG444" s="133"/>
      <c r="AH444" s="133"/>
      <c r="AI444" s="133"/>
      <c r="AJ444" s="133"/>
      <c r="AK444" s="133"/>
    </row>
    <row r="445" spans="2:37">
      <c r="B445" s="146"/>
      <c r="C445" s="60"/>
      <c r="D445" s="60"/>
      <c r="E445" s="60"/>
      <c r="F445" s="60"/>
      <c r="G445" s="60"/>
      <c r="H445" s="60"/>
      <c r="I445" s="60"/>
      <c r="J445" s="60"/>
      <c r="K445" s="60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  <c r="AA445" s="133"/>
      <c r="AB445" s="133"/>
      <c r="AC445" s="133"/>
      <c r="AD445" s="133"/>
      <c r="AE445" s="133"/>
      <c r="AF445" s="133"/>
      <c r="AG445" s="133"/>
      <c r="AH445" s="133"/>
      <c r="AI445" s="133"/>
      <c r="AJ445" s="133"/>
      <c r="AK445" s="133"/>
    </row>
    <row r="446" spans="2:37">
      <c r="B446" s="146"/>
      <c r="C446" s="60"/>
      <c r="D446" s="60"/>
      <c r="E446" s="60"/>
      <c r="F446" s="60"/>
      <c r="G446" s="60"/>
      <c r="H446" s="60"/>
      <c r="I446" s="60"/>
      <c r="J446" s="60"/>
      <c r="K446" s="60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  <c r="AA446" s="133"/>
      <c r="AB446" s="133"/>
      <c r="AC446" s="133"/>
      <c r="AD446" s="133"/>
      <c r="AE446" s="133"/>
      <c r="AF446" s="133"/>
      <c r="AG446" s="133"/>
      <c r="AH446" s="133"/>
      <c r="AI446" s="133"/>
      <c r="AJ446" s="133"/>
      <c r="AK446" s="133"/>
    </row>
    <row r="447" spans="2:37">
      <c r="B447" s="146"/>
      <c r="C447" s="60"/>
      <c r="D447" s="60"/>
      <c r="E447" s="60"/>
      <c r="F447" s="60"/>
      <c r="G447" s="60"/>
      <c r="H447" s="60"/>
      <c r="I447" s="60"/>
      <c r="J447" s="60"/>
      <c r="K447" s="60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  <c r="AA447" s="133"/>
      <c r="AB447" s="133"/>
      <c r="AC447" s="133"/>
      <c r="AD447" s="133"/>
      <c r="AE447" s="133"/>
      <c r="AF447" s="133"/>
      <c r="AG447" s="133"/>
      <c r="AH447" s="133"/>
      <c r="AI447" s="133"/>
      <c r="AJ447" s="133"/>
      <c r="AK447" s="133"/>
    </row>
    <row r="448" spans="2:37">
      <c r="B448" s="146"/>
      <c r="C448" s="60"/>
      <c r="D448" s="60"/>
      <c r="E448" s="60"/>
      <c r="F448" s="60"/>
      <c r="G448" s="60"/>
      <c r="H448" s="60"/>
      <c r="I448" s="60"/>
      <c r="J448" s="60"/>
      <c r="K448" s="60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  <c r="AA448" s="133"/>
      <c r="AB448" s="133"/>
      <c r="AC448" s="133"/>
      <c r="AD448" s="133"/>
      <c r="AE448" s="133"/>
      <c r="AF448" s="133"/>
      <c r="AG448" s="133"/>
      <c r="AH448" s="133"/>
      <c r="AI448" s="133"/>
      <c r="AJ448" s="133"/>
      <c r="AK448" s="133"/>
    </row>
    <row r="449" spans="2:37">
      <c r="B449" s="146"/>
      <c r="C449" s="60"/>
      <c r="D449" s="60"/>
      <c r="E449" s="60"/>
      <c r="F449" s="60"/>
      <c r="G449" s="60"/>
      <c r="H449" s="60"/>
      <c r="I449" s="60"/>
      <c r="J449" s="60"/>
      <c r="K449" s="60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  <c r="AA449" s="133"/>
      <c r="AB449" s="133"/>
      <c r="AC449" s="133"/>
      <c r="AD449" s="133"/>
      <c r="AE449" s="133"/>
      <c r="AF449" s="133"/>
      <c r="AG449" s="133"/>
      <c r="AH449" s="133"/>
      <c r="AI449" s="133"/>
      <c r="AJ449" s="133"/>
      <c r="AK449" s="133"/>
    </row>
    <row r="450" spans="2:37">
      <c r="B450" s="146"/>
      <c r="C450" s="60"/>
      <c r="D450" s="60"/>
      <c r="E450" s="60"/>
      <c r="F450" s="60"/>
      <c r="G450" s="60"/>
      <c r="H450" s="60"/>
      <c r="I450" s="60"/>
      <c r="J450" s="60"/>
      <c r="K450" s="60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  <c r="AA450" s="133"/>
      <c r="AB450" s="133"/>
      <c r="AC450" s="133"/>
      <c r="AD450" s="133"/>
      <c r="AE450" s="133"/>
      <c r="AF450" s="133"/>
      <c r="AG450" s="133"/>
      <c r="AH450" s="133"/>
      <c r="AI450" s="133"/>
      <c r="AJ450" s="133"/>
      <c r="AK450" s="133"/>
    </row>
    <row r="451" spans="2:37">
      <c r="B451" s="146"/>
      <c r="C451" s="60"/>
      <c r="D451" s="60"/>
      <c r="E451" s="60"/>
      <c r="F451" s="60"/>
      <c r="G451" s="60"/>
      <c r="H451" s="60"/>
      <c r="I451" s="60"/>
      <c r="J451" s="60"/>
      <c r="K451" s="60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  <c r="AA451" s="133"/>
      <c r="AB451" s="133"/>
      <c r="AC451" s="133"/>
      <c r="AD451" s="133"/>
      <c r="AE451" s="133"/>
      <c r="AF451" s="133"/>
      <c r="AG451" s="133"/>
      <c r="AH451" s="133"/>
      <c r="AI451" s="133"/>
      <c r="AJ451" s="133"/>
      <c r="AK451" s="133"/>
    </row>
    <row r="452" spans="2:37">
      <c r="B452" s="146"/>
      <c r="C452" s="60"/>
      <c r="D452" s="60"/>
      <c r="E452" s="60"/>
      <c r="F452" s="60"/>
      <c r="G452" s="60"/>
      <c r="H452" s="60"/>
      <c r="I452" s="60"/>
      <c r="J452" s="60"/>
      <c r="K452" s="60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  <c r="AA452" s="133"/>
      <c r="AB452" s="133"/>
      <c r="AC452" s="133"/>
      <c r="AD452" s="133"/>
      <c r="AE452" s="133"/>
      <c r="AF452" s="133"/>
      <c r="AG452" s="133"/>
      <c r="AH452" s="133"/>
      <c r="AI452" s="133"/>
      <c r="AJ452" s="133"/>
      <c r="AK452" s="133"/>
    </row>
    <row r="453" spans="2:37">
      <c r="B453" s="146"/>
      <c r="C453" s="60"/>
      <c r="D453" s="60"/>
      <c r="E453" s="60"/>
      <c r="F453" s="60"/>
      <c r="G453" s="60"/>
      <c r="H453" s="60"/>
      <c r="I453" s="60"/>
      <c r="J453" s="60"/>
      <c r="K453" s="60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  <c r="AA453" s="133"/>
      <c r="AB453" s="133"/>
      <c r="AC453" s="133"/>
      <c r="AD453" s="133"/>
      <c r="AE453" s="133"/>
      <c r="AF453" s="133"/>
      <c r="AG453" s="133"/>
      <c r="AH453" s="133"/>
      <c r="AI453" s="133"/>
      <c r="AJ453" s="133"/>
      <c r="AK453" s="133"/>
    </row>
    <row r="454" spans="2:37">
      <c r="B454" s="146"/>
      <c r="C454" s="60"/>
      <c r="D454" s="60"/>
      <c r="E454" s="60"/>
      <c r="F454" s="60"/>
      <c r="G454" s="60"/>
      <c r="H454" s="60"/>
      <c r="I454" s="60"/>
      <c r="J454" s="60"/>
      <c r="K454" s="60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  <c r="AA454" s="133"/>
      <c r="AB454" s="133"/>
      <c r="AC454" s="133"/>
      <c r="AD454" s="133"/>
      <c r="AE454" s="133"/>
      <c r="AF454" s="133"/>
      <c r="AG454" s="133"/>
      <c r="AH454" s="133"/>
      <c r="AI454" s="133"/>
      <c r="AJ454" s="133"/>
      <c r="AK454" s="133"/>
    </row>
    <row r="455" spans="2:37">
      <c r="B455" s="146"/>
      <c r="C455" s="60"/>
      <c r="D455" s="60"/>
      <c r="E455" s="60"/>
      <c r="F455" s="60"/>
      <c r="G455" s="60"/>
      <c r="H455" s="60"/>
      <c r="I455" s="60"/>
      <c r="J455" s="60"/>
      <c r="K455" s="60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  <c r="AA455" s="133"/>
      <c r="AB455" s="133"/>
      <c r="AC455" s="133"/>
      <c r="AD455" s="133"/>
      <c r="AE455" s="133"/>
      <c r="AF455" s="133"/>
      <c r="AG455" s="133"/>
      <c r="AH455" s="133"/>
      <c r="AI455" s="133"/>
      <c r="AJ455" s="133"/>
      <c r="AK455" s="133"/>
    </row>
    <row r="456" spans="2:37">
      <c r="B456" s="146"/>
      <c r="C456" s="60"/>
      <c r="D456" s="60"/>
      <c r="E456" s="60"/>
      <c r="F456" s="60"/>
      <c r="G456" s="60"/>
      <c r="H456" s="60"/>
      <c r="I456" s="60"/>
      <c r="J456" s="60"/>
      <c r="K456" s="60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  <c r="AB456" s="133"/>
      <c r="AC456" s="133"/>
      <c r="AD456" s="133"/>
      <c r="AE456" s="133"/>
      <c r="AF456" s="133"/>
      <c r="AG456" s="133"/>
      <c r="AH456" s="133"/>
      <c r="AI456" s="133"/>
      <c r="AJ456" s="133"/>
      <c r="AK456" s="133"/>
    </row>
    <row r="457" spans="2:37">
      <c r="B457" s="146"/>
      <c r="C457" s="60"/>
      <c r="D457" s="60"/>
      <c r="E457" s="60"/>
      <c r="F457" s="60"/>
      <c r="G457" s="60"/>
      <c r="H457" s="60"/>
      <c r="I457" s="60"/>
      <c r="J457" s="60"/>
      <c r="K457" s="60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  <c r="AA457" s="133"/>
      <c r="AB457" s="133"/>
      <c r="AC457" s="133"/>
      <c r="AD457" s="133"/>
      <c r="AE457" s="133"/>
      <c r="AF457" s="133"/>
      <c r="AG457" s="133"/>
      <c r="AH457" s="133"/>
      <c r="AI457" s="133"/>
      <c r="AJ457" s="133"/>
      <c r="AK457" s="133"/>
    </row>
    <row r="458" spans="2:37">
      <c r="B458" s="146"/>
      <c r="C458" s="60"/>
      <c r="D458" s="60"/>
      <c r="E458" s="60"/>
      <c r="F458" s="60"/>
      <c r="G458" s="60"/>
      <c r="H458" s="60"/>
      <c r="I458" s="60"/>
      <c r="J458" s="60"/>
      <c r="K458" s="60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  <c r="AA458" s="133"/>
      <c r="AB458" s="133"/>
      <c r="AC458" s="133"/>
      <c r="AD458" s="133"/>
      <c r="AE458" s="133"/>
      <c r="AF458" s="133"/>
      <c r="AG458" s="133"/>
      <c r="AH458" s="133"/>
      <c r="AI458" s="133"/>
      <c r="AJ458" s="133"/>
      <c r="AK458" s="133"/>
    </row>
    <row r="459" spans="2:37">
      <c r="B459" s="146"/>
      <c r="C459" s="60"/>
      <c r="D459" s="60"/>
      <c r="E459" s="60"/>
      <c r="F459" s="60"/>
      <c r="G459" s="60"/>
      <c r="H459" s="60"/>
      <c r="I459" s="60"/>
      <c r="J459" s="60"/>
      <c r="K459" s="60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  <c r="AA459" s="133"/>
      <c r="AB459" s="133"/>
      <c r="AC459" s="133"/>
      <c r="AD459" s="133"/>
      <c r="AE459" s="133"/>
      <c r="AF459" s="133"/>
      <c r="AG459" s="133"/>
      <c r="AH459" s="133"/>
      <c r="AI459" s="133"/>
      <c r="AJ459" s="133"/>
      <c r="AK459" s="133"/>
    </row>
    <row r="460" spans="2:37">
      <c r="B460" s="146"/>
      <c r="C460" s="60"/>
      <c r="D460" s="60"/>
      <c r="E460" s="60"/>
      <c r="F460" s="60"/>
      <c r="G460" s="60"/>
      <c r="H460" s="60"/>
      <c r="I460" s="60"/>
      <c r="J460" s="60"/>
      <c r="K460" s="60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  <c r="AB460" s="133"/>
      <c r="AC460" s="133"/>
      <c r="AD460" s="133"/>
      <c r="AE460" s="133"/>
      <c r="AF460" s="133"/>
      <c r="AG460" s="133"/>
      <c r="AH460" s="133"/>
      <c r="AI460" s="133"/>
      <c r="AJ460" s="133"/>
      <c r="AK460" s="133"/>
    </row>
    <row r="461" spans="2:37">
      <c r="B461" s="146"/>
      <c r="C461" s="60"/>
      <c r="D461" s="60"/>
      <c r="E461" s="60"/>
      <c r="F461" s="60"/>
      <c r="G461" s="60"/>
      <c r="H461" s="60"/>
      <c r="I461" s="60"/>
      <c r="J461" s="60"/>
      <c r="K461" s="60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  <c r="AA461" s="133"/>
      <c r="AB461" s="133"/>
      <c r="AC461" s="133"/>
      <c r="AD461" s="133"/>
      <c r="AE461" s="133"/>
      <c r="AF461" s="133"/>
      <c r="AG461" s="133"/>
      <c r="AH461" s="133"/>
      <c r="AI461" s="133"/>
      <c r="AJ461" s="133"/>
      <c r="AK461" s="133"/>
    </row>
    <row r="462" spans="2:37">
      <c r="B462" s="146"/>
      <c r="C462" s="60"/>
      <c r="D462" s="60"/>
      <c r="E462" s="60"/>
      <c r="F462" s="60"/>
      <c r="G462" s="60"/>
      <c r="H462" s="60"/>
      <c r="I462" s="60"/>
      <c r="J462" s="60"/>
      <c r="K462" s="60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  <c r="AA462" s="133"/>
      <c r="AB462" s="133"/>
      <c r="AC462" s="133"/>
      <c r="AD462" s="133"/>
      <c r="AE462" s="133"/>
      <c r="AF462" s="133"/>
      <c r="AG462" s="133"/>
      <c r="AH462" s="133"/>
      <c r="AI462" s="133"/>
      <c r="AJ462" s="133"/>
      <c r="AK462" s="133"/>
    </row>
    <row r="463" spans="2:37">
      <c r="B463" s="146"/>
      <c r="C463" s="60"/>
      <c r="D463" s="60"/>
      <c r="E463" s="60"/>
      <c r="F463" s="60"/>
      <c r="G463" s="60"/>
      <c r="H463" s="60"/>
      <c r="I463" s="60"/>
      <c r="J463" s="60"/>
      <c r="K463" s="60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  <c r="AA463" s="133"/>
      <c r="AB463" s="133"/>
      <c r="AC463" s="133"/>
      <c r="AD463" s="133"/>
      <c r="AE463" s="133"/>
      <c r="AF463" s="133"/>
      <c r="AG463" s="133"/>
      <c r="AH463" s="133"/>
      <c r="AI463" s="133"/>
      <c r="AJ463" s="133"/>
      <c r="AK463" s="133"/>
    </row>
    <row r="464" spans="2:37">
      <c r="B464" s="146"/>
      <c r="C464" s="60"/>
      <c r="D464" s="60"/>
      <c r="E464" s="60"/>
      <c r="F464" s="60"/>
      <c r="G464" s="60"/>
      <c r="H464" s="60"/>
      <c r="I464" s="60"/>
      <c r="J464" s="60"/>
      <c r="K464" s="60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  <c r="AB464" s="133"/>
      <c r="AC464" s="133"/>
      <c r="AD464" s="133"/>
      <c r="AE464" s="133"/>
      <c r="AF464" s="133"/>
      <c r="AG464" s="133"/>
      <c r="AH464" s="133"/>
      <c r="AI464" s="133"/>
      <c r="AJ464" s="133"/>
      <c r="AK464" s="133"/>
    </row>
    <row r="465" spans="2:37">
      <c r="B465" s="146"/>
      <c r="C465" s="60"/>
      <c r="D465" s="60"/>
      <c r="E465" s="60"/>
      <c r="F465" s="60"/>
      <c r="G465" s="60"/>
      <c r="H465" s="60"/>
      <c r="I465" s="60"/>
      <c r="J465" s="60"/>
      <c r="K465" s="60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  <c r="AA465" s="133"/>
      <c r="AB465" s="133"/>
      <c r="AC465" s="133"/>
      <c r="AD465" s="133"/>
      <c r="AE465" s="133"/>
      <c r="AF465" s="133"/>
      <c r="AG465" s="133"/>
      <c r="AH465" s="133"/>
      <c r="AI465" s="133"/>
      <c r="AJ465" s="133"/>
      <c r="AK465" s="133"/>
    </row>
    <row r="466" spans="2:37">
      <c r="B466" s="146"/>
      <c r="C466" s="60"/>
      <c r="D466" s="60"/>
      <c r="E466" s="60"/>
      <c r="F466" s="60"/>
      <c r="G466" s="60"/>
      <c r="H466" s="60"/>
      <c r="I466" s="60"/>
      <c r="J466" s="60"/>
      <c r="K466" s="60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  <c r="AA466" s="133"/>
      <c r="AB466" s="133"/>
      <c r="AC466" s="133"/>
      <c r="AD466" s="133"/>
      <c r="AE466" s="133"/>
      <c r="AF466" s="133"/>
      <c r="AG466" s="133"/>
      <c r="AH466" s="133"/>
      <c r="AI466" s="133"/>
      <c r="AJ466" s="133"/>
      <c r="AK466" s="133"/>
    </row>
    <row r="467" spans="2:37">
      <c r="B467" s="146"/>
      <c r="C467" s="60"/>
      <c r="D467" s="60"/>
      <c r="E467" s="60"/>
      <c r="F467" s="60"/>
      <c r="G467" s="60"/>
      <c r="H467" s="60"/>
      <c r="I467" s="60"/>
      <c r="J467" s="60"/>
      <c r="K467" s="60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  <c r="AA467" s="133"/>
      <c r="AB467" s="133"/>
      <c r="AC467" s="133"/>
      <c r="AD467" s="133"/>
      <c r="AE467" s="133"/>
      <c r="AF467" s="133"/>
      <c r="AG467" s="133"/>
      <c r="AH467" s="133"/>
      <c r="AI467" s="133"/>
      <c r="AJ467" s="133"/>
      <c r="AK467" s="133"/>
    </row>
    <row r="468" spans="2:37">
      <c r="B468" s="146"/>
      <c r="C468" s="60"/>
      <c r="D468" s="60"/>
      <c r="E468" s="60"/>
      <c r="F468" s="60"/>
      <c r="G468" s="60"/>
      <c r="H468" s="60"/>
      <c r="I468" s="60"/>
      <c r="J468" s="60"/>
      <c r="K468" s="60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  <c r="AB468" s="133"/>
      <c r="AC468" s="133"/>
      <c r="AD468" s="133"/>
      <c r="AE468" s="133"/>
      <c r="AF468" s="133"/>
      <c r="AG468" s="133"/>
      <c r="AH468" s="133"/>
      <c r="AI468" s="133"/>
      <c r="AJ468" s="133"/>
      <c r="AK468" s="133"/>
    </row>
    <row r="469" spans="2:37">
      <c r="B469" s="146"/>
      <c r="C469" s="60"/>
      <c r="D469" s="60"/>
      <c r="E469" s="60"/>
      <c r="F469" s="60"/>
      <c r="G469" s="60"/>
      <c r="H469" s="60"/>
      <c r="I469" s="60"/>
      <c r="J469" s="60"/>
      <c r="K469" s="60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  <c r="AA469" s="133"/>
      <c r="AB469" s="133"/>
      <c r="AC469" s="133"/>
      <c r="AD469" s="133"/>
      <c r="AE469" s="133"/>
      <c r="AF469" s="133"/>
      <c r="AG469" s="133"/>
      <c r="AH469" s="133"/>
      <c r="AI469" s="133"/>
      <c r="AJ469" s="133"/>
      <c r="AK469" s="133"/>
    </row>
    <row r="470" spans="2:37">
      <c r="B470" s="146"/>
      <c r="C470" s="60"/>
      <c r="D470" s="60"/>
      <c r="E470" s="60"/>
      <c r="F470" s="60"/>
      <c r="G470" s="60"/>
      <c r="H470" s="60"/>
      <c r="I470" s="60"/>
      <c r="J470" s="60"/>
      <c r="K470" s="60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  <c r="AA470" s="133"/>
      <c r="AB470" s="133"/>
      <c r="AC470" s="133"/>
      <c r="AD470" s="133"/>
      <c r="AE470" s="133"/>
      <c r="AF470" s="133"/>
      <c r="AG470" s="133"/>
      <c r="AH470" s="133"/>
      <c r="AI470" s="133"/>
      <c r="AJ470" s="133"/>
      <c r="AK470" s="133"/>
    </row>
    <row r="471" spans="2:37">
      <c r="B471" s="146"/>
      <c r="C471" s="60"/>
      <c r="D471" s="60"/>
      <c r="E471" s="60"/>
      <c r="F471" s="60"/>
      <c r="G471" s="60"/>
      <c r="H471" s="60"/>
      <c r="I471" s="60"/>
      <c r="J471" s="60"/>
      <c r="K471" s="60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  <c r="AA471" s="133"/>
      <c r="AB471" s="133"/>
      <c r="AC471" s="133"/>
      <c r="AD471" s="133"/>
      <c r="AE471" s="133"/>
      <c r="AF471" s="133"/>
      <c r="AG471" s="133"/>
      <c r="AH471" s="133"/>
      <c r="AI471" s="133"/>
      <c r="AJ471" s="133"/>
      <c r="AK471" s="133"/>
    </row>
    <row r="472" spans="2:37">
      <c r="B472" s="146"/>
      <c r="C472" s="60"/>
      <c r="D472" s="60"/>
      <c r="E472" s="60"/>
      <c r="F472" s="60"/>
      <c r="G472" s="60"/>
      <c r="H472" s="60"/>
      <c r="I472" s="60"/>
      <c r="J472" s="60"/>
      <c r="K472" s="60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  <c r="AA472" s="133"/>
      <c r="AB472" s="133"/>
      <c r="AC472" s="133"/>
      <c r="AD472" s="133"/>
      <c r="AE472" s="133"/>
      <c r="AF472" s="133"/>
      <c r="AG472" s="133"/>
      <c r="AH472" s="133"/>
      <c r="AI472" s="133"/>
      <c r="AJ472" s="133"/>
      <c r="AK472" s="133"/>
    </row>
    <row r="473" spans="2:37">
      <c r="B473" s="146"/>
      <c r="C473" s="60"/>
      <c r="D473" s="60"/>
      <c r="E473" s="60"/>
      <c r="F473" s="60"/>
      <c r="G473" s="60"/>
      <c r="H473" s="60"/>
      <c r="I473" s="60"/>
      <c r="J473" s="60"/>
      <c r="K473" s="60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  <c r="AB473" s="133"/>
      <c r="AC473" s="133"/>
      <c r="AD473" s="133"/>
      <c r="AE473" s="133"/>
      <c r="AF473" s="133"/>
      <c r="AG473" s="133"/>
      <c r="AH473" s="133"/>
      <c r="AI473" s="133"/>
      <c r="AJ473" s="133"/>
      <c r="AK473" s="133"/>
    </row>
    <row r="474" spans="2:37">
      <c r="B474" s="146"/>
      <c r="C474" s="60"/>
      <c r="D474" s="60"/>
      <c r="E474" s="60"/>
      <c r="F474" s="60"/>
      <c r="G474" s="60"/>
      <c r="H474" s="60"/>
      <c r="I474" s="60"/>
      <c r="J474" s="60"/>
      <c r="K474" s="60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  <c r="AA474" s="133"/>
      <c r="AB474" s="133"/>
      <c r="AC474" s="133"/>
      <c r="AD474" s="133"/>
      <c r="AE474" s="133"/>
      <c r="AF474" s="133"/>
      <c r="AG474" s="133"/>
      <c r="AH474" s="133"/>
      <c r="AI474" s="133"/>
      <c r="AJ474" s="133"/>
      <c r="AK474" s="133"/>
    </row>
    <row r="475" spans="2:37">
      <c r="B475" s="146"/>
      <c r="C475" s="60"/>
      <c r="D475" s="60"/>
      <c r="E475" s="60"/>
      <c r="F475" s="60"/>
      <c r="G475" s="60"/>
      <c r="H475" s="60"/>
      <c r="I475" s="60"/>
      <c r="J475" s="60"/>
      <c r="K475" s="60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  <c r="AA475" s="133"/>
      <c r="AB475" s="133"/>
      <c r="AC475" s="133"/>
      <c r="AD475" s="133"/>
      <c r="AE475" s="133"/>
      <c r="AF475" s="133"/>
      <c r="AG475" s="133"/>
      <c r="AH475" s="133"/>
      <c r="AI475" s="133"/>
      <c r="AJ475" s="133"/>
      <c r="AK475" s="133"/>
    </row>
    <row r="476" spans="2:37">
      <c r="B476" s="146"/>
      <c r="C476" s="60"/>
      <c r="D476" s="60"/>
      <c r="E476" s="60"/>
      <c r="F476" s="60"/>
      <c r="G476" s="60"/>
      <c r="H476" s="60"/>
      <c r="I476" s="60"/>
      <c r="J476" s="60"/>
      <c r="K476" s="60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  <c r="AA476" s="133"/>
      <c r="AB476" s="133"/>
      <c r="AC476" s="133"/>
      <c r="AD476" s="133"/>
      <c r="AE476" s="133"/>
      <c r="AF476" s="133"/>
      <c r="AG476" s="133"/>
      <c r="AH476" s="133"/>
      <c r="AI476" s="133"/>
      <c r="AJ476" s="133"/>
      <c r="AK476" s="133"/>
    </row>
    <row r="477" spans="2:37">
      <c r="B477" s="146"/>
      <c r="C477" s="60"/>
      <c r="D477" s="60"/>
      <c r="E477" s="60"/>
      <c r="F477" s="60"/>
      <c r="G477" s="60"/>
      <c r="H477" s="60"/>
      <c r="I477" s="60"/>
      <c r="J477" s="60"/>
      <c r="K477" s="60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  <c r="AA477" s="133"/>
      <c r="AB477" s="133"/>
      <c r="AC477" s="133"/>
      <c r="AD477" s="133"/>
      <c r="AE477" s="133"/>
      <c r="AF477" s="133"/>
      <c r="AG477" s="133"/>
      <c r="AH477" s="133"/>
      <c r="AI477" s="133"/>
      <c r="AJ477" s="133"/>
      <c r="AK477" s="133"/>
    </row>
    <row r="478" spans="2:37">
      <c r="B478" s="146"/>
      <c r="C478" s="60"/>
      <c r="D478" s="60"/>
      <c r="E478" s="60"/>
      <c r="F478" s="60"/>
      <c r="G478" s="60"/>
      <c r="H478" s="60"/>
      <c r="I478" s="60"/>
      <c r="J478" s="60"/>
      <c r="K478" s="60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  <c r="AA478" s="133"/>
      <c r="AB478" s="133"/>
      <c r="AC478" s="133"/>
      <c r="AD478" s="133"/>
      <c r="AE478" s="133"/>
      <c r="AF478" s="133"/>
      <c r="AG478" s="133"/>
      <c r="AH478" s="133"/>
      <c r="AI478" s="133"/>
      <c r="AJ478" s="133"/>
      <c r="AK478" s="133"/>
    </row>
    <row r="479" spans="2:37">
      <c r="B479" s="146"/>
      <c r="C479" s="60"/>
      <c r="D479" s="60"/>
      <c r="E479" s="60"/>
      <c r="F479" s="60"/>
      <c r="G479" s="60"/>
      <c r="H479" s="60"/>
      <c r="I479" s="60"/>
      <c r="J479" s="60"/>
      <c r="K479" s="60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  <c r="AA479" s="133"/>
      <c r="AB479" s="133"/>
      <c r="AC479" s="133"/>
      <c r="AD479" s="133"/>
      <c r="AE479" s="133"/>
      <c r="AF479" s="133"/>
      <c r="AG479" s="133"/>
      <c r="AH479" s="133"/>
      <c r="AI479" s="133"/>
      <c r="AJ479" s="133"/>
      <c r="AK479" s="133"/>
    </row>
    <row r="480" spans="2:37">
      <c r="B480" s="146"/>
      <c r="C480" s="60"/>
      <c r="D480" s="60"/>
      <c r="E480" s="60"/>
      <c r="F480" s="60"/>
      <c r="G480" s="60"/>
      <c r="H480" s="60"/>
      <c r="I480" s="60"/>
      <c r="J480" s="60"/>
      <c r="K480" s="60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  <c r="AA480" s="133"/>
      <c r="AB480" s="133"/>
      <c r="AC480" s="133"/>
      <c r="AD480" s="133"/>
      <c r="AE480" s="133"/>
      <c r="AF480" s="133"/>
      <c r="AG480" s="133"/>
      <c r="AH480" s="133"/>
      <c r="AI480" s="133"/>
      <c r="AJ480" s="133"/>
      <c r="AK480" s="133"/>
    </row>
    <row r="481" spans="2:37">
      <c r="B481" s="146"/>
      <c r="C481" s="60"/>
      <c r="D481" s="60"/>
      <c r="E481" s="60"/>
      <c r="F481" s="60"/>
      <c r="G481" s="60"/>
      <c r="H481" s="60"/>
      <c r="I481" s="60"/>
      <c r="J481" s="60"/>
      <c r="K481" s="60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  <c r="AA481" s="133"/>
      <c r="AB481" s="133"/>
      <c r="AC481" s="133"/>
      <c r="AD481" s="133"/>
      <c r="AE481" s="133"/>
      <c r="AF481" s="133"/>
      <c r="AG481" s="133"/>
      <c r="AH481" s="133"/>
      <c r="AI481" s="133"/>
      <c r="AJ481" s="133"/>
      <c r="AK481" s="133"/>
    </row>
    <row r="482" spans="2:37">
      <c r="B482" s="146"/>
      <c r="C482" s="60"/>
      <c r="D482" s="60"/>
      <c r="E482" s="60"/>
      <c r="F482" s="60"/>
      <c r="G482" s="60"/>
      <c r="H482" s="60"/>
      <c r="I482" s="60"/>
      <c r="J482" s="60"/>
      <c r="K482" s="60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  <c r="AA482" s="133"/>
      <c r="AB482" s="133"/>
      <c r="AC482" s="133"/>
      <c r="AD482" s="133"/>
      <c r="AE482" s="133"/>
      <c r="AF482" s="133"/>
      <c r="AG482" s="133"/>
      <c r="AH482" s="133"/>
      <c r="AI482" s="133"/>
      <c r="AJ482" s="133"/>
      <c r="AK482" s="133"/>
    </row>
    <row r="483" spans="2:37">
      <c r="B483" s="146"/>
      <c r="C483" s="60"/>
      <c r="D483" s="60"/>
      <c r="E483" s="60"/>
      <c r="F483" s="60"/>
      <c r="G483" s="60"/>
      <c r="H483" s="60"/>
      <c r="I483" s="60"/>
      <c r="J483" s="60"/>
      <c r="K483" s="60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  <c r="AA483" s="133"/>
      <c r="AB483" s="133"/>
      <c r="AC483" s="133"/>
      <c r="AD483" s="133"/>
      <c r="AE483" s="133"/>
      <c r="AF483" s="133"/>
      <c r="AG483" s="133"/>
      <c r="AH483" s="133"/>
      <c r="AI483" s="133"/>
      <c r="AJ483" s="133"/>
      <c r="AK483" s="133"/>
    </row>
    <row r="484" spans="2:37">
      <c r="B484" s="146"/>
      <c r="C484" s="60"/>
      <c r="D484" s="60"/>
      <c r="E484" s="60"/>
      <c r="F484" s="60"/>
      <c r="G484" s="60"/>
      <c r="H484" s="60"/>
      <c r="I484" s="60"/>
      <c r="J484" s="60"/>
      <c r="K484" s="60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  <c r="AA484" s="133"/>
      <c r="AB484" s="133"/>
      <c r="AC484" s="133"/>
      <c r="AD484" s="133"/>
      <c r="AE484" s="133"/>
      <c r="AF484" s="133"/>
      <c r="AG484" s="133"/>
      <c r="AH484" s="133"/>
      <c r="AI484" s="133"/>
      <c r="AJ484" s="133"/>
      <c r="AK484" s="133"/>
    </row>
    <row r="485" spans="2:37">
      <c r="B485" s="146"/>
      <c r="C485" s="60"/>
      <c r="D485" s="60"/>
      <c r="E485" s="60"/>
      <c r="F485" s="60"/>
      <c r="G485" s="60"/>
      <c r="H485" s="60"/>
      <c r="I485" s="60"/>
      <c r="J485" s="60"/>
      <c r="K485" s="60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  <c r="AA485" s="133"/>
      <c r="AB485" s="133"/>
      <c r="AC485" s="133"/>
      <c r="AD485" s="133"/>
      <c r="AE485" s="133"/>
      <c r="AF485" s="133"/>
      <c r="AG485" s="133"/>
      <c r="AH485" s="133"/>
      <c r="AI485" s="133"/>
      <c r="AJ485" s="133"/>
      <c r="AK485" s="133"/>
    </row>
    <row r="486" spans="2:37">
      <c r="B486" s="146"/>
      <c r="C486" s="60"/>
      <c r="D486" s="60"/>
      <c r="E486" s="60"/>
      <c r="F486" s="60"/>
      <c r="G486" s="60"/>
      <c r="H486" s="60"/>
      <c r="I486" s="60"/>
      <c r="J486" s="60"/>
      <c r="K486" s="60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  <c r="AA486" s="133"/>
      <c r="AB486" s="133"/>
      <c r="AC486" s="133"/>
      <c r="AD486" s="133"/>
      <c r="AE486" s="133"/>
      <c r="AF486" s="133"/>
      <c r="AG486" s="133"/>
      <c r="AH486" s="133"/>
      <c r="AI486" s="133"/>
      <c r="AJ486" s="133"/>
      <c r="AK486" s="133"/>
    </row>
    <row r="487" spans="2:37">
      <c r="B487" s="146"/>
      <c r="C487" s="60"/>
      <c r="D487" s="60"/>
      <c r="E487" s="60"/>
      <c r="F487" s="60"/>
      <c r="G487" s="60"/>
      <c r="H487" s="60"/>
      <c r="I487" s="60"/>
      <c r="J487" s="60"/>
      <c r="K487" s="60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  <c r="AA487" s="133"/>
      <c r="AB487" s="133"/>
      <c r="AC487" s="133"/>
      <c r="AD487" s="133"/>
      <c r="AE487" s="133"/>
      <c r="AF487" s="133"/>
      <c r="AG487" s="133"/>
      <c r="AH487" s="133"/>
      <c r="AI487" s="133"/>
      <c r="AJ487" s="133"/>
      <c r="AK487" s="133"/>
    </row>
    <row r="488" spans="2:37">
      <c r="B488" s="146"/>
      <c r="C488" s="60"/>
      <c r="D488" s="60"/>
      <c r="E488" s="60"/>
      <c r="F488" s="60"/>
      <c r="G488" s="60"/>
      <c r="H488" s="60"/>
      <c r="I488" s="60"/>
      <c r="J488" s="60"/>
      <c r="K488" s="60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  <c r="AA488" s="133"/>
      <c r="AB488" s="133"/>
      <c r="AC488" s="133"/>
      <c r="AD488" s="133"/>
      <c r="AE488" s="133"/>
      <c r="AF488" s="133"/>
      <c r="AG488" s="133"/>
      <c r="AH488" s="133"/>
      <c r="AI488" s="133"/>
      <c r="AJ488" s="133"/>
      <c r="AK488" s="133"/>
    </row>
    <row r="489" spans="2:37">
      <c r="B489" s="146"/>
      <c r="C489" s="60"/>
      <c r="D489" s="60"/>
      <c r="E489" s="60"/>
      <c r="F489" s="60"/>
      <c r="G489" s="60"/>
      <c r="H489" s="60"/>
      <c r="I489" s="60"/>
      <c r="J489" s="60"/>
      <c r="K489" s="60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  <c r="AA489" s="133"/>
      <c r="AB489" s="133"/>
      <c r="AC489" s="133"/>
      <c r="AD489" s="133"/>
      <c r="AE489" s="133"/>
      <c r="AF489" s="133"/>
      <c r="AG489" s="133"/>
      <c r="AH489" s="133"/>
      <c r="AI489" s="133"/>
      <c r="AJ489" s="133"/>
      <c r="AK489" s="133"/>
    </row>
    <row r="490" spans="2:37">
      <c r="B490" s="146"/>
      <c r="C490" s="60"/>
      <c r="D490" s="60"/>
      <c r="E490" s="60"/>
      <c r="F490" s="60"/>
      <c r="G490" s="60"/>
      <c r="H490" s="60"/>
      <c r="I490" s="60"/>
      <c r="J490" s="60"/>
      <c r="K490" s="60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  <c r="AA490" s="133"/>
      <c r="AB490" s="133"/>
      <c r="AC490" s="133"/>
      <c r="AD490" s="133"/>
      <c r="AE490" s="133"/>
      <c r="AF490" s="133"/>
      <c r="AG490" s="133"/>
      <c r="AH490" s="133"/>
      <c r="AI490" s="133"/>
      <c r="AJ490" s="133"/>
      <c r="AK490" s="133"/>
    </row>
    <row r="491" spans="2:37">
      <c r="B491" s="146"/>
      <c r="C491" s="60"/>
      <c r="D491" s="60"/>
      <c r="E491" s="60"/>
      <c r="F491" s="60"/>
      <c r="G491" s="60"/>
      <c r="H491" s="60"/>
      <c r="I491" s="60"/>
      <c r="J491" s="60"/>
      <c r="K491" s="60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  <c r="AA491" s="133"/>
      <c r="AB491" s="133"/>
      <c r="AC491" s="133"/>
      <c r="AD491" s="133"/>
      <c r="AE491" s="133"/>
      <c r="AF491" s="133"/>
      <c r="AG491" s="133"/>
      <c r="AH491" s="133"/>
      <c r="AI491" s="133"/>
      <c r="AJ491" s="133"/>
      <c r="AK491" s="133"/>
    </row>
    <row r="492" spans="2:37">
      <c r="B492" s="146"/>
      <c r="C492" s="60"/>
      <c r="D492" s="60"/>
      <c r="E492" s="60"/>
      <c r="F492" s="60"/>
      <c r="G492" s="60"/>
      <c r="H492" s="60"/>
      <c r="I492" s="60"/>
      <c r="J492" s="60"/>
      <c r="K492" s="60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  <c r="AA492" s="133"/>
      <c r="AB492" s="133"/>
      <c r="AC492" s="133"/>
      <c r="AD492" s="133"/>
      <c r="AE492" s="133"/>
      <c r="AF492" s="133"/>
      <c r="AG492" s="133"/>
      <c r="AH492" s="133"/>
      <c r="AI492" s="133"/>
      <c r="AJ492" s="133"/>
      <c r="AK492" s="133"/>
    </row>
    <row r="493" spans="2:37">
      <c r="B493" s="146"/>
      <c r="C493" s="60"/>
      <c r="D493" s="60"/>
      <c r="E493" s="60"/>
      <c r="F493" s="60"/>
      <c r="G493" s="60"/>
      <c r="H493" s="60"/>
      <c r="I493" s="60"/>
      <c r="J493" s="60"/>
      <c r="K493" s="60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  <c r="AA493" s="133"/>
      <c r="AB493" s="133"/>
      <c r="AC493" s="133"/>
      <c r="AD493" s="133"/>
      <c r="AE493" s="133"/>
      <c r="AF493" s="133"/>
      <c r="AG493" s="133"/>
      <c r="AH493" s="133"/>
      <c r="AI493" s="133"/>
      <c r="AJ493" s="133"/>
      <c r="AK493" s="133"/>
    </row>
    <row r="494" spans="2:37">
      <c r="B494" s="146"/>
      <c r="C494" s="60"/>
      <c r="D494" s="60"/>
      <c r="E494" s="60"/>
      <c r="F494" s="60"/>
      <c r="G494" s="60"/>
      <c r="H494" s="60"/>
      <c r="I494" s="60"/>
      <c r="J494" s="60"/>
      <c r="K494" s="60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  <c r="AA494" s="133"/>
      <c r="AB494" s="133"/>
      <c r="AC494" s="133"/>
      <c r="AD494" s="133"/>
      <c r="AE494" s="133"/>
      <c r="AF494" s="133"/>
      <c r="AG494" s="133"/>
      <c r="AH494" s="133"/>
      <c r="AI494" s="133"/>
      <c r="AJ494" s="133"/>
      <c r="AK494" s="133"/>
    </row>
    <row r="495" spans="2:37">
      <c r="B495" s="146"/>
      <c r="C495" s="60"/>
      <c r="D495" s="60"/>
      <c r="E495" s="60"/>
      <c r="F495" s="60"/>
      <c r="G495" s="60"/>
      <c r="H495" s="60"/>
      <c r="I495" s="60"/>
      <c r="J495" s="60"/>
      <c r="K495" s="60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  <c r="AA495" s="133"/>
      <c r="AB495" s="133"/>
      <c r="AC495" s="133"/>
      <c r="AD495" s="133"/>
      <c r="AE495" s="133"/>
      <c r="AF495" s="133"/>
      <c r="AG495" s="133"/>
      <c r="AH495" s="133"/>
      <c r="AI495" s="133"/>
      <c r="AJ495" s="133"/>
      <c r="AK495" s="133"/>
    </row>
    <row r="496" spans="2:37">
      <c r="B496" s="146"/>
      <c r="C496" s="60"/>
      <c r="D496" s="60"/>
      <c r="E496" s="60"/>
      <c r="F496" s="60"/>
      <c r="G496" s="60"/>
      <c r="H496" s="60"/>
      <c r="I496" s="60"/>
      <c r="J496" s="60"/>
      <c r="K496" s="60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  <c r="AA496" s="133"/>
      <c r="AB496" s="133"/>
      <c r="AC496" s="133"/>
      <c r="AD496" s="133"/>
      <c r="AE496" s="133"/>
      <c r="AF496" s="133"/>
      <c r="AG496" s="133"/>
      <c r="AH496" s="133"/>
      <c r="AI496" s="133"/>
      <c r="AJ496" s="133"/>
      <c r="AK496" s="133"/>
    </row>
    <row r="497" spans="2:37">
      <c r="B497" s="146"/>
      <c r="C497" s="60"/>
      <c r="D497" s="60"/>
      <c r="E497" s="60"/>
      <c r="F497" s="60"/>
      <c r="G497" s="60"/>
      <c r="H497" s="60"/>
      <c r="I497" s="60"/>
      <c r="J497" s="60"/>
      <c r="K497" s="60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  <c r="AA497" s="133"/>
      <c r="AB497" s="133"/>
      <c r="AC497" s="133"/>
      <c r="AD497" s="133"/>
      <c r="AE497" s="133"/>
      <c r="AF497" s="133"/>
      <c r="AG497" s="133"/>
      <c r="AH497" s="133"/>
      <c r="AI497" s="133"/>
      <c r="AJ497" s="133"/>
      <c r="AK497" s="133"/>
    </row>
    <row r="498" spans="2:37">
      <c r="B498" s="146"/>
      <c r="C498" s="60"/>
      <c r="D498" s="60"/>
      <c r="E498" s="60"/>
      <c r="F498" s="60"/>
      <c r="G498" s="60"/>
      <c r="H498" s="60"/>
      <c r="I498" s="60"/>
      <c r="J498" s="60"/>
      <c r="K498" s="60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  <c r="AA498" s="133"/>
      <c r="AB498" s="133"/>
      <c r="AC498" s="133"/>
      <c r="AD498" s="133"/>
      <c r="AE498" s="133"/>
      <c r="AF498" s="133"/>
      <c r="AG498" s="133"/>
      <c r="AH498" s="133"/>
      <c r="AI498" s="133"/>
      <c r="AJ498" s="133"/>
      <c r="AK498" s="133"/>
    </row>
    <row r="499" spans="2:37">
      <c r="B499" s="146"/>
      <c r="C499" s="60"/>
      <c r="D499" s="60"/>
      <c r="E499" s="60"/>
      <c r="F499" s="60"/>
      <c r="G499" s="60"/>
      <c r="H499" s="60"/>
      <c r="I499" s="60"/>
      <c r="J499" s="60"/>
      <c r="K499" s="60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  <c r="AA499" s="133"/>
      <c r="AB499" s="133"/>
      <c r="AC499" s="133"/>
      <c r="AD499" s="133"/>
      <c r="AE499" s="133"/>
      <c r="AF499" s="133"/>
      <c r="AG499" s="133"/>
      <c r="AH499" s="133"/>
      <c r="AI499" s="133"/>
      <c r="AJ499" s="133"/>
      <c r="AK499" s="133"/>
    </row>
    <row r="500" spans="2:37">
      <c r="B500" s="146"/>
      <c r="C500" s="60"/>
      <c r="D500" s="60"/>
      <c r="E500" s="60"/>
      <c r="F500" s="60"/>
      <c r="G500" s="60"/>
      <c r="H500" s="60"/>
      <c r="I500" s="60"/>
      <c r="J500" s="60"/>
      <c r="K500" s="60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  <c r="AA500" s="133"/>
      <c r="AB500" s="133"/>
      <c r="AC500" s="133"/>
      <c r="AD500" s="133"/>
      <c r="AE500" s="133"/>
      <c r="AF500" s="133"/>
      <c r="AG500" s="133"/>
      <c r="AH500" s="133"/>
      <c r="AI500" s="133"/>
      <c r="AJ500" s="133"/>
      <c r="AK500" s="133"/>
    </row>
    <row r="501" spans="2:37">
      <c r="B501" s="146"/>
      <c r="C501" s="60"/>
      <c r="D501" s="60"/>
      <c r="E501" s="60"/>
      <c r="F501" s="60"/>
      <c r="G501" s="60"/>
      <c r="H501" s="60"/>
      <c r="I501" s="60"/>
      <c r="J501" s="60"/>
      <c r="K501" s="60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  <c r="AA501" s="133"/>
      <c r="AB501" s="133"/>
      <c r="AC501" s="133"/>
      <c r="AD501" s="133"/>
      <c r="AE501" s="133"/>
      <c r="AF501" s="133"/>
      <c r="AG501" s="133"/>
      <c r="AH501" s="133"/>
      <c r="AI501" s="133"/>
      <c r="AJ501" s="133"/>
      <c r="AK501" s="133"/>
    </row>
    <row r="502" spans="2:37">
      <c r="B502" s="146"/>
      <c r="C502" s="60"/>
      <c r="D502" s="60"/>
      <c r="E502" s="60"/>
      <c r="F502" s="60"/>
      <c r="G502" s="60"/>
      <c r="H502" s="60"/>
      <c r="I502" s="60"/>
      <c r="J502" s="60"/>
      <c r="K502" s="60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  <c r="AA502" s="133"/>
      <c r="AB502" s="133"/>
      <c r="AC502" s="133"/>
      <c r="AD502" s="133"/>
      <c r="AE502" s="133"/>
      <c r="AF502" s="133"/>
      <c r="AG502" s="133"/>
      <c r="AH502" s="133"/>
      <c r="AI502" s="133"/>
      <c r="AJ502" s="133"/>
      <c r="AK502" s="133"/>
    </row>
    <row r="503" spans="2:37">
      <c r="B503" s="146"/>
      <c r="C503" s="60"/>
      <c r="D503" s="60"/>
      <c r="E503" s="60"/>
      <c r="F503" s="60"/>
      <c r="G503" s="60"/>
      <c r="H503" s="60"/>
      <c r="I503" s="60"/>
      <c r="J503" s="60"/>
      <c r="K503" s="60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  <c r="AA503" s="133"/>
      <c r="AB503" s="133"/>
      <c r="AC503" s="133"/>
      <c r="AD503" s="133"/>
      <c r="AE503" s="133"/>
      <c r="AF503" s="133"/>
      <c r="AG503" s="133"/>
      <c r="AH503" s="133"/>
      <c r="AI503" s="133"/>
      <c r="AJ503" s="133"/>
      <c r="AK503" s="133"/>
    </row>
    <row r="504" spans="2:37">
      <c r="B504" s="146"/>
      <c r="C504" s="60"/>
      <c r="D504" s="60"/>
      <c r="E504" s="60"/>
      <c r="F504" s="60"/>
      <c r="G504" s="60"/>
      <c r="H504" s="60"/>
      <c r="I504" s="60"/>
      <c r="J504" s="60"/>
      <c r="K504" s="60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  <c r="AA504" s="133"/>
      <c r="AB504" s="133"/>
      <c r="AC504" s="133"/>
      <c r="AD504" s="133"/>
      <c r="AE504" s="133"/>
      <c r="AF504" s="133"/>
      <c r="AG504" s="133"/>
      <c r="AH504" s="133"/>
      <c r="AI504" s="133"/>
      <c r="AJ504" s="133"/>
      <c r="AK504" s="133"/>
    </row>
    <row r="505" spans="2:37">
      <c r="B505" s="146"/>
      <c r="C505" s="60"/>
      <c r="D505" s="60"/>
      <c r="E505" s="60"/>
      <c r="F505" s="60"/>
      <c r="G505" s="60"/>
      <c r="H505" s="60"/>
      <c r="I505" s="60"/>
      <c r="J505" s="60"/>
      <c r="K505" s="60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  <c r="AA505" s="133"/>
      <c r="AB505" s="133"/>
      <c r="AC505" s="133"/>
      <c r="AD505" s="133"/>
      <c r="AE505" s="133"/>
      <c r="AF505" s="133"/>
      <c r="AG505" s="133"/>
      <c r="AH505" s="133"/>
      <c r="AI505" s="133"/>
      <c r="AJ505" s="133"/>
      <c r="AK505" s="133"/>
    </row>
    <row r="506" spans="2:37">
      <c r="B506" s="146"/>
      <c r="C506" s="60"/>
      <c r="D506" s="60"/>
      <c r="E506" s="60"/>
      <c r="F506" s="60"/>
      <c r="G506" s="60"/>
      <c r="H506" s="60"/>
      <c r="I506" s="60"/>
      <c r="J506" s="60"/>
      <c r="K506" s="60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  <c r="AA506" s="133"/>
      <c r="AB506" s="133"/>
      <c r="AC506" s="133"/>
      <c r="AD506" s="133"/>
      <c r="AE506" s="133"/>
      <c r="AF506" s="133"/>
      <c r="AG506" s="133"/>
      <c r="AH506" s="133"/>
      <c r="AI506" s="133"/>
      <c r="AJ506" s="133"/>
      <c r="AK506" s="133"/>
    </row>
    <row r="507" spans="2:37">
      <c r="B507" s="146"/>
      <c r="C507" s="60"/>
      <c r="D507" s="60"/>
      <c r="E507" s="60"/>
      <c r="F507" s="60"/>
      <c r="G507" s="60"/>
      <c r="H507" s="60"/>
      <c r="I507" s="60"/>
      <c r="J507" s="60"/>
      <c r="K507" s="60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  <c r="AA507" s="133"/>
      <c r="AB507" s="133"/>
      <c r="AC507" s="133"/>
      <c r="AD507" s="133"/>
      <c r="AE507" s="133"/>
      <c r="AF507" s="133"/>
      <c r="AG507" s="133"/>
      <c r="AH507" s="133"/>
      <c r="AI507" s="133"/>
      <c r="AJ507" s="133"/>
      <c r="AK507" s="133"/>
    </row>
    <row r="508" spans="2:37">
      <c r="B508" s="146"/>
      <c r="C508" s="60"/>
      <c r="D508" s="60"/>
      <c r="E508" s="60"/>
      <c r="F508" s="60"/>
      <c r="G508" s="60"/>
      <c r="H508" s="60"/>
      <c r="I508" s="60"/>
      <c r="J508" s="60"/>
      <c r="K508" s="60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  <c r="AA508" s="133"/>
      <c r="AB508" s="133"/>
      <c r="AC508" s="133"/>
      <c r="AD508" s="133"/>
      <c r="AE508" s="133"/>
      <c r="AF508" s="133"/>
      <c r="AG508" s="133"/>
      <c r="AH508" s="133"/>
      <c r="AI508" s="133"/>
      <c r="AJ508" s="133"/>
      <c r="AK508" s="133"/>
    </row>
    <row r="509" spans="2:37">
      <c r="B509" s="146"/>
      <c r="C509" s="60"/>
      <c r="D509" s="60"/>
      <c r="E509" s="60"/>
      <c r="F509" s="60"/>
      <c r="G509" s="60"/>
      <c r="H509" s="60"/>
      <c r="I509" s="60"/>
      <c r="J509" s="60"/>
      <c r="K509" s="60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  <c r="AA509" s="133"/>
      <c r="AB509" s="133"/>
      <c r="AC509" s="133"/>
      <c r="AD509" s="133"/>
      <c r="AE509" s="133"/>
      <c r="AF509" s="133"/>
      <c r="AG509" s="133"/>
      <c r="AH509" s="133"/>
      <c r="AI509" s="133"/>
      <c r="AJ509" s="133"/>
      <c r="AK509" s="133"/>
    </row>
    <row r="510" spans="2:37">
      <c r="B510" s="146"/>
      <c r="C510" s="60"/>
      <c r="D510" s="60"/>
      <c r="E510" s="60"/>
      <c r="F510" s="60"/>
      <c r="G510" s="60"/>
      <c r="H510" s="60"/>
      <c r="I510" s="60"/>
      <c r="J510" s="60"/>
      <c r="K510" s="60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  <c r="AA510" s="133"/>
      <c r="AB510" s="133"/>
      <c r="AC510" s="133"/>
      <c r="AD510" s="133"/>
      <c r="AE510" s="133"/>
      <c r="AF510" s="133"/>
      <c r="AG510" s="133"/>
      <c r="AH510" s="133"/>
      <c r="AI510" s="133"/>
      <c r="AJ510" s="133"/>
      <c r="AK510" s="133"/>
    </row>
    <row r="511" spans="2:37">
      <c r="B511" s="146"/>
      <c r="C511" s="60"/>
      <c r="D511" s="60"/>
      <c r="E511" s="60"/>
      <c r="F511" s="60"/>
      <c r="G511" s="60"/>
      <c r="H511" s="60"/>
      <c r="I511" s="60"/>
      <c r="J511" s="60"/>
      <c r="K511" s="60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  <c r="AA511" s="133"/>
      <c r="AB511" s="133"/>
      <c r="AC511" s="133"/>
      <c r="AD511" s="133"/>
      <c r="AE511" s="133"/>
      <c r="AF511" s="133"/>
      <c r="AG511" s="133"/>
      <c r="AH511" s="133"/>
      <c r="AI511" s="133"/>
      <c r="AJ511" s="133"/>
      <c r="AK511" s="133"/>
    </row>
    <row r="512" spans="2:37">
      <c r="B512" s="146"/>
      <c r="C512" s="60"/>
      <c r="D512" s="60"/>
      <c r="E512" s="60"/>
      <c r="F512" s="60"/>
      <c r="G512" s="60"/>
      <c r="H512" s="60"/>
      <c r="I512" s="60"/>
      <c r="J512" s="60"/>
      <c r="K512" s="60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  <c r="AA512" s="133"/>
      <c r="AB512" s="133"/>
      <c r="AC512" s="133"/>
      <c r="AD512" s="133"/>
      <c r="AE512" s="133"/>
      <c r="AF512" s="133"/>
      <c r="AG512" s="133"/>
      <c r="AH512" s="133"/>
      <c r="AI512" s="133"/>
      <c r="AJ512" s="133"/>
      <c r="AK512" s="133"/>
    </row>
    <row r="513" spans="2:37">
      <c r="B513" s="146"/>
      <c r="C513" s="60"/>
      <c r="D513" s="60"/>
      <c r="E513" s="60"/>
      <c r="F513" s="60"/>
      <c r="G513" s="60"/>
      <c r="H513" s="60"/>
      <c r="I513" s="60"/>
      <c r="J513" s="60"/>
      <c r="K513" s="60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  <c r="AA513" s="133"/>
      <c r="AB513" s="133"/>
      <c r="AC513" s="133"/>
      <c r="AD513" s="133"/>
      <c r="AE513" s="133"/>
      <c r="AF513" s="133"/>
      <c r="AG513" s="133"/>
      <c r="AH513" s="133"/>
      <c r="AI513" s="133"/>
      <c r="AJ513" s="133"/>
      <c r="AK513" s="133"/>
    </row>
    <row r="514" spans="2:37">
      <c r="B514" s="146"/>
      <c r="C514" s="60"/>
      <c r="D514" s="60"/>
      <c r="E514" s="60"/>
      <c r="F514" s="60"/>
      <c r="G514" s="60"/>
      <c r="H514" s="60"/>
      <c r="I514" s="60"/>
      <c r="J514" s="60"/>
      <c r="K514" s="60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  <c r="AA514" s="133"/>
      <c r="AB514" s="133"/>
      <c r="AC514" s="133"/>
      <c r="AD514" s="133"/>
      <c r="AE514" s="133"/>
      <c r="AF514" s="133"/>
      <c r="AG514" s="133"/>
      <c r="AH514" s="133"/>
      <c r="AI514" s="133"/>
      <c r="AJ514" s="133"/>
      <c r="AK514" s="133"/>
    </row>
    <row r="515" spans="2:37">
      <c r="B515" s="146"/>
      <c r="C515" s="60"/>
      <c r="D515" s="60"/>
      <c r="E515" s="60"/>
      <c r="F515" s="60"/>
      <c r="G515" s="60"/>
      <c r="H515" s="60"/>
      <c r="I515" s="60"/>
      <c r="J515" s="60"/>
      <c r="K515" s="60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  <c r="AA515" s="133"/>
      <c r="AB515" s="133"/>
      <c r="AC515" s="133"/>
      <c r="AD515" s="133"/>
      <c r="AE515" s="133"/>
      <c r="AF515" s="133"/>
      <c r="AG515" s="133"/>
      <c r="AH515" s="133"/>
      <c r="AI515" s="133"/>
      <c r="AJ515" s="133"/>
      <c r="AK515" s="133"/>
    </row>
    <row r="516" spans="2:37">
      <c r="B516" s="146"/>
      <c r="C516" s="60"/>
      <c r="D516" s="60"/>
      <c r="E516" s="60"/>
      <c r="F516" s="60"/>
      <c r="G516" s="60"/>
      <c r="H516" s="60"/>
      <c r="I516" s="60"/>
      <c r="J516" s="60"/>
      <c r="K516" s="60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  <c r="AA516" s="133"/>
      <c r="AB516" s="133"/>
      <c r="AC516" s="133"/>
      <c r="AD516" s="133"/>
      <c r="AE516" s="133"/>
      <c r="AF516" s="133"/>
      <c r="AG516" s="133"/>
      <c r="AH516" s="133"/>
      <c r="AI516" s="133"/>
      <c r="AJ516" s="133"/>
      <c r="AK516" s="133"/>
    </row>
    <row r="517" spans="2:37">
      <c r="B517" s="146"/>
      <c r="C517" s="60"/>
      <c r="D517" s="60"/>
      <c r="E517" s="60"/>
      <c r="F517" s="60"/>
      <c r="G517" s="60"/>
      <c r="H517" s="60"/>
      <c r="I517" s="60"/>
      <c r="J517" s="60"/>
      <c r="K517" s="60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  <c r="AA517" s="133"/>
      <c r="AB517" s="133"/>
      <c r="AC517" s="133"/>
      <c r="AD517" s="133"/>
      <c r="AE517" s="133"/>
      <c r="AF517" s="133"/>
      <c r="AG517" s="133"/>
      <c r="AH517" s="133"/>
      <c r="AI517" s="133"/>
      <c r="AJ517" s="133"/>
      <c r="AK517" s="133"/>
    </row>
    <row r="518" spans="2:37">
      <c r="B518" s="146"/>
      <c r="C518" s="60"/>
      <c r="D518" s="60"/>
      <c r="E518" s="60"/>
      <c r="F518" s="60"/>
      <c r="G518" s="60"/>
      <c r="H518" s="60"/>
      <c r="I518" s="60"/>
      <c r="J518" s="60"/>
      <c r="K518" s="60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  <c r="AA518" s="133"/>
      <c r="AB518" s="133"/>
      <c r="AC518" s="133"/>
      <c r="AD518" s="133"/>
      <c r="AE518" s="133"/>
      <c r="AF518" s="133"/>
      <c r="AG518" s="133"/>
      <c r="AH518" s="133"/>
      <c r="AI518" s="133"/>
      <c r="AJ518" s="133"/>
      <c r="AK518" s="133"/>
    </row>
    <row r="519" spans="2:37">
      <c r="B519" s="146"/>
      <c r="C519" s="60"/>
      <c r="D519" s="60"/>
      <c r="E519" s="60"/>
      <c r="F519" s="60"/>
      <c r="G519" s="60"/>
      <c r="H519" s="60"/>
      <c r="I519" s="60"/>
      <c r="J519" s="60"/>
      <c r="K519" s="60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  <c r="AA519" s="133"/>
      <c r="AB519" s="133"/>
      <c r="AC519" s="133"/>
      <c r="AD519" s="133"/>
      <c r="AE519" s="133"/>
      <c r="AF519" s="133"/>
      <c r="AG519" s="133"/>
      <c r="AH519" s="133"/>
      <c r="AI519" s="133"/>
      <c r="AJ519" s="133"/>
      <c r="AK519" s="133"/>
    </row>
    <row r="520" spans="2:37">
      <c r="B520" s="146"/>
      <c r="C520" s="60"/>
      <c r="D520" s="60"/>
      <c r="E520" s="60"/>
      <c r="F520" s="60"/>
      <c r="G520" s="60"/>
      <c r="H520" s="60"/>
      <c r="I520" s="60"/>
      <c r="J520" s="60"/>
      <c r="K520" s="60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  <c r="AA520" s="133"/>
      <c r="AB520" s="133"/>
      <c r="AC520" s="133"/>
      <c r="AD520" s="133"/>
      <c r="AE520" s="133"/>
      <c r="AF520" s="133"/>
      <c r="AG520" s="133"/>
      <c r="AH520" s="133"/>
      <c r="AI520" s="133"/>
      <c r="AJ520" s="133"/>
      <c r="AK520" s="133"/>
    </row>
    <row r="521" spans="2:37">
      <c r="B521" s="146"/>
      <c r="C521" s="60"/>
      <c r="D521" s="60"/>
      <c r="E521" s="60"/>
      <c r="F521" s="60"/>
      <c r="G521" s="60"/>
      <c r="H521" s="60"/>
      <c r="I521" s="60"/>
      <c r="J521" s="60"/>
      <c r="K521" s="60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  <c r="AA521" s="133"/>
      <c r="AB521" s="133"/>
      <c r="AC521" s="133"/>
      <c r="AD521" s="133"/>
      <c r="AE521" s="133"/>
      <c r="AF521" s="133"/>
      <c r="AG521" s="133"/>
      <c r="AH521" s="133"/>
      <c r="AI521" s="133"/>
      <c r="AJ521" s="133"/>
      <c r="AK521" s="133"/>
    </row>
    <row r="522" spans="2:37">
      <c r="B522" s="146"/>
      <c r="C522" s="60"/>
      <c r="D522" s="60"/>
      <c r="E522" s="60"/>
      <c r="F522" s="60"/>
      <c r="G522" s="60"/>
      <c r="H522" s="60"/>
      <c r="I522" s="60"/>
      <c r="J522" s="60"/>
      <c r="K522" s="60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  <c r="AA522" s="133"/>
      <c r="AB522" s="133"/>
      <c r="AC522" s="133"/>
      <c r="AD522" s="133"/>
      <c r="AE522" s="133"/>
      <c r="AF522" s="133"/>
      <c r="AG522" s="133"/>
      <c r="AH522" s="133"/>
      <c r="AI522" s="133"/>
      <c r="AJ522" s="133"/>
      <c r="AK522" s="133"/>
    </row>
    <row r="523" spans="2:37">
      <c r="B523" s="146"/>
      <c r="C523" s="60"/>
      <c r="D523" s="60"/>
      <c r="E523" s="60"/>
      <c r="F523" s="60"/>
      <c r="G523" s="60"/>
      <c r="H523" s="60"/>
      <c r="I523" s="60"/>
      <c r="J523" s="60"/>
      <c r="K523" s="60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  <c r="AA523" s="133"/>
      <c r="AB523" s="133"/>
      <c r="AC523" s="133"/>
      <c r="AD523" s="133"/>
      <c r="AE523" s="133"/>
      <c r="AF523" s="133"/>
      <c r="AG523" s="133"/>
      <c r="AH523" s="133"/>
      <c r="AI523" s="133"/>
      <c r="AJ523" s="133"/>
      <c r="AK523" s="133"/>
    </row>
    <row r="524" spans="2:37">
      <c r="B524" s="146"/>
      <c r="C524" s="60"/>
      <c r="D524" s="60"/>
      <c r="E524" s="60"/>
      <c r="F524" s="60"/>
      <c r="G524" s="60"/>
      <c r="H524" s="60"/>
      <c r="I524" s="60"/>
      <c r="J524" s="60"/>
      <c r="K524" s="60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  <c r="AA524" s="133"/>
      <c r="AB524" s="133"/>
      <c r="AC524" s="133"/>
      <c r="AD524" s="133"/>
      <c r="AE524" s="133"/>
      <c r="AF524" s="133"/>
      <c r="AG524" s="133"/>
      <c r="AH524" s="133"/>
      <c r="AI524" s="133"/>
      <c r="AJ524" s="133"/>
      <c r="AK524" s="133"/>
    </row>
    <row r="525" spans="2:37">
      <c r="B525" s="146"/>
      <c r="C525" s="60"/>
      <c r="D525" s="60"/>
      <c r="E525" s="60"/>
      <c r="F525" s="60"/>
      <c r="G525" s="60"/>
      <c r="H525" s="60"/>
      <c r="I525" s="60"/>
      <c r="J525" s="60"/>
      <c r="K525" s="60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  <c r="AA525" s="133"/>
      <c r="AB525" s="133"/>
      <c r="AC525" s="133"/>
      <c r="AD525" s="133"/>
      <c r="AE525" s="133"/>
      <c r="AF525" s="133"/>
      <c r="AG525" s="133"/>
      <c r="AH525" s="133"/>
      <c r="AI525" s="133"/>
      <c r="AJ525" s="133"/>
      <c r="AK525" s="133"/>
    </row>
    <row r="526" spans="2:37">
      <c r="B526" s="146"/>
      <c r="C526" s="60"/>
      <c r="D526" s="60"/>
      <c r="E526" s="60"/>
      <c r="F526" s="60"/>
      <c r="G526" s="60"/>
      <c r="H526" s="60"/>
      <c r="I526" s="60"/>
      <c r="J526" s="60"/>
      <c r="K526" s="60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  <c r="AA526" s="133"/>
      <c r="AB526" s="133"/>
      <c r="AC526" s="133"/>
      <c r="AD526" s="133"/>
      <c r="AE526" s="133"/>
      <c r="AF526" s="133"/>
      <c r="AG526" s="133"/>
      <c r="AH526" s="133"/>
      <c r="AI526" s="133"/>
      <c r="AJ526" s="133"/>
      <c r="AK526" s="133"/>
    </row>
    <row r="527" spans="2:37">
      <c r="B527" s="146"/>
      <c r="C527" s="60"/>
      <c r="D527" s="60"/>
      <c r="E527" s="60"/>
      <c r="F527" s="60"/>
      <c r="G527" s="60"/>
      <c r="H527" s="60"/>
      <c r="I527" s="60"/>
      <c r="J527" s="60"/>
      <c r="K527" s="60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  <c r="AA527" s="133"/>
      <c r="AB527" s="133"/>
      <c r="AC527" s="133"/>
      <c r="AD527" s="133"/>
      <c r="AE527" s="133"/>
      <c r="AF527" s="133"/>
      <c r="AG527" s="133"/>
      <c r="AH527" s="133"/>
      <c r="AI527" s="133"/>
      <c r="AJ527" s="133"/>
      <c r="AK527" s="133"/>
    </row>
    <row r="528" spans="2:37">
      <c r="B528" s="146"/>
      <c r="C528" s="60"/>
      <c r="D528" s="60"/>
      <c r="E528" s="60"/>
      <c r="F528" s="60"/>
      <c r="G528" s="60"/>
      <c r="H528" s="60"/>
      <c r="I528" s="60"/>
      <c r="J528" s="60"/>
      <c r="K528" s="60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  <c r="AA528" s="133"/>
      <c r="AB528" s="133"/>
      <c r="AC528" s="133"/>
      <c r="AD528" s="133"/>
      <c r="AE528" s="133"/>
      <c r="AF528" s="133"/>
      <c r="AG528" s="133"/>
      <c r="AH528" s="133"/>
      <c r="AI528" s="133"/>
      <c r="AJ528" s="133"/>
      <c r="AK528" s="133"/>
    </row>
    <row r="529" spans="2:37">
      <c r="B529" s="146"/>
      <c r="C529" s="60"/>
      <c r="D529" s="60"/>
      <c r="E529" s="60"/>
      <c r="F529" s="60"/>
      <c r="G529" s="60"/>
      <c r="H529" s="60"/>
      <c r="I529" s="60"/>
      <c r="J529" s="60"/>
      <c r="K529" s="60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  <c r="AA529" s="133"/>
      <c r="AB529" s="133"/>
      <c r="AC529" s="133"/>
      <c r="AD529" s="133"/>
      <c r="AE529" s="133"/>
      <c r="AF529" s="133"/>
      <c r="AG529" s="133"/>
      <c r="AH529" s="133"/>
      <c r="AI529" s="133"/>
      <c r="AJ529" s="133"/>
      <c r="AK529" s="133"/>
    </row>
    <row r="530" spans="2:37">
      <c r="B530" s="146"/>
      <c r="C530" s="60"/>
      <c r="D530" s="60"/>
      <c r="E530" s="60"/>
      <c r="F530" s="60"/>
      <c r="G530" s="60"/>
      <c r="H530" s="60"/>
      <c r="I530" s="60"/>
      <c r="J530" s="60"/>
      <c r="K530" s="60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  <c r="AA530" s="133"/>
      <c r="AB530" s="133"/>
      <c r="AC530" s="133"/>
      <c r="AD530" s="133"/>
      <c r="AE530" s="133"/>
      <c r="AF530" s="133"/>
      <c r="AG530" s="133"/>
      <c r="AH530" s="133"/>
      <c r="AI530" s="133"/>
      <c r="AJ530" s="133"/>
      <c r="AK530" s="133"/>
    </row>
    <row r="531" spans="2:37">
      <c r="B531" s="146"/>
      <c r="C531" s="60"/>
      <c r="D531" s="60"/>
      <c r="E531" s="60"/>
      <c r="F531" s="60"/>
      <c r="G531" s="60"/>
      <c r="H531" s="60"/>
      <c r="I531" s="60"/>
      <c r="J531" s="60"/>
      <c r="K531" s="60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  <c r="AA531" s="133"/>
      <c r="AB531" s="133"/>
      <c r="AC531" s="133"/>
      <c r="AD531" s="133"/>
      <c r="AE531" s="133"/>
      <c r="AF531" s="133"/>
      <c r="AG531" s="133"/>
      <c r="AH531" s="133"/>
      <c r="AI531" s="133"/>
      <c r="AJ531" s="133"/>
      <c r="AK531" s="133"/>
    </row>
    <row r="532" spans="2:37">
      <c r="B532" s="146"/>
      <c r="C532" s="60"/>
      <c r="D532" s="60"/>
      <c r="E532" s="60"/>
      <c r="F532" s="60"/>
      <c r="G532" s="60"/>
      <c r="H532" s="60"/>
      <c r="I532" s="60"/>
      <c r="J532" s="60"/>
      <c r="K532" s="60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  <c r="AA532" s="133"/>
      <c r="AB532" s="133"/>
      <c r="AC532" s="133"/>
      <c r="AD532" s="133"/>
      <c r="AE532" s="133"/>
      <c r="AF532" s="133"/>
      <c r="AG532" s="133"/>
      <c r="AH532" s="133"/>
      <c r="AI532" s="133"/>
      <c r="AJ532" s="133"/>
      <c r="AK532" s="133"/>
    </row>
    <row r="533" spans="2:37">
      <c r="B533" s="146"/>
      <c r="C533" s="60"/>
      <c r="D533" s="60"/>
      <c r="E533" s="60"/>
      <c r="F533" s="60"/>
      <c r="G533" s="60"/>
      <c r="H533" s="60"/>
      <c r="I533" s="60"/>
      <c r="J533" s="60"/>
      <c r="K533" s="60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  <c r="AA533" s="133"/>
      <c r="AB533" s="133"/>
      <c r="AC533" s="133"/>
      <c r="AD533" s="133"/>
      <c r="AE533" s="133"/>
      <c r="AF533" s="133"/>
      <c r="AG533" s="133"/>
      <c r="AH533" s="133"/>
      <c r="AI533" s="133"/>
      <c r="AJ533" s="133"/>
      <c r="AK533" s="133"/>
    </row>
    <row r="534" spans="2:37">
      <c r="B534" s="146"/>
      <c r="C534" s="60"/>
      <c r="D534" s="60"/>
      <c r="E534" s="60"/>
      <c r="F534" s="60"/>
      <c r="G534" s="60"/>
      <c r="H534" s="60"/>
      <c r="I534" s="60"/>
      <c r="J534" s="60"/>
      <c r="K534" s="60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  <c r="AA534" s="133"/>
      <c r="AB534" s="133"/>
      <c r="AC534" s="133"/>
      <c r="AD534" s="133"/>
      <c r="AE534" s="133"/>
      <c r="AF534" s="133"/>
      <c r="AG534" s="133"/>
      <c r="AH534" s="133"/>
      <c r="AI534" s="133"/>
      <c r="AJ534" s="133"/>
      <c r="AK534" s="133"/>
    </row>
    <row r="535" spans="2:37">
      <c r="B535" s="146"/>
      <c r="C535" s="60"/>
      <c r="D535" s="60"/>
      <c r="E535" s="60"/>
      <c r="F535" s="60"/>
      <c r="G535" s="60"/>
      <c r="H535" s="60"/>
      <c r="I535" s="60"/>
      <c r="J535" s="60"/>
      <c r="K535" s="60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  <c r="AA535" s="133"/>
      <c r="AB535" s="133"/>
      <c r="AC535" s="133"/>
      <c r="AD535" s="133"/>
      <c r="AE535" s="133"/>
      <c r="AF535" s="133"/>
      <c r="AG535" s="133"/>
      <c r="AH535" s="133"/>
      <c r="AI535" s="133"/>
      <c r="AJ535" s="133"/>
      <c r="AK535" s="133"/>
    </row>
    <row r="536" spans="2:37">
      <c r="B536" s="146"/>
      <c r="C536" s="60"/>
      <c r="D536" s="60"/>
      <c r="E536" s="60"/>
      <c r="F536" s="60"/>
      <c r="G536" s="60"/>
      <c r="H536" s="60"/>
      <c r="I536" s="60"/>
      <c r="J536" s="60"/>
      <c r="K536" s="60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  <c r="AA536" s="133"/>
      <c r="AB536" s="133"/>
      <c r="AC536" s="133"/>
      <c r="AD536" s="133"/>
      <c r="AE536" s="133"/>
      <c r="AF536" s="133"/>
      <c r="AG536" s="133"/>
      <c r="AH536" s="133"/>
      <c r="AI536" s="133"/>
      <c r="AJ536" s="133"/>
      <c r="AK536" s="133"/>
    </row>
    <row r="537" spans="2:37">
      <c r="B537" s="146"/>
      <c r="C537" s="60"/>
      <c r="D537" s="60"/>
      <c r="E537" s="60"/>
      <c r="F537" s="60"/>
      <c r="G537" s="60"/>
      <c r="H537" s="60"/>
      <c r="I537" s="60"/>
      <c r="J537" s="60"/>
      <c r="K537" s="60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  <c r="AA537" s="133"/>
      <c r="AB537" s="133"/>
      <c r="AC537" s="133"/>
      <c r="AD537" s="133"/>
      <c r="AE537" s="133"/>
      <c r="AF537" s="133"/>
      <c r="AG537" s="133"/>
      <c r="AH537" s="133"/>
      <c r="AI537" s="133"/>
      <c r="AJ537" s="133"/>
      <c r="AK537" s="133"/>
    </row>
    <row r="538" spans="2:37">
      <c r="B538" s="146"/>
      <c r="C538" s="60"/>
      <c r="D538" s="60"/>
      <c r="E538" s="60"/>
      <c r="F538" s="60"/>
      <c r="G538" s="60"/>
      <c r="H538" s="60"/>
      <c r="I538" s="60"/>
      <c r="J538" s="60"/>
      <c r="K538" s="60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  <c r="AA538" s="133"/>
      <c r="AB538" s="133"/>
      <c r="AC538" s="133"/>
      <c r="AD538" s="133"/>
      <c r="AE538" s="133"/>
      <c r="AF538" s="133"/>
      <c r="AG538" s="133"/>
      <c r="AH538" s="133"/>
      <c r="AI538" s="133"/>
      <c r="AJ538" s="133"/>
      <c r="AK538" s="133"/>
    </row>
    <row r="539" spans="2:37">
      <c r="B539" s="146"/>
      <c r="C539" s="60"/>
      <c r="D539" s="60"/>
      <c r="E539" s="60"/>
      <c r="F539" s="60"/>
      <c r="G539" s="60"/>
      <c r="H539" s="60"/>
      <c r="I539" s="60"/>
      <c r="J539" s="60"/>
      <c r="K539" s="60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  <c r="AA539" s="133"/>
      <c r="AB539" s="133"/>
      <c r="AC539" s="133"/>
      <c r="AD539" s="133"/>
      <c r="AE539" s="133"/>
      <c r="AF539" s="133"/>
      <c r="AG539" s="133"/>
      <c r="AH539" s="133"/>
      <c r="AI539" s="133"/>
      <c r="AJ539" s="133"/>
      <c r="AK539" s="133"/>
    </row>
    <row r="540" spans="2:37">
      <c r="B540" s="146"/>
      <c r="C540" s="60"/>
      <c r="D540" s="60"/>
      <c r="E540" s="60"/>
      <c r="F540" s="60"/>
      <c r="G540" s="60"/>
      <c r="H540" s="60"/>
      <c r="I540" s="60"/>
      <c r="J540" s="60"/>
      <c r="K540" s="60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  <c r="AA540" s="133"/>
      <c r="AB540" s="133"/>
      <c r="AC540" s="133"/>
      <c r="AD540" s="133"/>
      <c r="AE540" s="133"/>
      <c r="AF540" s="133"/>
      <c r="AG540" s="133"/>
      <c r="AH540" s="133"/>
      <c r="AI540" s="133"/>
      <c r="AJ540" s="133"/>
      <c r="AK540" s="133"/>
    </row>
    <row r="541" spans="2:37">
      <c r="B541" s="146"/>
      <c r="C541" s="60"/>
      <c r="D541" s="60"/>
      <c r="E541" s="60"/>
      <c r="F541" s="60"/>
      <c r="G541" s="60"/>
      <c r="H541" s="60"/>
      <c r="I541" s="60"/>
      <c r="J541" s="60"/>
      <c r="K541" s="60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  <c r="AA541" s="133"/>
      <c r="AB541" s="133"/>
      <c r="AC541" s="133"/>
      <c r="AD541" s="133"/>
      <c r="AE541" s="133"/>
      <c r="AF541" s="133"/>
      <c r="AG541" s="133"/>
      <c r="AH541" s="133"/>
      <c r="AI541" s="133"/>
      <c r="AJ541" s="133"/>
      <c r="AK541" s="133"/>
    </row>
    <row r="542" spans="2:37">
      <c r="B542" s="146"/>
      <c r="C542" s="60"/>
      <c r="D542" s="60"/>
      <c r="E542" s="60"/>
      <c r="F542" s="60"/>
      <c r="G542" s="60"/>
      <c r="H542" s="60"/>
      <c r="I542" s="60"/>
      <c r="J542" s="60"/>
      <c r="K542" s="60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  <c r="AA542" s="133"/>
      <c r="AB542" s="133"/>
      <c r="AC542" s="133"/>
      <c r="AD542" s="133"/>
      <c r="AE542" s="133"/>
      <c r="AF542" s="133"/>
      <c r="AG542" s="133"/>
      <c r="AH542" s="133"/>
      <c r="AI542" s="133"/>
      <c r="AJ542" s="133"/>
      <c r="AK542" s="133"/>
    </row>
    <row r="543" spans="2:37">
      <c r="B543" s="146"/>
      <c r="C543" s="60"/>
      <c r="D543" s="60"/>
      <c r="E543" s="60"/>
      <c r="F543" s="60"/>
      <c r="G543" s="60"/>
      <c r="H543" s="60"/>
      <c r="I543" s="60"/>
      <c r="J543" s="60"/>
      <c r="K543" s="60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  <c r="AA543" s="133"/>
      <c r="AB543" s="133"/>
      <c r="AC543" s="133"/>
      <c r="AD543" s="133"/>
      <c r="AE543" s="133"/>
      <c r="AF543" s="133"/>
      <c r="AG543" s="133"/>
      <c r="AH543" s="133"/>
      <c r="AI543" s="133"/>
      <c r="AJ543" s="133"/>
      <c r="AK543" s="133"/>
    </row>
    <row r="544" spans="2:37">
      <c r="B544" s="146"/>
      <c r="C544" s="60"/>
      <c r="D544" s="60"/>
      <c r="E544" s="60"/>
      <c r="F544" s="60"/>
      <c r="G544" s="60"/>
      <c r="H544" s="60"/>
      <c r="I544" s="60"/>
      <c r="J544" s="60"/>
      <c r="K544" s="60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  <c r="AA544" s="133"/>
      <c r="AB544" s="133"/>
      <c r="AC544" s="133"/>
      <c r="AD544" s="133"/>
      <c r="AE544" s="133"/>
      <c r="AF544" s="133"/>
      <c r="AG544" s="133"/>
      <c r="AH544" s="133"/>
      <c r="AI544" s="133"/>
      <c r="AJ544" s="133"/>
      <c r="AK544" s="133"/>
    </row>
    <row r="545" spans="2:37">
      <c r="B545" s="146"/>
      <c r="C545" s="60"/>
      <c r="D545" s="60"/>
      <c r="E545" s="60"/>
      <c r="F545" s="60"/>
      <c r="G545" s="60"/>
      <c r="H545" s="60"/>
      <c r="I545" s="60"/>
      <c r="J545" s="60"/>
      <c r="K545" s="60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  <c r="AA545" s="133"/>
      <c r="AB545" s="133"/>
      <c r="AC545" s="133"/>
      <c r="AD545" s="133"/>
      <c r="AE545" s="133"/>
      <c r="AF545" s="133"/>
      <c r="AG545" s="133"/>
      <c r="AH545" s="133"/>
      <c r="AI545" s="133"/>
      <c r="AJ545" s="133"/>
      <c r="AK545" s="133"/>
    </row>
    <row r="546" spans="2:37">
      <c r="B546" s="146"/>
      <c r="C546" s="60"/>
      <c r="D546" s="60"/>
      <c r="E546" s="60"/>
      <c r="F546" s="60"/>
      <c r="G546" s="60"/>
      <c r="H546" s="60"/>
      <c r="I546" s="60"/>
      <c r="J546" s="60"/>
      <c r="K546" s="60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  <c r="AA546" s="133"/>
      <c r="AB546" s="133"/>
      <c r="AC546" s="133"/>
      <c r="AD546" s="133"/>
      <c r="AE546" s="133"/>
      <c r="AF546" s="133"/>
      <c r="AG546" s="133"/>
      <c r="AH546" s="133"/>
      <c r="AI546" s="133"/>
      <c r="AJ546" s="133"/>
      <c r="AK546" s="133"/>
    </row>
    <row r="547" spans="2:37">
      <c r="B547" s="146"/>
      <c r="C547" s="60"/>
      <c r="D547" s="60"/>
      <c r="E547" s="60"/>
      <c r="F547" s="60"/>
      <c r="G547" s="60"/>
      <c r="H547" s="60"/>
      <c r="I547" s="60"/>
      <c r="J547" s="60"/>
      <c r="K547" s="60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  <c r="AA547" s="133"/>
      <c r="AB547" s="133"/>
      <c r="AC547" s="133"/>
      <c r="AD547" s="133"/>
      <c r="AE547" s="133"/>
      <c r="AF547" s="133"/>
      <c r="AG547" s="133"/>
      <c r="AH547" s="133"/>
      <c r="AI547" s="133"/>
      <c r="AJ547" s="133"/>
      <c r="AK547" s="133"/>
    </row>
    <row r="548" spans="2:37">
      <c r="B548" s="146"/>
      <c r="C548" s="60"/>
      <c r="D548" s="60"/>
      <c r="E548" s="60"/>
      <c r="F548" s="60"/>
      <c r="G548" s="60"/>
      <c r="H548" s="60"/>
      <c r="I548" s="60"/>
      <c r="J548" s="60"/>
      <c r="K548" s="60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  <c r="AA548" s="133"/>
      <c r="AB548" s="133"/>
      <c r="AC548" s="133"/>
      <c r="AD548" s="133"/>
      <c r="AE548" s="133"/>
      <c r="AF548" s="133"/>
      <c r="AG548" s="133"/>
      <c r="AH548" s="133"/>
      <c r="AI548" s="133"/>
      <c r="AJ548" s="133"/>
      <c r="AK548" s="133"/>
    </row>
    <row r="549" spans="2:37">
      <c r="B549" s="146"/>
      <c r="C549" s="60"/>
      <c r="D549" s="60"/>
      <c r="E549" s="60"/>
      <c r="F549" s="60"/>
      <c r="G549" s="60"/>
      <c r="H549" s="60"/>
      <c r="I549" s="60"/>
      <c r="J549" s="60"/>
      <c r="K549" s="60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  <c r="AA549" s="133"/>
      <c r="AB549" s="133"/>
      <c r="AC549" s="133"/>
      <c r="AD549" s="133"/>
      <c r="AE549" s="133"/>
      <c r="AF549" s="133"/>
      <c r="AG549" s="133"/>
      <c r="AH549" s="133"/>
      <c r="AI549" s="133"/>
      <c r="AJ549" s="133"/>
      <c r="AK549" s="133"/>
    </row>
    <row r="550" spans="2:37">
      <c r="B550" s="146"/>
      <c r="C550" s="60"/>
      <c r="D550" s="60"/>
      <c r="E550" s="60"/>
      <c r="F550" s="60"/>
      <c r="G550" s="60"/>
      <c r="H550" s="60"/>
      <c r="I550" s="60"/>
      <c r="J550" s="60"/>
      <c r="K550" s="60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  <c r="AA550" s="133"/>
      <c r="AB550" s="133"/>
      <c r="AC550" s="133"/>
      <c r="AD550" s="133"/>
      <c r="AE550" s="133"/>
      <c r="AF550" s="133"/>
      <c r="AG550" s="133"/>
      <c r="AH550" s="133"/>
      <c r="AI550" s="133"/>
      <c r="AJ550" s="133"/>
      <c r="AK550" s="133"/>
    </row>
    <row r="551" spans="2:37">
      <c r="B551" s="146"/>
      <c r="C551" s="60"/>
      <c r="D551" s="60"/>
      <c r="E551" s="60"/>
      <c r="F551" s="60"/>
      <c r="G551" s="60"/>
      <c r="H551" s="60"/>
      <c r="I551" s="60"/>
      <c r="J551" s="60"/>
      <c r="K551" s="60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  <c r="AA551" s="133"/>
      <c r="AB551" s="133"/>
      <c r="AC551" s="133"/>
      <c r="AD551" s="133"/>
      <c r="AE551" s="133"/>
      <c r="AF551" s="133"/>
      <c r="AG551" s="133"/>
      <c r="AH551" s="133"/>
      <c r="AI551" s="133"/>
      <c r="AJ551" s="133"/>
      <c r="AK551" s="133"/>
    </row>
    <row r="552" spans="2:37">
      <c r="B552" s="146"/>
      <c r="C552" s="60"/>
      <c r="D552" s="60"/>
      <c r="E552" s="60"/>
      <c r="F552" s="60"/>
      <c r="G552" s="60"/>
      <c r="H552" s="60"/>
      <c r="I552" s="60"/>
      <c r="J552" s="60"/>
      <c r="K552" s="60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  <c r="AA552" s="133"/>
      <c r="AB552" s="133"/>
      <c r="AC552" s="133"/>
      <c r="AD552" s="133"/>
      <c r="AE552" s="133"/>
      <c r="AF552" s="133"/>
      <c r="AG552" s="133"/>
      <c r="AH552" s="133"/>
      <c r="AI552" s="133"/>
      <c r="AJ552" s="133"/>
      <c r="AK552" s="133"/>
    </row>
    <row r="553" spans="2:37">
      <c r="B553" s="146"/>
      <c r="C553" s="60"/>
      <c r="D553" s="60"/>
      <c r="E553" s="60"/>
      <c r="F553" s="60"/>
      <c r="G553" s="60"/>
      <c r="H553" s="60"/>
      <c r="I553" s="60"/>
      <c r="J553" s="60"/>
      <c r="K553" s="60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  <c r="AA553" s="133"/>
      <c r="AB553" s="133"/>
      <c r="AC553" s="133"/>
      <c r="AD553" s="133"/>
      <c r="AE553" s="133"/>
      <c r="AF553" s="133"/>
      <c r="AG553" s="133"/>
      <c r="AH553" s="133"/>
      <c r="AI553" s="133"/>
      <c r="AJ553" s="133"/>
      <c r="AK553" s="133"/>
    </row>
    <row r="554" spans="2:37">
      <c r="B554" s="146"/>
      <c r="C554" s="60"/>
      <c r="D554" s="60"/>
      <c r="E554" s="60"/>
      <c r="F554" s="60"/>
      <c r="G554" s="60"/>
      <c r="H554" s="60"/>
      <c r="I554" s="60"/>
      <c r="J554" s="60"/>
      <c r="K554" s="60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  <c r="AA554" s="133"/>
      <c r="AB554" s="133"/>
      <c r="AC554" s="133"/>
      <c r="AD554" s="133"/>
      <c r="AE554" s="133"/>
      <c r="AF554" s="133"/>
      <c r="AG554" s="133"/>
      <c r="AH554" s="133"/>
      <c r="AI554" s="133"/>
      <c r="AJ554" s="133"/>
      <c r="AK554" s="133"/>
    </row>
    <row r="555" spans="2:37">
      <c r="B555" s="146"/>
      <c r="C555" s="60"/>
      <c r="D555" s="60"/>
      <c r="E555" s="60"/>
      <c r="F555" s="60"/>
      <c r="G555" s="60"/>
      <c r="H555" s="60"/>
      <c r="I555" s="60"/>
      <c r="J555" s="60"/>
      <c r="K555" s="60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  <c r="AA555" s="133"/>
      <c r="AB555" s="133"/>
      <c r="AC555" s="133"/>
      <c r="AD555" s="133"/>
      <c r="AE555" s="133"/>
      <c r="AF555" s="133"/>
      <c r="AG555" s="133"/>
      <c r="AH555" s="133"/>
      <c r="AI555" s="133"/>
      <c r="AJ555" s="133"/>
      <c r="AK555" s="133"/>
    </row>
    <row r="556" spans="2:37">
      <c r="B556" s="146"/>
      <c r="C556" s="60"/>
      <c r="D556" s="60"/>
      <c r="E556" s="60"/>
      <c r="F556" s="60"/>
      <c r="G556" s="60"/>
      <c r="H556" s="60"/>
      <c r="I556" s="60"/>
      <c r="J556" s="60"/>
      <c r="K556" s="60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  <c r="AA556" s="133"/>
      <c r="AB556" s="133"/>
      <c r="AC556" s="133"/>
      <c r="AD556" s="133"/>
      <c r="AE556" s="133"/>
      <c r="AF556" s="133"/>
      <c r="AG556" s="133"/>
      <c r="AH556" s="133"/>
      <c r="AI556" s="133"/>
      <c r="AJ556" s="133"/>
      <c r="AK556" s="133"/>
    </row>
    <row r="557" spans="2:37">
      <c r="B557" s="146"/>
      <c r="C557" s="60"/>
      <c r="D557" s="60"/>
      <c r="E557" s="60"/>
      <c r="F557" s="60"/>
      <c r="G557" s="60"/>
      <c r="H557" s="60"/>
      <c r="I557" s="60"/>
      <c r="J557" s="60"/>
      <c r="K557" s="60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  <c r="AA557" s="133"/>
      <c r="AB557" s="133"/>
      <c r="AC557" s="133"/>
      <c r="AD557" s="133"/>
      <c r="AE557" s="133"/>
      <c r="AF557" s="133"/>
      <c r="AG557" s="133"/>
      <c r="AH557" s="133"/>
      <c r="AI557" s="133"/>
      <c r="AJ557" s="133"/>
      <c r="AK557" s="133"/>
    </row>
    <row r="558" spans="2:37">
      <c r="B558" s="146"/>
      <c r="C558" s="60"/>
      <c r="D558" s="60"/>
      <c r="E558" s="60"/>
      <c r="F558" s="60"/>
      <c r="G558" s="60"/>
      <c r="H558" s="60"/>
      <c r="I558" s="60"/>
      <c r="J558" s="60"/>
      <c r="K558" s="60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  <c r="AA558" s="133"/>
      <c r="AB558" s="133"/>
      <c r="AC558" s="133"/>
      <c r="AD558" s="133"/>
      <c r="AE558" s="133"/>
      <c r="AF558" s="133"/>
      <c r="AG558" s="133"/>
      <c r="AH558" s="133"/>
      <c r="AI558" s="133"/>
      <c r="AJ558" s="133"/>
      <c r="AK558" s="133"/>
    </row>
    <row r="559" spans="2:37">
      <c r="B559" s="146"/>
      <c r="C559" s="60"/>
      <c r="D559" s="60"/>
      <c r="E559" s="60"/>
      <c r="F559" s="60"/>
      <c r="G559" s="60"/>
      <c r="H559" s="60"/>
      <c r="I559" s="60"/>
      <c r="J559" s="60"/>
      <c r="K559" s="60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  <c r="AA559" s="133"/>
      <c r="AB559" s="133"/>
      <c r="AC559" s="133"/>
      <c r="AD559" s="133"/>
      <c r="AE559" s="133"/>
      <c r="AF559" s="133"/>
      <c r="AG559" s="133"/>
      <c r="AH559" s="133"/>
      <c r="AI559" s="133"/>
      <c r="AJ559" s="133"/>
      <c r="AK559" s="133"/>
    </row>
    <row r="560" spans="2:37">
      <c r="B560" s="146"/>
      <c r="C560" s="60"/>
      <c r="D560" s="60"/>
      <c r="E560" s="60"/>
      <c r="F560" s="60"/>
      <c r="G560" s="60"/>
      <c r="H560" s="60"/>
      <c r="I560" s="60"/>
      <c r="J560" s="60"/>
      <c r="K560" s="60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  <c r="AA560" s="133"/>
      <c r="AB560" s="133"/>
      <c r="AC560" s="133"/>
      <c r="AD560" s="133"/>
      <c r="AE560" s="133"/>
      <c r="AF560" s="133"/>
      <c r="AG560" s="133"/>
      <c r="AH560" s="133"/>
      <c r="AI560" s="133"/>
      <c r="AJ560" s="133"/>
      <c r="AK560" s="133"/>
    </row>
    <row r="561" spans="2:37">
      <c r="B561" s="146"/>
      <c r="C561" s="60"/>
      <c r="D561" s="60"/>
      <c r="E561" s="60"/>
      <c r="F561" s="60"/>
      <c r="G561" s="60"/>
      <c r="H561" s="60"/>
      <c r="I561" s="60"/>
      <c r="J561" s="60"/>
      <c r="K561" s="60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  <c r="AA561" s="133"/>
      <c r="AB561" s="133"/>
      <c r="AC561" s="133"/>
      <c r="AD561" s="133"/>
      <c r="AE561" s="133"/>
      <c r="AF561" s="133"/>
      <c r="AG561" s="133"/>
      <c r="AH561" s="133"/>
      <c r="AI561" s="133"/>
      <c r="AJ561" s="133"/>
      <c r="AK561" s="133"/>
    </row>
    <row r="562" spans="2:37">
      <c r="B562" s="146"/>
      <c r="C562" s="60"/>
      <c r="D562" s="60"/>
      <c r="E562" s="60"/>
      <c r="F562" s="60"/>
      <c r="G562" s="60"/>
      <c r="H562" s="60"/>
      <c r="I562" s="60"/>
      <c r="J562" s="60"/>
      <c r="K562" s="60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  <c r="AA562" s="133"/>
      <c r="AB562" s="133"/>
      <c r="AC562" s="133"/>
      <c r="AD562" s="133"/>
      <c r="AE562" s="133"/>
      <c r="AF562" s="133"/>
      <c r="AG562" s="133"/>
      <c r="AH562" s="133"/>
      <c r="AI562" s="133"/>
      <c r="AJ562" s="133"/>
      <c r="AK562" s="133"/>
    </row>
    <row r="563" spans="2:37">
      <c r="B563" s="146"/>
      <c r="C563" s="60"/>
      <c r="D563" s="60"/>
      <c r="E563" s="60"/>
      <c r="F563" s="60"/>
      <c r="G563" s="60"/>
      <c r="H563" s="60"/>
      <c r="I563" s="60"/>
      <c r="J563" s="60"/>
      <c r="K563" s="60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  <c r="AA563" s="133"/>
      <c r="AB563" s="133"/>
      <c r="AC563" s="133"/>
      <c r="AD563" s="133"/>
      <c r="AE563" s="133"/>
      <c r="AF563" s="133"/>
      <c r="AG563" s="133"/>
      <c r="AH563" s="133"/>
      <c r="AI563" s="133"/>
      <c r="AJ563" s="133"/>
      <c r="AK563" s="133"/>
    </row>
    <row r="564" spans="2:37">
      <c r="B564" s="146"/>
      <c r="C564" s="60"/>
      <c r="D564" s="60"/>
      <c r="E564" s="60"/>
      <c r="F564" s="60"/>
      <c r="G564" s="60"/>
      <c r="H564" s="60"/>
      <c r="I564" s="60"/>
      <c r="J564" s="60"/>
      <c r="K564" s="60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  <c r="AA564" s="133"/>
      <c r="AB564" s="133"/>
      <c r="AC564" s="133"/>
      <c r="AD564" s="133"/>
      <c r="AE564" s="133"/>
      <c r="AF564" s="133"/>
      <c r="AG564" s="133"/>
      <c r="AH564" s="133"/>
      <c r="AI564" s="133"/>
      <c r="AJ564" s="133"/>
      <c r="AK564" s="133"/>
    </row>
    <row r="565" spans="2:37">
      <c r="B565" s="146"/>
      <c r="C565" s="60"/>
      <c r="D565" s="60"/>
      <c r="E565" s="60"/>
      <c r="F565" s="60"/>
      <c r="G565" s="60"/>
      <c r="H565" s="60"/>
      <c r="I565" s="60"/>
      <c r="J565" s="60"/>
      <c r="K565" s="60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  <c r="AA565" s="133"/>
      <c r="AB565" s="133"/>
      <c r="AC565" s="133"/>
      <c r="AD565" s="133"/>
      <c r="AE565" s="133"/>
      <c r="AF565" s="133"/>
      <c r="AG565" s="133"/>
      <c r="AH565" s="133"/>
      <c r="AI565" s="133"/>
      <c r="AJ565" s="133"/>
      <c r="AK565" s="133"/>
    </row>
    <row r="566" spans="2:37">
      <c r="B566" s="146"/>
      <c r="C566" s="60"/>
      <c r="D566" s="60"/>
      <c r="E566" s="60"/>
      <c r="F566" s="60"/>
      <c r="G566" s="60"/>
      <c r="H566" s="60"/>
      <c r="I566" s="60"/>
      <c r="J566" s="60"/>
      <c r="K566" s="60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  <c r="AA566" s="133"/>
      <c r="AB566" s="133"/>
      <c r="AC566" s="133"/>
      <c r="AD566" s="133"/>
      <c r="AE566" s="133"/>
      <c r="AF566" s="133"/>
      <c r="AG566" s="133"/>
      <c r="AH566" s="133"/>
      <c r="AI566" s="133"/>
      <c r="AJ566" s="133"/>
      <c r="AK566" s="133"/>
    </row>
    <row r="567" spans="2:37">
      <c r="B567" s="146"/>
      <c r="C567" s="60"/>
      <c r="D567" s="60"/>
      <c r="E567" s="60"/>
      <c r="F567" s="60"/>
      <c r="G567" s="60"/>
      <c r="H567" s="60"/>
      <c r="I567" s="60"/>
      <c r="J567" s="60"/>
      <c r="K567" s="60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  <c r="AA567" s="133"/>
      <c r="AB567" s="133"/>
      <c r="AC567" s="133"/>
      <c r="AD567" s="133"/>
      <c r="AE567" s="133"/>
      <c r="AF567" s="133"/>
      <c r="AG567" s="133"/>
      <c r="AH567" s="133"/>
      <c r="AI567" s="133"/>
      <c r="AJ567" s="133"/>
      <c r="AK567" s="133"/>
    </row>
    <row r="568" spans="2:37">
      <c r="B568" s="146"/>
      <c r="C568" s="60"/>
      <c r="D568" s="60"/>
      <c r="E568" s="60"/>
      <c r="F568" s="60"/>
      <c r="G568" s="60"/>
      <c r="H568" s="60"/>
      <c r="I568" s="60"/>
      <c r="J568" s="60"/>
      <c r="K568" s="60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  <c r="AA568" s="133"/>
      <c r="AB568" s="133"/>
      <c r="AC568" s="133"/>
      <c r="AD568" s="133"/>
      <c r="AE568" s="133"/>
      <c r="AF568" s="133"/>
      <c r="AG568" s="133"/>
      <c r="AH568" s="133"/>
      <c r="AI568" s="133"/>
      <c r="AJ568" s="133"/>
      <c r="AK568" s="133"/>
    </row>
    <row r="569" spans="2:37">
      <c r="B569" s="146"/>
      <c r="C569" s="60"/>
      <c r="D569" s="60"/>
      <c r="E569" s="60"/>
      <c r="F569" s="60"/>
      <c r="G569" s="60"/>
      <c r="H569" s="60"/>
      <c r="I569" s="60"/>
      <c r="J569" s="60"/>
      <c r="K569" s="60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  <c r="AA569" s="133"/>
      <c r="AB569" s="133"/>
      <c r="AC569" s="133"/>
      <c r="AD569" s="133"/>
      <c r="AE569" s="133"/>
      <c r="AF569" s="133"/>
      <c r="AG569" s="133"/>
      <c r="AH569" s="133"/>
      <c r="AI569" s="133"/>
      <c r="AJ569" s="133"/>
      <c r="AK569" s="133"/>
    </row>
    <row r="570" spans="2:37">
      <c r="B570" s="146"/>
      <c r="C570" s="60"/>
      <c r="D570" s="60"/>
      <c r="E570" s="60"/>
      <c r="F570" s="60"/>
      <c r="G570" s="60"/>
      <c r="H570" s="60"/>
      <c r="I570" s="60"/>
      <c r="J570" s="60"/>
      <c r="K570" s="60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  <c r="AA570" s="133"/>
      <c r="AB570" s="133"/>
      <c r="AC570" s="133"/>
      <c r="AD570" s="133"/>
      <c r="AE570" s="133"/>
      <c r="AF570" s="133"/>
      <c r="AG570" s="133"/>
      <c r="AH570" s="133"/>
      <c r="AI570" s="133"/>
      <c r="AJ570" s="133"/>
      <c r="AK570" s="133"/>
    </row>
    <row r="571" spans="2:37">
      <c r="B571" s="146"/>
      <c r="C571" s="60"/>
      <c r="D571" s="60"/>
      <c r="E571" s="60"/>
      <c r="F571" s="60"/>
      <c r="G571" s="60"/>
      <c r="H571" s="60"/>
      <c r="I571" s="60"/>
      <c r="J571" s="60"/>
      <c r="K571" s="60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  <c r="AA571" s="133"/>
      <c r="AB571" s="133"/>
      <c r="AC571" s="133"/>
      <c r="AD571" s="133"/>
      <c r="AE571" s="133"/>
      <c r="AF571" s="133"/>
      <c r="AG571" s="133"/>
      <c r="AH571" s="133"/>
      <c r="AI571" s="133"/>
      <c r="AJ571" s="133"/>
      <c r="AK571" s="133"/>
    </row>
    <row r="572" spans="2:37">
      <c r="B572" s="146"/>
      <c r="C572" s="60"/>
      <c r="D572" s="60"/>
      <c r="E572" s="60"/>
      <c r="F572" s="60"/>
      <c r="G572" s="60"/>
      <c r="H572" s="60"/>
      <c r="I572" s="60"/>
      <c r="J572" s="60"/>
      <c r="K572" s="60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  <c r="AA572" s="133"/>
      <c r="AB572" s="133"/>
      <c r="AC572" s="133"/>
      <c r="AD572" s="133"/>
      <c r="AE572" s="133"/>
      <c r="AF572" s="133"/>
      <c r="AG572" s="133"/>
      <c r="AH572" s="133"/>
      <c r="AI572" s="133"/>
      <c r="AJ572" s="133"/>
      <c r="AK572" s="133"/>
    </row>
    <row r="573" spans="2:37">
      <c r="B573" s="146"/>
      <c r="C573" s="60"/>
      <c r="D573" s="60"/>
      <c r="E573" s="60"/>
      <c r="F573" s="60"/>
      <c r="G573" s="60"/>
      <c r="H573" s="60"/>
      <c r="I573" s="60"/>
      <c r="J573" s="60"/>
      <c r="K573" s="60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  <c r="AA573" s="133"/>
      <c r="AB573" s="133"/>
      <c r="AC573" s="133"/>
      <c r="AD573" s="133"/>
      <c r="AE573" s="133"/>
      <c r="AF573" s="133"/>
      <c r="AG573" s="133"/>
      <c r="AH573" s="133"/>
      <c r="AI573" s="133"/>
      <c r="AJ573" s="133"/>
      <c r="AK573" s="133"/>
    </row>
    <row r="574" spans="2:37">
      <c r="B574" s="146"/>
      <c r="C574" s="60"/>
      <c r="D574" s="60"/>
      <c r="E574" s="60"/>
      <c r="F574" s="60"/>
      <c r="G574" s="60"/>
      <c r="H574" s="60"/>
      <c r="I574" s="60"/>
      <c r="J574" s="60"/>
      <c r="K574" s="60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  <c r="AA574" s="133"/>
      <c r="AB574" s="133"/>
      <c r="AC574" s="133"/>
      <c r="AD574" s="133"/>
      <c r="AE574" s="133"/>
      <c r="AF574" s="133"/>
      <c r="AG574" s="133"/>
      <c r="AH574" s="133"/>
      <c r="AI574" s="133"/>
      <c r="AJ574" s="133"/>
      <c r="AK574" s="133"/>
    </row>
    <row r="575" spans="2:37">
      <c r="B575" s="146"/>
      <c r="C575" s="60"/>
      <c r="D575" s="60"/>
      <c r="E575" s="60"/>
      <c r="F575" s="60"/>
      <c r="G575" s="60"/>
      <c r="H575" s="60"/>
      <c r="I575" s="60"/>
      <c r="J575" s="60"/>
      <c r="K575" s="60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  <c r="AA575" s="133"/>
      <c r="AB575" s="133"/>
      <c r="AC575" s="133"/>
      <c r="AD575" s="133"/>
      <c r="AE575" s="133"/>
      <c r="AF575" s="133"/>
      <c r="AG575" s="133"/>
      <c r="AH575" s="133"/>
      <c r="AI575" s="133"/>
      <c r="AJ575" s="133"/>
      <c r="AK575" s="133"/>
    </row>
    <row r="576" spans="2:37">
      <c r="B576" s="146"/>
      <c r="C576" s="60"/>
      <c r="D576" s="60"/>
      <c r="E576" s="60"/>
      <c r="F576" s="60"/>
      <c r="G576" s="60"/>
      <c r="H576" s="60"/>
      <c r="I576" s="60"/>
      <c r="J576" s="60"/>
      <c r="K576" s="60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  <c r="AA576" s="133"/>
      <c r="AB576" s="133"/>
      <c r="AC576" s="133"/>
      <c r="AD576" s="133"/>
      <c r="AE576" s="133"/>
      <c r="AF576" s="133"/>
      <c r="AG576" s="133"/>
      <c r="AH576" s="133"/>
      <c r="AI576" s="133"/>
      <c r="AJ576" s="133"/>
      <c r="AK576" s="133"/>
    </row>
    <row r="577" spans="2:37">
      <c r="B577" s="146"/>
      <c r="C577" s="60"/>
      <c r="D577" s="60"/>
      <c r="E577" s="60"/>
      <c r="F577" s="60"/>
      <c r="G577" s="60"/>
      <c r="H577" s="60"/>
      <c r="I577" s="60"/>
      <c r="J577" s="60"/>
      <c r="K577" s="60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  <c r="AA577" s="133"/>
      <c r="AB577" s="133"/>
      <c r="AC577" s="133"/>
      <c r="AD577" s="133"/>
      <c r="AE577" s="133"/>
      <c r="AF577" s="133"/>
      <c r="AG577" s="133"/>
      <c r="AH577" s="133"/>
      <c r="AI577" s="133"/>
      <c r="AJ577" s="133"/>
      <c r="AK577" s="133"/>
    </row>
    <row r="578" spans="2:37">
      <c r="B578" s="146"/>
      <c r="C578" s="60"/>
      <c r="D578" s="60"/>
      <c r="E578" s="60"/>
      <c r="F578" s="60"/>
      <c r="G578" s="60"/>
      <c r="H578" s="60"/>
      <c r="I578" s="60"/>
      <c r="J578" s="60"/>
      <c r="K578" s="60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  <c r="AA578" s="133"/>
      <c r="AB578" s="133"/>
      <c r="AC578" s="133"/>
      <c r="AD578" s="133"/>
      <c r="AE578" s="133"/>
      <c r="AF578" s="133"/>
      <c r="AG578" s="133"/>
      <c r="AH578" s="133"/>
      <c r="AI578" s="133"/>
      <c r="AJ578" s="133"/>
      <c r="AK578" s="133"/>
    </row>
    <row r="579" spans="2:37">
      <c r="B579" s="146"/>
      <c r="C579" s="60"/>
      <c r="D579" s="60"/>
      <c r="E579" s="60"/>
      <c r="F579" s="60"/>
      <c r="G579" s="60"/>
      <c r="H579" s="60"/>
      <c r="I579" s="60"/>
      <c r="J579" s="60"/>
      <c r="K579" s="60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  <c r="AA579" s="133"/>
      <c r="AB579" s="133"/>
      <c r="AC579" s="133"/>
      <c r="AD579" s="133"/>
      <c r="AE579" s="133"/>
      <c r="AF579" s="133"/>
      <c r="AG579" s="133"/>
      <c r="AH579" s="133"/>
      <c r="AI579" s="133"/>
      <c r="AJ579" s="133"/>
      <c r="AK579" s="133"/>
    </row>
    <row r="580" spans="2:37">
      <c r="B580" s="146"/>
      <c r="C580" s="60"/>
      <c r="D580" s="60"/>
      <c r="E580" s="60"/>
      <c r="F580" s="60"/>
      <c r="G580" s="60"/>
      <c r="H580" s="60"/>
      <c r="I580" s="60"/>
      <c r="J580" s="60"/>
      <c r="K580" s="60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  <c r="AA580" s="133"/>
      <c r="AB580" s="133"/>
      <c r="AC580" s="133"/>
      <c r="AD580" s="133"/>
      <c r="AE580" s="133"/>
      <c r="AF580" s="133"/>
      <c r="AG580" s="133"/>
      <c r="AH580" s="133"/>
      <c r="AI580" s="133"/>
      <c r="AJ580" s="133"/>
      <c r="AK580" s="133"/>
    </row>
    <row r="581" spans="2:37">
      <c r="B581" s="146"/>
      <c r="C581" s="60"/>
      <c r="D581" s="60"/>
      <c r="E581" s="60"/>
      <c r="F581" s="60"/>
      <c r="G581" s="60"/>
      <c r="H581" s="60"/>
      <c r="I581" s="60"/>
      <c r="J581" s="60"/>
      <c r="K581" s="60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  <c r="AA581" s="133"/>
      <c r="AB581" s="133"/>
      <c r="AC581" s="133"/>
      <c r="AD581" s="133"/>
      <c r="AE581" s="133"/>
      <c r="AF581" s="133"/>
      <c r="AG581" s="133"/>
      <c r="AH581" s="133"/>
      <c r="AI581" s="133"/>
      <c r="AJ581" s="133"/>
      <c r="AK581" s="133"/>
    </row>
    <row r="582" spans="2:37">
      <c r="B582" s="146"/>
      <c r="C582" s="60"/>
      <c r="D582" s="60"/>
      <c r="E582" s="60"/>
      <c r="F582" s="60"/>
      <c r="G582" s="60"/>
      <c r="H582" s="60"/>
      <c r="I582" s="60"/>
      <c r="J582" s="60"/>
      <c r="K582" s="60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  <c r="AA582" s="133"/>
      <c r="AB582" s="133"/>
      <c r="AC582" s="133"/>
      <c r="AD582" s="133"/>
      <c r="AE582" s="133"/>
      <c r="AF582" s="133"/>
      <c r="AG582" s="133"/>
      <c r="AH582" s="133"/>
      <c r="AI582" s="133"/>
      <c r="AJ582" s="133"/>
      <c r="AK582" s="133"/>
    </row>
    <row r="583" spans="2:37">
      <c r="B583" s="146"/>
      <c r="C583" s="60"/>
      <c r="D583" s="60"/>
      <c r="E583" s="60"/>
      <c r="F583" s="60"/>
      <c r="G583" s="60"/>
      <c r="H583" s="60"/>
      <c r="I583" s="60"/>
      <c r="J583" s="60"/>
      <c r="K583" s="60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  <c r="AA583" s="133"/>
      <c r="AB583" s="133"/>
      <c r="AC583" s="133"/>
      <c r="AD583" s="133"/>
      <c r="AE583" s="133"/>
      <c r="AF583" s="133"/>
      <c r="AG583" s="133"/>
      <c r="AH583" s="133"/>
      <c r="AI583" s="133"/>
      <c r="AJ583" s="133"/>
      <c r="AK583" s="133"/>
    </row>
    <row r="584" spans="2:37">
      <c r="B584" s="146"/>
      <c r="C584" s="60"/>
      <c r="D584" s="60"/>
      <c r="E584" s="60"/>
      <c r="F584" s="60"/>
      <c r="G584" s="60"/>
      <c r="H584" s="60"/>
      <c r="I584" s="60"/>
      <c r="J584" s="60"/>
      <c r="K584" s="60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  <c r="AA584" s="133"/>
      <c r="AB584" s="133"/>
      <c r="AC584" s="133"/>
      <c r="AD584" s="133"/>
      <c r="AE584" s="133"/>
      <c r="AF584" s="133"/>
      <c r="AG584" s="133"/>
      <c r="AH584" s="133"/>
      <c r="AI584" s="133"/>
      <c r="AJ584" s="133"/>
      <c r="AK584" s="133"/>
    </row>
    <row r="585" spans="2:37">
      <c r="B585" s="146"/>
      <c r="C585" s="60"/>
      <c r="D585" s="60"/>
      <c r="E585" s="60"/>
      <c r="F585" s="60"/>
      <c r="G585" s="60"/>
      <c r="H585" s="60"/>
      <c r="I585" s="60"/>
      <c r="J585" s="60"/>
      <c r="K585" s="60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  <c r="AA585" s="133"/>
      <c r="AB585" s="133"/>
      <c r="AC585" s="133"/>
      <c r="AD585" s="133"/>
      <c r="AE585" s="133"/>
      <c r="AF585" s="133"/>
      <c r="AG585" s="133"/>
      <c r="AH585" s="133"/>
      <c r="AI585" s="133"/>
      <c r="AJ585" s="133"/>
      <c r="AK585" s="133"/>
    </row>
    <row r="586" spans="2:37">
      <c r="B586" s="146"/>
      <c r="C586" s="60"/>
      <c r="D586" s="60"/>
      <c r="E586" s="60"/>
      <c r="F586" s="60"/>
      <c r="G586" s="60"/>
      <c r="H586" s="60"/>
      <c r="I586" s="60"/>
      <c r="J586" s="60"/>
      <c r="K586" s="60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  <c r="AA586" s="133"/>
      <c r="AB586" s="133"/>
      <c r="AC586" s="133"/>
      <c r="AD586" s="133"/>
      <c r="AE586" s="133"/>
      <c r="AF586" s="133"/>
      <c r="AG586" s="133"/>
      <c r="AH586" s="133"/>
      <c r="AI586" s="133"/>
      <c r="AJ586" s="133"/>
      <c r="AK586" s="133"/>
    </row>
    <row r="587" spans="2:37">
      <c r="B587" s="146"/>
      <c r="C587" s="60"/>
      <c r="D587" s="60"/>
      <c r="E587" s="60"/>
      <c r="F587" s="60"/>
      <c r="G587" s="60"/>
      <c r="H587" s="60"/>
      <c r="I587" s="60"/>
      <c r="J587" s="60"/>
      <c r="K587" s="60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  <c r="AA587" s="133"/>
      <c r="AB587" s="133"/>
      <c r="AC587" s="133"/>
      <c r="AD587" s="133"/>
      <c r="AE587" s="133"/>
      <c r="AF587" s="133"/>
      <c r="AG587" s="133"/>
      <c r="AH587" s="133"/>
      <c r="AI587" s="133"/>
      <c r="AJ587" s="133"/>
      <c r="AK587" s="133"/>
    </row>
    <row r="588" spans="2:37">
      <c r="B588" s="146"/>
      <c r="C588" s="60"/>
      <c r="D588" s="60"/>
      <c r="E588" s="60"/>
      <c r="F588" s="60"/>
      <c r="G588" s="60"/>
      <c r="H588" s="60"/>
      <c r="I588" s="60"/>
      <c r="J588" s="60"/>
      <c r="K588" s="60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  <c r="AA588" s="133"/>
      <c r="AB588" s="133"/>
      <c r="AC588" s="133"/>
      <c r="AD588" s="133"/>
      <c r="AE588" s="133"/>
      <c r="AF588" s="133"/>
      <c r="AG588" s="133"/>
      <c r="AH588" s="133"/>
      <c r="AI588" s="133"/>
      <c r="AJ588" s="133"/>
      <c r="AK588" s="133"/>
    </row>
    <row r="589" spans="2:37">
      <c r="B589" s="146"/>
      <c r="C589" s="60"/>
      <c r="D589" s="60"/>
      <c r="E589" s="60"/>
      <c r="F589" s="60"/>
      <c r="G589" s="60"/>
      <c r="H589" s="60"/>
      <c r="I589" s="60"/>
      <c r="J589" s="60"/>
      <c r="K589" s="60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  <c r="AA589" s="133"/>
      <c r="AB589" s="133"/>
      <c r="AC589" s="133"/>
      <c r="AD589" s="133"/>
      <c r="AE589" s="133"/>
      <c r="AF589" s="133"/>
      <c r="AG589" s="133"/>
      <c r="AH589" s="133"/>
      <c r="AI589" s="133"/>
      <c r="AJ589" s="133"/>
      <c r="AK589" s="133"/>
    </row>
    <row r="590" spans="2:37">
      <c r="B590" s="146"/>
      <c r="C590" s="60"/>
      <c r="D590" s="60"/>
      <c r="E590" s="60"/>
      <c r="F590" s="60"/>
      <c r="G590" s="60"/>
      <c r="H590" s="60"/>
      <c r="I590" s="60"/>
      <c r="J590" s="60"/>
      <c r="K590" s="60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  <c r="AA590" s="133"/>
      <c r="AB590" s="133"/>
      <c r="AC590" s="133"/>
      <c r="AD590" s="133"/>
      <c r="AE590" s="133"/>
      <c r="AF590" s="133"/>
      <c r="AG590" s="133"/>
      <c r="AH590" s="133"/>
      <c r="AI590" s="133"/>
      <c r="AJ590" s="133"/>
      <c r="AK590" s="133"/>
    </row>
    <row r="591" spans="2:37">
      <c r="B591" s="146"/>
      <c r="C591" s="60"/>
      <c r="D591" s="60"/>
      <c r="E591" s="60"/>
      <c r="F591" s="60"/>
      <c r="G591" s="60"/>
      <c r="H591" s="60"/>
      <c r="I591" s="60"/>
      <c r="J591" s="60"/>
      <c r="K591" s="60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  <c r="AA591" s="133"/>
      <c r="AB591" s="133"/>
      <c r="AC591" s="133"/>
      <c r="AD591" s="133"/>
      <c r="AE591" s="133"/>
      <c r="AF591" s="133"/>
      <c r="AG591" s="133"/>
      <c r="AH591" s="133"/>
      <c r="AI591" s="133"/>
      <c r="AJ591" s="133"/>
      <c r="AK591" s="133"/>
    </row>
    <row r="592" spans="2:37">
      <c r="B592" s="146"/>
      <c r="C592" s="60"/>
      <c r="D592" s="60"/>
      <c r="E592" s="60"/>
      <c r="F592" s="60"/>
      <c r="G592" s="60"/>
      <c r="H592" s="60"/>
      <c r="I592" s="60"/>
      <c r="J592" s="60"/>
      <c r="K592" s="60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  <c r="AA592" s="133"/>
      <c r="AB592" s="133"/>
      <c r="AC592" s="133"/>
      <c r="AD592" s="133"/>
      <c r="AE592" s="133"/>
      <c r="AF592" s="133"/>
      <c r="AG592" s="133"/>
      <c r="AH592" s="133"/>
      <c r="AI592" s="133"/>
      <c r="AJ592" s="133"/>
      <c r="AK592" s="133"/>
    </row>
    <row r="593" spans="2:37">
      <c r="B593" s="146"/>
      <c r="C593" s="60"/>
      <c r="D593" s="60"/>
      <c r="E593" s="60"/>
      <c r="F593" s="60"/>
      <c r="G593" s="60"/>
      <c r="H593" s="60"/>
      <c r="I593" s="60"/>
      <c r="J593" s="60"/>
      <c r="K593" s="60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  <c r="AA593" s="133"/>
      <c r="AB593" s="133"/>
      <c r="AC593" s="133"/>
      <c r="AD593" s="133"/>
      <c r="AE593" s="133"/>
      <c r="AF593" s="133"/>
      <c r="AG593" s="133"/>
      <c r="AH593" s="133"/>
      <c r="AI593" s="133"/>
      <c r="AJ593" s="133"/>
      <c r="AK593" s="133"/>
    </row>
    <row r="594" spans="2:37">
      <c r="B594" s="146"/>
      <c r="C594" s="60"/>
      <c r="D594" s="60"/>
      <c r="E594" s="60"/>
      <c r="F594" s="60"/>
      <c r="G594" s="60"/>
      <c r="H594" s="60"/>
      <c r="I594" s="60"/>
      <c r="J594" s="60"/>
      <c r="K594" s="60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  <c r="AA594" s="133"/>
      <c r="AB594" s="133"/>
      <c r="AC594" s="133"/>
      <c r="AD594" s="133"/>
      <c r="AE594" s="133"/>
      <c r="AF594" s="133"/>
      <c r="AG594" s="133"/>
      <c r="AH594" s="133"/>
      <c r="AI594" s="133"/>
      <c r="AJ594" s="133"/>
      <c r="AK594" s="133"/>
    </row>
    <row r="595" spans="2:37">
      <c r="B595" s="146"/>
      <c r="C595" s="60"/>
      <c r="D595" s="60"/>
      <c r="E595" s="60"/>
      <c r="F595" s="60"/>
      <c r="G595" s="60"/>
      <c r="H595" s="60"/>
      <c r="I595" s="60"/>
      <c r="J595" s="60"/>
      <c r="K595" s="60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  <c r="AA595" s="133"/>
      <c r="AB595" s="133"/>
      <c r="AC595" s="133"/>
      <c r="AD595" s="133"/>
      <c r="AE595" s="133"/>
      <c r="AF595" s="133"/>
      <c r="AG595" s="133"/>
      <c r="AH595" s="133"/>
      <c r="AI595" s="133"/>
      <c r="AJ595" s="133"/>
      <c r="AK595" s="133"/>
    </row>
    <row r="596" spans="2:37">
      <c r="B596" s="146"/>
      <c r="C596" s="60"/>
      <c r="D596" s="60"/>
      <c r="E596" s="60"/>
      <c r="F596" s="60"/>
      <c r="G596" s="60"/>
      <c r="H596" s="60"/>
      <c r="I596" s="60"/>
      <c r="J596" s="60"/>
      <c r="K596" s="60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  <c r="AA596" s="133"/>
      <c r="AB596" s="133"/>
      <c r="AC596" s="133"/>
      <c r="AD596" s="133"/>
      <c r="AE596" s="133"/>
      <c r="AF596" s="133"/>
      <c r="AG596" s="133"/>
      <c r="AH596" s="133"/>
      <c r="AI596" s="133"/>
      <c r="AJ596" s="133"/>
      <c r="AK596" s="133"/>
    </row>
    <row r="597" spans="2:37">
      <c r="B597" s="146"/>
      <c r="C597" s="60"/>
      <c r="D597" s="60"/>
      <c r="E597" s="60"/>
      <c r="F597" s="60"/>
      <c r="G597" s="60"/>
      <c r="H597" s="60"/>
      <c r="I597" s="60"/>
      <c r="J597" s="60"/>
      <c r="K597" s="60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  <c r="AA597" s="133"/>
      <c r="AB597" s="133"/>
      <c r="AC597" s="133"/>
      <c r="AD597" s="133"/>
      <c r="AE597" s="133"/>
      <c r="AF597" s="133"/>
      <c r="AG597" s="133"/>
      <c r="AH597" s="133"/>
      <c r="AI597" s="133"/>
      <c r="AJ597" s="133"/>
      <c r="AK597" s="133"/>
    </row>
    <row r="598" spans="2:37">
      <c r="B598" s="146"/>
      <c r="C598" s="60"/>
      <c r="D598" s="60"/>
      <c r="E598" s="60"/>
      <c r="F598" s="60"/>
      <c r="G598" s="60"/>
      <c r="H598" s="60"/>
      <c r="I598" s="60"/>
      <c r="J598" s="60"/>
      <c r="K598" s="60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  <c r="AA598" s="133"/>
      <c r="AB598" s="133"/>
      <c r="AC598" s="133"/>
      <c r="AD598" s="133"/>
      <c r="AE598" s="133"/>
      <c r="AF598" s="133"/>
      <c r="AG598" s="133"/>
      <c r="AH598" s="133"/>
      <c r="AI598" s="133"/>
      <c r="AJ598" s="133"/>
      <c r="AK598" s="133"/>
    </row>
    <row r="599" spans="2:37">
      <c r="B599" s="146"/>
      <c r="C599" s="60"/>
      <c r="D599" s="60"/>
      <c r="E599" s="60"/>
      <c r="F599" s="60"/>
      <c r="G599" s="60"/>
      <c r="H599" s="60"/>
      <c r="I599" s="60"/>
      <c r="J599" s="60"/>
      <c r="K599" s="60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  <c r="AA599" s="133"/>
      <c r="AB599" s="133"/>
      <c r="AC599" s="133"/>
      <c r="AD599" s="133"/>
      <c r="AE599" s="133"/>
      <c r="AF599" s="133"/>
      <c r="AG599" s="133"/>
      <c r="AH599" s="133"/>
      <c r="AI599" s="133"/>
      <c r="AJ599" s="133"/>
      <c r="AK599" s="133"/>
    </row>
    <row r="600" spans="2:37">
      <c r="B600" s="146"/>
      <c r="C600" s="60"/>
      <c r="D600" s="60"/>
      <c r="E600" s="60"/>
      <c r="F600" s="60"/>
      <c r="G600" s="60"/>
      <c r="H600" s="60"/>
      <c r="I600" s="60"/>
      <c r="J600" s="60"/>
      <c r="K600" s="60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  <c r="AA600" s="133"/>
      <c r="AB600" s="133"/>
      <c r="AC600" s="133"/>
      <c r="AD600" s="133"/>
      <c r="AE600" s="133"/>
      <c r="AF600" s="133"/>
      <c r="AG600" s="133"/>
      <c r="AH600" s="133"/>
      <c r="AI600" s="133"/>
      <c r="AJ600" s="133"/>
      <c r="AK600" s="133"/>
    </row>
    <row r="601" spans="2:37">
      <c r="B601" s="146"/>
      <c r="C601" s="60"/>
      <c r="D601" s="60"/>
      <c r="E601" s="60"/>
      <c r="F601" s="60"/>
      <c r="G601" s="60"/>
      <c r="H601" s="60"/>
      <c r="I601" s="60"/>
      <c r="J601" s="60"/>
      <c r="K601" s="60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  <c r="AA601" s="133"/>
      <c r="AB601" s="133"/>
      <c r="AC601" s="133"/>
      <c r="AD601" s="133"/>
      <c r="AE601" s="133"/>
      <c r="AF601" s="133"/>
      <c r="AG601" s="133"/>
      <c r="AH601" s="133"/>
      <c r="AI601" s="133"/>
      <c r="AJ601" s="133"/>
      <c r="AK601" s="133"/>
    </row>
    <row r="602" spans="2:37">
      <c r="B602" s="146"/>
      <c r="C602" s="60"/>
      <c r="D602" s="60"/>
      <c r="E602" s="60"/>
      <c r="F602" s="60"/>
      <c r="G602" s="60"/>
      <c r="H602" s="60"/>
      <c r="I602" s="60"/>
      <c r="J602" s="60"/>
      <c r="K602" s="60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  <c r="AA602" s="133"/>
      <c r="AB602" s="133"/>
      <c r="AC602" s="133"/>
      <c r="AD602" s="133"/>
      <c r="AE602" s="133"/>
      <c r="AF602" s="133"/>
      <c r="AG602" s="133"/>
      <c r="AH602" s="133"/>
      <c r="AI602" s="133"/>
      <c r="AJ602" s="133"/>
      <c r="AK602" s="133"/>
    </row>
    <row r="603" spans="2:37">
      <c r="B603" s="146"/>
      <c r="C603" s="60"/>
      <c r="D603" s="60"/>
      <c r="E603" s="60"/>
      <c r="F603" s="60"/>
      <c r="G603" s="60"/>
      <c r="H603" s="60"/>
      <c r="I603" s="60"/>
      <c r="J603" s="60"/>
      <c r="K603" s="60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  <c r="AA603" s="133"/>
      <c r="AB603" s="133"/>
      <c r="AC603" s="133"/>
      <c r="AD603" s="133"/>
      <c r="AE603" s="133"/>
      <c r="AF603" s="133"/>
      <c r="AG603" s="133"/>
      <c r="AH603" s="133"/>
      <c r="AI603" s="133"/>
      <c r="AJ603" s="133"/>
      <c r="AK603" s="133"/>
    </row>
    <row r="604" spans="2:37">
      <c r="B604" s="146"/>
      <c r="C604" s="60"/>
      <c r="D604" s="60"/>
      <c r="E604" s="60"/>
      <c r="F604" s="60"/>
      <c r="G604" s="60"/>
      <c r="H604" s="60"/>
      <c r="I604" s="60"/>
      <c r="J604" s="60"/>
      <c r="K604" s="60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  <c r="AA604" s="133"/>
      <c r="AB604" s="133"/>
      <c r="AC604" s="133"/>
      <c r="AD604" s="133"/>
      <c r="AE604" s="133"/>
      <c r="AF604" s="133"/>
      <c r="AG604" s="133"/>
      <c r="AH604" s="133"/>
      <c r="AI604" s="133"/>
      <c r="AJ604" s="133"/>
      <c r="AK604" s="133"/>
    </row>
    <row r="605" spans="2:37">
      <c r="B605" s="146"/>
      <c r="C605" s="60"/>
      <c r="D605" s="60"/>
      <c r="E605" s="60"/>
      <c r="F605" s="60"/>
      <c r="G605" s="60"/>
      <c r="H605" s="60"/>
      <c r="I605" s="60"/>
      <c r="J605" s="60"/>
      <c r="K605" s="60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  <c r="AA605" s="133"/>
      <c r="AB605" s="133"/>
      <c r="AC605" s="133"/>
      <c r="AD605" s="133"/>
      <c r="AE605" s="133"/>
      <c r="AF605" s="133"/>
      <c r="AG605" s="133"/>
      <c r="AH605" s="133"/>
      <c r="AI605" s="133"/>
      <c r="AJ605" s="133"/>
      <c r="AK605" s="133"/>
    </row>
    <row r="606" spans="2:37">
      <c r="B606" s="146"/>
      <c r="C606" s="60"/>
      <c r="D606" s="60"/>
      <c r="E606" s="60"/>
      <c r="F606" s="60"/>
      <c r="G606" s="60"/>
      <c r="H606" s="60"/>
      <c r="I606" s="60"/>
      <c r="J606" s="60"/>
      <c r="K606" s="60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  <c r="AA606" s="133"/>
      <c r="AB606" s="133"/>
      <c r="AC606" s="133"/>
      <c r="AD606" s="133"/>
      <c r="AE606" s="133"/>
      <c r="AF606" s="133"/>
      <c r="AG606" s="133"/>
      <c r="AH606" s="133"/>
      <c r="AI606" s="133"/>
      <c r="AJ606" s="133"/>
      <c r="AK606" s="133"/>
    </row>
    <row r="607" spans="2:37">
      <c r="B607" s="146"/>
      <c r="C607" s="60"/>
      <c r="D607" s="60"/>
      <c r="E607" s="60"/>
      <c r="F607" s="60"/>
      <c r="G607" s="60"/>
      <c r="H607" s="60"/>
      <c r="I607" s="60"/>
      <c r="J607" s="60"/>
      <c r="K607" s="60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  <c r="AA607" s="133"/>
      <c r="AB607" s="133"/>
      <c r="AC607" s="133"/>
      <c r="AD607" s="133"/>
      <c r="AE607" s="133"/>
      <c r="AF607" s="133"/>
      <c r="AG607" s="133"/>
      <c r="AH607" s="133"/>
      <c r="AI607" s="133"/>
      <c r="AJ607" s="133"/>
      <c r="AK607" s="133"/>
    </row>
    <row r="608" spans="2:37">
      <c r="B608" s="146"/>
      <c r="C608" s="60"/>
      <c r="D608" s="60"/>
      <c r="E608" s="60"/>
      <c r="F608" s="60"/>
      <c r="G608" s="60"/>
      <c r="H608" s="60"/>
      <c r="I608" s="60"/>
      <c r="J608" s="60"/>
      <c r="K608" s="60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  <c r="AA608" s="133"/>
      <c r="AB608" s="133"/>
      <c r="AC608" s="133"/>
      <c r="AD608" s="133"/>
      <c r="AE608" s="133"/>
      <c r="AF608" s="133"/>
      <c r="AG608" s="133"/>
      <c r="AH608" s="133"/>
      <c r="AI608" s="133"/>
      <c r="AJ608" s="133"/>
      <c r="AK608" s="133"/>
    </row>
    <row r="609" spans="2:37">
      <c r="B609" s="146"/>
      <c r="C609" s="60"/>
      <c r="D609" s="60"/>
      <c r="E609" s="60"/>
      <c r="F609" s="60"/>
      <c r="G609" s="60"/>
      <c r="H609" s="60"/>
      <c r="I609" s="60"/>
      <c r="J609" s="60"/>
      <c r="K609" s="60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  <c r="AA609" s="133"/>
      <c r="AB609" s="133"/>
      <c r="AC609" s="133"/>
      <c r="AD609" s="133"/>
      <c r="AE609" s="133"/>
      <c r="AF609" s="133"/>
      <c r="AG609" s="133"/>
      <c r="AH609" s="133"/>
      <c r="AI609" s="133"/>
      <c r="AJ609" s="133"/>
      <c r="AK609" s="133"/>
    </row>
    <row r="610" spans="2:37">
      <c r="B610" s="146"/>
      <c r="C610" s="60"/>
      <c r="D610" s="60"/>
      <c r="E610" s="60"/>
      <c r="F610" s="60"/>
      <c r="G610" s="60"/>
      <c r="H610" s="60"/>
      <c r="I610" s="60"/>
      <c r="J610" s="60"/>
      <c r="K610" s="60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  <c r="AA610" s="133"/>
      <c r="AB610" s="133"/>
      <c r="AC610" s="133"/>
      <c r="AD610" s="133"/>
      <c r="AE610" s="133"/>
      <c r="AF610" s="133"/>
      <c r="AG610" s="133"/>
      <c r="AH610" s="133"/>
      <c r="AI610" s="133"/>
      <c r="AJ610" s="133"/>
      <c r="AK610" s="133"/>
    </row>
    <row r="611" spans="2:37">
      <c r="B611" s="146"/>
      <c r="C611" s="60"/>
      <c r="D611" s="60"/>
      <c r="E611" s="60"/>
      <c r="F611" s="60"/>
      <c r="G611" s="60"/>
      <c r="H611" s="60"/>
      <c r="I611" s="60"/>
      <c r="J611" s="60"/>
      <c r="K611" s="60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  <c r="AA611" s="133"/>
      <c r="AB611" s="133"/>
      <c r="AC611" s="133"/>
      <c r="AD611" s="133"/>
      <c r="AE611" s="133"/>
      <c r="AF611" s="133"/>
      <c r="AG611" s="133"/>
      <c r="AH611" s="133"/>
      <c r="AI611" s="133"/>
      <c r="AJ611" s="133"/>
      <c r="AK611" s="133"/>
    </row>
    <row r="612" spans="2:37">
      <c r="B612" s="146"/>
      <c r="C612" s="60"/>
      <c r="D612" s="60"/>
      <c r="E612" s="60"/>
      <c r="F612" s="60"/>
      <c r="G612" s="60"/>
      <c r="H612" s="60"/>
      <c r="I612" s="60"/>
      <c r="J612" s="60"/>
      <c r="K612" s="60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  <c r="AA612" s="133"/>
      <c r="AB612" s="133"/>
      <c r="AC612" s="133"/>
      <c r="AD612" s="133"/>
      <c r="AE612" s="133"/>
      <c r="AF612" s="133"/>
      <c r="AG612" s="133"/>
      <c r="AH612" s="133"/>
      <c r="AI612" s="133"/>
      <c r="AJ612" s="133"/>
      <c r="AK612" s="133"/>
    </row>
    <row r="613" spans="2:37">
      <c r="B613" s="146"/>
      <c r="C613" s="60"/>
      <c r="D613" s="60"/>
      <c r="E613" s="60"/>
      <c r="F613" s="60"/>
      <c r="G613" s="60"/>
      <c r="H613" s="60"/>
      <c r="I613" s="60"/>
      <c r="J613" s="60"/>
      <c r="K613" s="60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  <c r="AA613" s="133"/>
      <c r="AB613" s="133"/>
      <c r="AC613" s="133"/>
      <c r="AD613" s="133"/>
      <c r="AE613" s="133"/>
      <c r="AF613" s="133"/>
      <c r="AG613" s="133"/>
      <c r="AH613" s="133"/>
      <c r="AI613" s="133"/>
      <c r="AJ613" s="133"/>
      <c r="AK613" s="133"/>
    </row>
    <row r="614" spans="2:37">
      <c r="B614" s="146"/>
      <c r="C614" s="60"/>
      <c r="D614" s="60"/>
      <c r="E614" s="60"/>
      <c r="F614" s="60"/>
      <c r="G614" s="60"/>
      <c r="H614" s="60"/>
      <c r="I614" s="60"/>
      <c r="J614" s="60"/>
      <c r="K614" s="60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  <c r="AA614" s="133"/>
      <c r="AB614" s="133"/>
      <c r="AC614" s="133"/>
      <c r="AD614" s="133"/>
      <c r="AE614" s="133"/>
      <c r="AF614" s="133"/>
      <c r="AG614" s="133"/>
      <c r="AH614" s="133"/>
      <c r="AI614" s="133"/>
      <c r="AJ614" s="133"/>
      <c r="AK614" s="133"/>
    </row>
    <row r="615" spans="2:37">
      <c r="B615" s="146"/>
      <c r="C615" s="60"/>
      <c r="D615" s="60"/>
      <c r="E615" s="60"/>
      <c r="F615" s="60"/>
      <c r="G615" s="60"/>
      <c r="H615" s="60"/>
      <c r="I615" s="60"/>
      <c r="J615" s="60"/>
      <c r="K615" s="60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  <c r="AA615" s="133"/>
      <c r="AB615" s="133"/>
      <c r="AC615" s="133"/>
      <c r="AD615" s="133"/>
      <c r="AE615" s="133"/>
      <c r="AF615" s="133"/>
      <c r="AG615" s="133"/>
      <c r="AH615" s="133"/>
      <c r="AI615" s="133"/>
      <c r="AJ615" s="133"/>
      <c r="AK615" s="133"/>
    </row>
    <row r="616" spans="2:37">
      <c r="B616" s="146"/>
      <c r="C616" s="60"/>
      <c r="D616" s="60"/>
      <c r="E616" s="60"/>
      <c r="F616" s="60"/>
      <c r="G616" s="60"/>
      <c r="H616" s="60"/>
      <c r="I616" s="60"/>
      <c r="J616" s="60"/>
      <c r="K616" s="60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  <c r="AA616" s="133"/>
      <c r="AB616" s="133"/>
      <c r="AC616" s="133"/>
      <c r="AD616" s="133"/>
      <c r="AE616" s="133"/>
      <c r="AF616" s="133"/>
      <c r="AG616" s="133"/>
      <c r="AH616" s="133"/>
      <c r="AI616" s="133"/>
      <c r="AJ616" s="133"/>
      <c r="AK616" s="133"/>
    </row>
    <row r="617" spans="2:37">
      <c r="B617" s="146"/>
      <c r="C617" s="60"/>
      <c r="D617" s="60"/>
      <c r="E617" s="60"/>
      <c r="F617" s="60"/>
      <c r="G617" s="60"/>
      <c r="H617" s="60"/>
      <c r="I617" s="60"/>
      <c r="J617" s="60"/>
      <c r="K617" s="60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  <c r="AA617" s="133"/>
      <c r="AB617" s="133"/>
      <c r="AC617" s="133"/>
      <c r="AD617" s="133"/>
      <c r="AE617" s="133"/>
      <c r="AF617" s="133"/>
      <c r="AG617" s="133"/>
      <c r="AH617" s="133"/>
      <c r="AI617" s="133"/>
      <c r="AJ617" s="133"/>
      <c r="AK617" s="133"/>
    </row>
    <row r="618" spans="2:37">
      <c r="B618" s="146"/>
      <c r="C618" s="60"/>
      <c r="D618" s="60"/>
      <c r="E618" s="60"/>
      <c r="F618" s="60"/>
      <c r="G618" s="60"/>
      <c r="H618" s="60"/>
      <c r="I618" s="60"/>
      <c r="J618" s="60"/>
      <c r="K618" s="60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  <c r="AA618" s="133"/>
      <c r="AB618" s="133"/>
      <c r="AC618" s="133"/>
      <c r="AD618" s="133"/>
      <c r="AE618" s="133"/>
      <c r="AF618" s="133"/>
      <c r="AG618" s="133"/>
      <c r="AH618" s="133"/>
      <c r="AI618" s="133"/>
      <c r="AJ618" s="133"/>
      <c r="AK618" s="133"/>
    </row>
    <row r="619" spans="2:37">
      <c r="B619" s="146"/>
      <c r="C619" s="60"/>
      <c r="D619" s="60"/>
      <c r="E619" s="60"/>
      <c r="F619" s="60"/>
      <c r="G619" s="60"/>
      <c r="H619" s="60"/>
      <c r="I619" s="60"/>
      <c r="J619" s="60"/>
      <c r="K619" s="60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  <c r="AA619" s="133"/>
      <c r="AB619" s="133"/>
      <c r="AC619" s="133"/>
      <c r="AD619" s="133"/>
      <c r="AE619" s="133"/>
      <c r="AF619" s="133"/>
      <c r="AG619" s="133"/>
      <c r="AH619" s="133"/>
      <c r="AI619" s="133"/>
      <c r="AJ619" s="133"/>
      <c r="AK619" s="133"/>
    </row>
    <row r="620" spans="2:37">
      <c r="B620" s="146"/>
      <c r="C620" s="60"/>
      <c r="D620" s="60"/>
      <c r="E620" s="60"/>
      <c r="F620" s="60"/>
      <c r="G620" s="60"/>
      <c r="H620" s="60"/>
      <c r="I620" s="60"/>
      <c r="J620" s="60"/>
      <c r="K620" s="60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  <c r="AA620" s="133"/>
      <c r="AB620" s="133"/>
      <c r="AC620" s="133"/>
      <c r="AD620" s="133"/>
      <c r="AE620" s="133"/>
      <c r="AF620" s="133"/>
      <c r="AG620" s="133"/>
      <c r="AH620" s="133"/>
      <c r="AI620" s="133"/>
      <c r="AJ620" s="133"/>
      <c r="AK620" s="133"/>
    </row>
    <row r="621" spans="2:37">
      <c r="B621" s="146"/>
      <c r="C621" s="60"/>
      <c r="D621" s="60"/>
      <c r="E621" s="60"/>
      <c r="F621" s="60"/>
      <c r="G621" s="60"/>
      <c r="H621" s="60"/>
      <c r="I621" s="60"/>
      <c r="J621" s="60"/>
      <c r="K621" s="60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  <c r="AA621" s="133"/>
      <c r="AB621" s="133"/>
      <c r="AC621" s="133"/>
      <c r="AD621" s="133"/>
      <c r="AE621" s="133"/>
      <c r="AF621" s="133"/>
      <c r="AG621" s="133"/>
      <c r="AH621" s="133"/>
      <c r="AI621" s="133"/>
      <c r="AJ621" s="133"/>
      <c r="AK621" s="133"/>
    </row>
    <row r="622" spans="2:37">
      <c r="B622" s="146"/>
      <c r="C622" s="60"/>
      <c r="D622" s="60"/>
      <c r="E622" s="60"/>
      <c r="F622" s="60"/>
      <c r="G622" s="60"/>
      <c r="H622" s="60"/>
      <c r="I622" s="60"/>
      <c r="J622" s="60"/>
      <c r="K622" s="60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  <c r="AA622" s="133"/>
      <c r="AB622" s="133"/>
      <c r="AC622" s="133"/>
      <c r="AD622" s="133"/>
      <c r="AE622" s="133"/>
      <c r="AF622" s="133"/>
      <c r="AG622" s="133"/>
      <c r="AH622" s="133"/>
      <c r="AI622" s="133"/>
      <c r="AJ622" s="133"/>
      <c r="AK622" s="133"/>
    </row>
    <row r="623" spans="2:37">
      <c r="B623" s="146"/>
      <c r="C623" s="60"/>
      <c r="D623" s="60"/>
      <c r="E623" s="60"/>
      <c r="F623" s="60"/>
      <c r="G623" s="60"/>
      <c r="H623" s="60"/>
      <c r="I623" s="60"/>
      <c r="J623" s="60"/>
      <c r="K623" s="60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  <c r="AA623" s="133"/>
      <c r="AB623" s="133"/>
      <c r="AC623" s="133"/>
      <c r="AD623" s="133"/>
      <c r="AE623" s="133"/>
      <c r="AF623" s="133"/>
      <c r="AG623" s="133"/>
      <c r="AH623" s="133"/>
      <c r="AI623" s="133"/>
      <c r="AJ623" s="133"/>
      <c r="AK623" s="133"/>
    </row>
    <row r="624" spans="2:37">
      <c r="B624" s="146"/>
      <c r="C624" s="60"/>
      <c r="D624" s="60"/>
      <c r="E624" s="60"/>
      <c r="F624" s="60"/>
      <c r="G624" s="60"/>
      <c r="H624" s="60"/>
      <c r="I624" s="60"/>
      <c r="J624" s="60"/>
      <c r="K624" s="60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  <c r="AA624" s="133"/>
      <c r="AB624" s="133"/>
      <c r="AC624" s="133"/>
      <c r="AD624" s="133"/>
      <c r="AE624" s="133"/>
      <c r="AF624" s="133"/>
      <c r="AG624" s="133"/>
      <c r="AH624" s="133"/>
      <c r="AI624" s="133"/>
      <c r="AJ624" s="133"/>
      <c r="AK624" s="133"/>
    </row>
    <row r="625" spans="2:37">
      <c r="B625" s="146"/>
      <c r="C625" s="60"/>
      <c r="D625" s="60"/>
      <c r="E625" s="60"/>
      <c r="F625" s="60"/>
      <c r="G625" s="60"/>
      <c r="H625" s="60"/>
      <c r="I625" s="60"/>
      <c r="J625" s="60"/>
      <c r="K625" s="60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  <c r="AA625" s="133"/>
      <c r="AB625" s="133"/>
      <c r="AC625" s="133"/>
      <c r="AD625" s="133"/>
      <c r="AE625" s="133"/>
      <c r="AF625" s="133"/>
      <c r="AG625" s="133"/>
      <c r="AH625" s="133"/>
      <c r="AI625" s="133"/>
      <c r="AJ625" s="133"/>
      <c r="AK625" s="133"/>
    </row>
    <row r="626" spans="2:37">
      <c r="B626" s="146"/>
      <c r="C626" s="60"/>
      <c r="D626" s="60"/>
      <c r="E626" s="60"/>
      <c r="F626" s="60"/>
      <c r="G626" s="60"/>
      <c r="H626" s="60"/>
      <c r="I626" s="60"/>
      <c r="J626" s="60"/>
      <c r="K626" s="60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  <c r="AA626" s="133"/>
      <c r="AB626" s="133"/>
      <c r="AC626" s="133"/>
      <c r="AD626" s="133"/>
      <c r="AE626" s="133"/>
      <c r="AF626" s="133"/>
      <c r="AG626" s="133"/>
      <c r="AH626" s="133"/>
      <c r="AI626" s="133"/>
      <c r="AJ626" s="133"/>
      <c r="AK626" s="133"/>
    </row>
    <row r="627" spans="2:37">
      <c r="B627" s="146"/>
      <c r="C627" s="60"/>
      <c r="D627" s="60"/>
      <c r="E627" s="60"/>
      <c r="F627" s="60"/>
      <c r="G627" s="60"/>
      <c r="H627" s="60"/>
      <c r="I627" s="60"/>
      <c r="J627" s="60"/>
      <c r="K627" s="60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  <c r="AA627" s="133"/>
      <c r="AB627" s="133"/>
      <c r="AC627" s="133"/>
      <c r="AD627" s="133"/>
      <c r="AE627" s="133"/>
      <c r="AF627" s="133"/>
      <c r="AG627" s="133"/>
      <c r="AH627" s="133"/>
      <c r="AI627" s="133"/>
      <c r="AJ627" s="133"/>
      <c r="AK627" s="133"/>
    </row>
    <row r="628" spans="2:37">
      <c r="B628" s="146"/>
      <c r="C628" s="60"/>
      <c r="D628" s="60"/>
      <c r="E628" s="60"/>
      <c r="F628" s="60"/>
      <c r="G628" s="60"/>
      <c r="H628" s="60"/>
      <c r="I628" s="60"/>
      <c r="J628" s="60"/>
      <c r="K628" s="60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  <c r="AA628" s="133"/>
      <c r="AB628" s="133"/>
      <c r="AC628" s="133"/>
      <c r="AD628" s="133"/>
      <c r="AE628" s="133"/>
      <c r="AF628" s="133"/>
      <c r="AG628" s="133"/>
      <c r="AH628" s="133"/>
      <c r="AI628" s="133"/>
      <c r="AJ628" s="133"/>
      <c r="AK628" s="133"/>
    </row>
    <row r="629" spans="2:37">
      <c r="B629" s="146"/>
      <c r="C629" s="60"/>
      <c r="D629" s="60"/>
      <c r="E629" s="60"/>
      <c r="F629" s="60"/>
      <c r="G629" s="60"/>
      <c r="H629" s="60"/>
      <c r="I629" s="60"/>
      <c r="J629" s="60"/>
      <c r="K629" s="60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  <c r="AA629" s="133"/>
      <c r="AB629" s="133"/>
      <c r="AC629" s="133"/>
      <c r="AD629" s="133"/>
      <c r="AE629" s="133"/>
      <c r="AF629" s="133"/>
      <c r="AG629" s="133"/>
      <c r="AH629" s="133"/>
      <c r="AI629" s="133"/>
      <c r="AJ629" s="133"/>
      <c r="AK629" s="133"/>
    </row>
    <row r="630" spans="2:37">
      <c r="B630" s="146"/>
      <c r="C630" s="60"/>
      <c r="D630" s="60"/>
      <c r="E630" s="60"/>
      <c r="F630" s="60"/>
      <c r="G630" s="60"/>
      <c r="H630" s="60"/>
      <c r="I630" s="60"/>
      <c r="J630" s="60"/>
      <c r="K630" s="60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  <c r="AA630" s="133"/>
      <c r="AB630" s="133"/>
      <c r="AC630" s="133"/>
      <c r="AD630" s="133"/>
      <c r="AE630" s="133"/>
      <c r="AF630" s="133"/>
      <c r="AG630" s="133"/>
      <c r="AH630" s="133"/>
      <c r="AI630" s="133"/>
      <c r="AJ630" s="133"/>
      <c r="AK630" s="133"/>
    </row>
    <row r="631" spans="2:37">
      <c r="B631" s="146"/>
      <c r="C631" s="60"/>
      <c r="D631" s="60"/>
      <c r="E631" s="60"/>
      <c r="F631" s="60"/>
      <c r="G631" s="60"/>
      <c r="H631" s="60"/>
      <c r="I631" s="60"/>
      <c r="J631" s="60"/>
      <c r="K631" s="60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  <c r="AA631" s="133"/>
      <c r="AB631" s="133"/>
      <c r="AC631" s="133"/>
      <c r="AD631" s="133"/>
      <c r="AE631" s="133"/>
      <c r="AF631" s="133"/>
      <c r="AG631" s="133"/>
      <c r="AH631" s="133"/>
      <c r="AI631" s="133"/>
      <c r="AJ631" s="133"/>
      <c r="AK631" s="133"/>
    </row>
    <row r="632" spans="2:37">
      <c r="B632" s="146"/>
      <c r="C632" s="60"/>
      <c r="D632" s="60"/>
      <c r="E632" s="60"/>
      <c r="F632" s="60"/>
      <c r="G632" s="60"/>
      <c r="H632" s="60"/>
      <c r="I632" s="60"/>
      <c r="J632" s="60"/>
      <c r="K632" s="60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  <c r="AA632" s="133"/>
      <c r="AB632" s="133"/>
      <c r="AC632" s="133"/>
      <c r="AD632" s="133"/>
      <c r="AE632" s="133"/>
      <c r="AF632" s="133"/>
      <c r="AG632" s="133"/>
      <c r="AH632" s="133"/>
      <c r="AI632" s="133"/>
      <c r="AJ632" s="133"/>
      <c r="AK632" s="133"/>
    </row>
    <row r="633" spans="2:37">
      <c r="B633" s="146"/>
      <c r="C633" s="60"/>
      <c r="D633" s="60"/>
      <c r="E633" s="60"/>
      <c r="F633" s="60"/>
      <c r="G633" s="60"/>
      <c r="H633" s="60"/>
      <c r="I633" s="60"/>
      <c r="J633" s="60"/>
      <c r="K633" s="60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  <c r="AA633" s="133"/>
      <c r="AB633" s="133"/>
      <c r="AC633" s="133"/>
      <c r="AD633" s="133"/>
      <c r="AE633" s="133"/>
      <c r="AF633" s="133"/>
      <c r="AG633" s="133"/>
      <c r="AH633" s="133"/>
      <c r="AI633" s="133"/>
      <c r="AJ633" s="133"/>
      <c r="AK633" s="133"/>
    </row>
    <row r="634" spans="2:37">
      <c r="B634" s="146"/>
      <c r="C634" s="60"/>
      <c r="D634" s="60"/>
      <c r="E634" s="60"/>
      <c r="F634" s="60"/>
      <c r="G634" s="60"/>
      <c r="H634" s="60"/>
      <c r="I634" s="60"/>
      <c r="J634" s="60"/>
      <c r="K634" s="60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  <c r="AA634" s="133"/>
      <c r="AB634" s="133"/>
      <c r="AC634" s="133"/>
      <c r="AD634" s="133"/>
      <c r="AE634" s="133"/>
      <c r="AF634" s="133"/>
      <c r="AG634" s="133"/>
      <c r="AH634" s="133"/>
      <c r="AI634" s="133"/>
      <c r="AJ634" s="133"/>
      <c r="AK634" s="133"/>
    </row>
    <row r="635" spans="2:37">
      <c r="B635" s="146"/>
      <c r="C635" s="60"/>
      <c r="D635" s="60"/>
      <c r="E635" s="60"/>
      <c r="F635" s="60"/>
      <c r="G635" s="60"/>
      <c r="H635" s="60"/>
      <c r="I635" s="60"/>
      <c r="J635" s="60"/>
      <c r="K635" s="60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  <c r="AA635" s="133"/>
      <c r="AB635" s="133"/>
      <c r="AC635" s="133"/>
      <c r="AD635" s="133"/>
      <c r="AE635" s="133"/>
      <c r="AF635" s="133"/>
      <c r="AG635" s="133"/>
      <c r="AH635" s="133"/>
      <c r="AI635" s="133"/>
      <c r="AJ635" s="133"/>
      <c r="AK635" s="133"/>
    </row>
    <row r="636" spans="2:37">
      <c r="B636" s="146"/>
      <c r="C636" s="60"/>
      <c r="D636" s="60"/>
      <c r="E636" s="60"/>
      <c r="F636" s="60"/>
      <c r="G636" s="60"/>
      <c r="H636" s="60"/>
      <c r="I636" s="60"/>
      <c r="J636" s="60"/>
      <c r="K636" s="60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  <c r="AA636" s="133"/>
      <c r="AB636" s="133"/>
      <c r="AC636" s="133"/>
      <c r="AD636" s="133"/>
      <c r="AE636" s="133"/>
      <c r="AF636" s="133"/>
      <c r="AG636" s="133"/>
      <c r="AH636" s="133"/>
      <c r="AI636" s="133"/>
      <c r="AJ636" s="133"/>
      <c r="AK636" s="133"/>
    </row>
    <row r="637" spans="2:37">
      <c r="B637" s="146"/>
      <c r="C637" s="60"/>
      <c r="D637" s="60"/>
      <c r="E637" s="60"/>
      <c r="F637" s="60"/>
      <c r="G637" s="60"/>
      <c r="H637" s="60"/>
      <c r="I637" s="60"/>
      <c r="J637" s="60"/>
      <c r="K637" s="60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  <c r="AA637" s="133"/>
      <c r="AB637" s="133"/>
      <c r="AC637" s="133"/>
      <c r="AD637" s="133"/>
      <c r="AE637" s="133"/>
      <c r="AF637" s="133"/>
      <c r="AG637" s="133"/>
      <c r="AH637" s="133"/>
      <c r="AI637" s="133"/>
      <c r="AJ637" s="133"/>
      <c r="AK637" s="133"/>
    </row>
    <row r="638" spans="2:37">
      <c r="B638" s="146"/>
      <c r="C638" s="60"/>
      <c r="D638" s="60"/>
      <c r="E638" s="60"/>
      <c r="F638" s="60"/>
      <c r="G638" s="60"/>
      <c r="H638" s="60"/>
      <c r="I638" s="60"/>
      <c r="J638" s="60"/>
      <c r="K638" s="60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  <c r="AA638" s="133"/>
      <c r="AB638" s="133"/>
      <c r="AC638" s="133"/>
      <c r="AD638" s="133"/>
      <c r="AE638" s="133"/>
      <c r="AF638" s="133"/>
      <c r="AG638" s="133"/>
      <c r="AH638" s="133"/>
      <c r="AI638" s="133"/>
      <c r="AJ638" s="133"/>
      <c r="AK638" s="133"/>
    </row>
    <row r="639" spans="2:37">
      <c r="B639" s="146"/>
      <c r="C639" s="60"/>
      <c r="D639" s="60"/>
      <c r="E639" s="60"/>
      <c r="F639" s="60"/>
      <c r="G639" s="60"/>
      <c r="H639" s="60"/>
      <c r="I639" s="60"/>
      <c r="J639" s="60"/>
      <c r="K639" s="60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  <c r="AA639" s="133"/>
      <c r="AB639" s="133"/>
      <c r="AC639" s="133"/>
      <c r="AD639" s="133"/>
      <c r="AE639" s="133"/>
      <c r="AF639" s="133"/>
      <c r="AG639" s="133"/>
      <c r="AH639" s="133"/>
      <c r="AI639" s="133"/>
      <c r="AJ639" s="133"/>
      <c r="AK639" s="133"/>
    </row>
    <row r="640" spans="2:37">
      <c r="B640" s="146"/>
      <c r="C640" s="60"/>
      <c r="D640" s="60"/>
      <c r="E640" s="60"/>
      <c r="F640" s="60"/>
      <c r="G640" s="60"/>
      <c r="H640" s="60"/>
      <c r="I640" s="60"/>
      <c r="J640" s="60"/>
      <c r="K640" s="60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  <c r="AA640" s="133"/>
      <c r="AB640" s="133"/>
      <c r="AC640" s="133"/>
      <c r="AD640" s="133"/>
      <c r="AE640" s="133"/>
      <c r="AF640" s="133"/>
      <c r="AG640" s="133"/>
      <c r="AH640" s="133"/>
      <c r="AI640" s="133"/>
      <c r="AJ640" s="133"/>
      <c r="AK640" s="133"/>
    </row>
    <row r="641" spans="2:37">
      <c r="B641" s="146"/>
      <c r="C641" s="60"/>
      <c r="D641" s="60"/>
      <c r="E641" s="60"/>
      <c r="F641" s="60"/>
      <c r="G641" s="60"/>
      <c r="H641" s="60"/>
      <c r="I641" s="60"/>
      <c r="J641" s="60"/>
      <c r="K641" s="60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  <c r="AA641" s="133"/>
      <c r="AB641" s="133"/>
      <c r="AC641" s="133"/>
      <c r="AD641" s="133"/>
      <c r="AE641" s="133"/>
      <c r="AF641" s="133"/>
      <c r="AG641" s="133"/>
      <c r="AH641" s="133"/>
      <c r="AI641" s="133"/>
      <c r="AJ641" s="133"/>
      <c r="AK641" s="133"/>
    </row>
    <row r="642" spans="2:37">
      <c r="B642" s="146"/>
      <c r="C642" s="60"/>
      <c r="D642" s="60"/>
      <c r="E642" s="60"/>
      <c r="F642" s="60"/>
      <c r="G642" s="60"/>
      <c r="H642" s="60"/>
      <c r="I642" s="60"/>
      <c r="J642" s="60"/>
      <c r="K642" s="60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  <c r="AA642" s="133"/>
      <c r="AB642" s="133"/>
      <c r="AC642" s="133"/>
      <c r="AD642" s="133"/>
      <c r="AE642" s="133"/>
      <c r="AF642" s="133"/>
      <c r="AG642" s="133"/>
      <c r="AH642" s="133"/>
      <c r="AI642" s="133"/>
      <c r="AJ642" s="133"/>
      <c r="AK642" s="133"/>
    </row>
    <row r="643" spans="2:37">
      <c r="B643" s="146"/>
      <c r="C643" s="60"/>
      <c r="D643" s="60"/>
      <c r="E643" s="60"/>
      <c r="F643" s="60"/>
      <c r="G643" s="60"/>
      <c r="H643" s="60"/>
      <c r="I643" s="60"/>
      <c r="J643" s="60"/>
      <c r="K643" s="60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  <c r="AA643" s="133"/>
      <c r="AB643" s="133"/>
      <c r="AC643" s="133"/>
      <c r="AD643" s="133"/>
      <c r="AE643" s="133"/>
      <c r="AF643" s="133"/>
      <c r="AG643" s="133"/>
      <c r="AH643" s="133"/>
      <c r="AI643" s="133"/>
      <c r="AJ643" s="133"/>
      <c r="AK643" s="133"/>
    </row>
    <row r="644" spans="2:37">
      <c r="B644" s="146"/>
      <c r="C644" s="60"/>
      <c r="D644" s="60"/>
      <c r="E644" s="60"/>
      <c r="F644" s="60"/>
      <c r="G644" s="60"/>
      <c r="H644" s="60"/>
      <c r="I644" s="60"/>
      <c r="J644" s="60"/>
      <c r="K644" s="60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  <c r="AA644" s="133"/>
      <c r="AB644" s="133"/>
      <c r="AC644" s="133"/>
      <c r="AD644" s="133"/>
      <c r="AE644" s="133"/>
      <c r="AF644" s="133"/>
      <c r="AG644" s="133"/>
      <c r="AH644" s="133"/>
      <c r="AI644" s="133"/>
      <c r="AJ644" s="133"/>
      <c r="AK644" s="133"/>
    </row>
    <row r="645" spans="2:37">
      <c r="B645" s="146"/>
      <c r="C645" s="60"/>
      <c r="D645" s="60"/>
      <c r="E645" s="60"/>
      <c r="F645" s="60"/>
      <c r="G645" s="60"/>
      <c r="H645" s="60"/>
      <c r="I645" s="60"/>
      <c r="J645" s="60"/>
      <c r="K645" s="60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  <c r="AA645" s="133"/>
      <c r="AB645" s="133"/>
      <c r="AC645" s="133"/>
      <c r="AD645" s="133"/>
      <c r="AE645" s="133"/>
      <c r="AF645" s="133"/>
      <c r="AG645" s="133"/>
      <c r="AH645" s="133"/>
      <c r="AI645" s="133"/>
      <c r="AJ645" s="133"/>
      <c r="AK645" s="133"/>
    </row>
    <row r="646" spans="2:37">
      <c r="B646" s="146"/>
      <c r="C646" s="60"/>
      <c r="D646" s="60"/>
      <c r="E646" s="60"/>
      <c r="F646" s="60"/>
      <c r="G646" s="60"/>
      <c r="H646" s="60"/>
      <c r="I646" s="60"/>
      <c r="J646" s="60"/>
      <c r="K646" s="60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  <c r="AA646" s="133"/>
      <c r="AB646" s="133"/>
      <c r="AC646" s="133"/>
      <c r="AD646" s="133"/>
      <c r="AE646" s="133"/>
      <c r="AF646" s="133"/>
      <c r="AG646" s="133"/>
      <c r="AH646" s="133"/>
      <c r="AI646" s="133"/>
      <c r="AJ646" s="133"/>
      <c r="AK646" s="133"/>
    </row>
    <row r="647" spans="2:37">
      <c r="B647" s="146"/>
      <c r="C647" s="60"/>
      <c r="D647" s="60"/>
      <c r="E647" s="60"/>
      <c r="F647" s="60"/>
      <c r="G647" s="60"/>
      <c r="H647" s="60"/>
      <c r="I647" s="60"/>
      <c r="J647" s="60"/>
      <c r="K647" s="60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  <c r="AA647" s="133"/>
      <c r="AB647" s="133"/>
      <c r="AC647" s="133"/>
      <c r="AD647" s="133"/>
      <c r="AE647" s="133"/>
      <c r="AF647" s="133"/>
      <c r="AG647" s="133"/>
      <c r="AH647" s="133"/>
      <c r="AI647" s="133"/>
      <c r="AJ647" s="133"/>
      <c r="AK647" s="133"/>
    </row>
    <row r="648" spans="2:37">
      <c r="B648" s="146"/>
      <c r="C648" s="60"/>
      <c r="D648" s="60"/>
      <c r="E648" s="60"/>
      <c r="F648" s="60"/>
      <c r="G648" s="60"/>
      <c r="H648" s="60"/>
      <c r="I648" s="60"/>
      <c r="J648" s="60"/>
      <c r="K648" s="60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  <c r="AA648" s="133"/>
      <c r="AB648" s="133"/>
      <c r="AC648" s="133"/>
      <c r="AD648" s="133"/>
      <c r="AE648" s="133"/>
      <c r="AF648" s="133"/>
      <c r="AG648" s="133"/>
      <c r="AH648" s="133"/>
      <c r="AI648" s="133"/>
      <c r="AJ648" s="133"/>
      <c r="AK648" s="133"/>
    </row>
    <row r="649" spans="2:37">
      <c r="B649" s="146"/>
      <c r="C649" s="60"/>
      <c r="D649" s="60"/>
      <c r="E649" s="60"/>
      <c r="F649" s="60"/>
      <c r="G649" s="60"/>
      <c r="H649" s="60"/>
      <c r="I649" s="60"/>
      <c r="J649" s="60"/>
      <c r="K649" s="60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  <c r="AA649" s="133"/>
      <c r="AB649" s="133"/>
      <c r="AC649" s="133"/>
      <c r="AD649" s="133"/>
      <c r="AE649" s="133"/>
      <c r="AF649" s="133"/>
      <c r="AG649" s="133"/>
      <c r="AH649" s="133"/>
      <c r="AI649" s="133"/>
      <c r="AJ649" s="133"/>
      <c r="AK649" s="133"/>
    </row>
    <row r="650" spans="2:37">
      <c r="B650" s="146"/>
      <c r="C650" s="60"/>
      <c r="D650" s="60"/>
      <c r="E650" s="60"/>
      <c r="F650" s="60"/>
      <c r="G650" s="60"/>
      <c r="H650" s="60"/>
      <c r="I650" s="60"/>
      <c r="J650" s="60"/>
      <c r="K650" s="60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  <c r="AA650" s="133"/>
      <c r="AB650" s="133"/>
      <c r="AC650" s="133"/>
      <c r="AD650" s="133"/>
      <c r="AE650" s="133"/>
      <c r="AF650" s="133"/>
      <c r="AG650" s="133"/>
      <c r="AH650" s="133"/>
      <c r="AI650" s="133"/>
      <c r="AJ650" s="133"/>
      <c r="AK650" s="133"/>
    </row>
    <row r="651" spans="2:37">
      <c r="B651" s="146"/>
      <c r="C651" s="60"/>
      <c r="D651" s="60"/>
      <c r="E651" s="60"/>
      <c r="F651" s="60"/>
      <c r="G651" s="60"/>
      <c r="H651" s="60"/>
      <c r="I651" s="60"/>
      <c r="J651" s="60"/>
      <c r="K651" s="60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  <c r="AA651" s="133"/>
      <c r="AB651" s="133"/>
      <c r="AC651" s="133"/>
      <c r="AD651" s="133"/>
      <c r="AE651" s="133"/>
      <c r="AF651" s="133"/>
      <c r="AG651" s="133"/>
      <c r="AH651" s="133"/>
      <c r="AI651" s="133"/>
      <c r="AJ651" s="133"/>
      <c r="AK651" s="133"/>
    </row>
    <row r="652" spans="2:37">
      <c r="B652" s="146"/>
      <c r="C652" s="60"/>
      <c r="D652" s="60"/>
      <c r="E652" s="60"/>
      <c r="F652" s="60"/>
      <c r="G652" s="60"/>
      <c r="H652" s="60"/>
      <c r="I652" s="60"/>
      <c r="J652" s="60"/>
      <c r="K652" s="60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  <c r="AA652" s="133"/>
      <c r="AB652" s="133"/>
      <c r="AC652" s="133"/>
      <c r="AD652" s="133"/>
      <c r="AE652" s="133"/>
      <c r="AF652" s="133"/>
      <c r="AG652" s="133"/>
      <c r="AH652" s="133"/>
      <c r="AI652" s="133"/>
      <c r="AJ652" s="133"/>
      <c r="AK652" s="133"/>
    </row>
    <row r="653" spans="2:37">
      <c r="B653" s="146"/>
      <c r="C653" s="60"/>
      <c r="D653" s="60"/>
      <c r="E653" s="60"/>
      <c r="F653" s="60"/>
      <c r="G653" s="60"/>
      <c r="H653" s="60"/>
      <c r="I653" s="60"/>
      <c r="J653" s="60"/>
      <c r="K653" s="60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  <c r="AA653" s="133"/>
      <c r="AB653" s="133"/>
      <c r="AC653" s="133"/>
      <c r="AD653" s="133"/>
      <c r="AE653" s="133"/>
      <c r="AF653" s="133"/>
      <c r="AG653" s="133"/>
      <c r="AH653" s="133"/>
      <c r="AI653" s="133"/>
      <c r="AJ653" s="133"/>
      <c r="AK653" s="133"/>
    </row>
    <row r="654" spans="2:37">
      <c r="B654" s="146"/>
      <c r="C654" s="60"/>
      <c r="D654" s="60"/>
      <c r="E654" s="60"/>
      <c r="F654" s="60"/>
      <c r="G654" s="60"/>
      <c r="H654" s="60"/>
      <c r="I654" s="60"/>
      <c r="J654" s="60"/>
      <c r="K654" s="60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  <c r="AA654" s="133"/>
      <c r="AB654" s="133"/>
      <c r="AC654" s="133"/>
      <c r="AD654" s="133"/>
      <c r="AE654" s="133"/>
      <c r="AF654" s="133"/>
      <c r="AG654" s="133"/>
      <c r="AH654" s="133"/>
      <c r="AI654" s="133"/>
      <c r="AJ654" s="133"/>
      <c r="AK654" s="133"/>
    </row>
    <row r="655" spans="2:37">
      <c r="B655" s="146"/>
      <c r="C655" s="60"/>
      <c r="D655" s="60"/>
      <c r="E655" s="60"/>
      <c r="F655" s="60"/>
      <c r="G655" s="60"/>
      <c r="H655" s="60"/>
      <c r="I655" s="60"/>
      <c r="J655" s="60"/>
      <c r="K655" s="60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  <c r="AA655" s="133"/>
      <c r="AB655" s="133"/>
      <c r="AC655" s="133"/>
      <c r="AD655" s="133"/>
      <c r="AE655" s="133"/>
      <c r="AF655" s="133"/>
      <c r="AG655" s="133"/>
      <c r="AH655" s="133"/>
      <c r="AI655" s="133"/>
      <c r="AJ655" s="133"/>
      <c r="AK655" s="133"/>
    </row>
    <row r="656" spans="2:37">
      <c r="B656" s="146"/>
      <c r="C656" s="60"/>
      <c r="D656" s="60"/>
      <c r="E656" s="60"/>
      <c r="F656" s="60"/>
      <c r="G656" s="60"/>
      <c r="H656" s="60"/>
      <c r="I656" s="60"/>
      <c r="J656" s="60"/>
      <c r="K656" s="60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  <c r="AA656" s="133"/>
      <c r="AB656" s="133"/>
      <c r="AC656" s="133"/>
      <c r="AD656" s="133"/>
      <c r="AE656" s="133"/>
      <c r="AF656" s="133"/>
      <c r="AG656" s="133"/>
      <c r="AH656" s="133"/>
      <c r="AI656" s="133"/>
      <c r="AJ656" s="133"/>
      <c r="AK656" s="133"/>
    </row>
    <row r="657" spans="2:37">
      <c r="B657" s="146"/>
      <c r="C657" s="60"/>
      <c r="D657" s="60"/>
      <c r="E657" s="60"/>
      <c r="F657" s="60"/>
      <c r="G657" s="60"/>
      <c r="H657" s="60"/>
      <c r="I657" s="60"/>
      <c r="J657" s="60"/>
      <c r="K657" s="60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  <c r="AA657" s="133"/>
      <c r="AB657" s="133"/>
      <c r="AC657" s="133"/>
      <c r="AD657" s="133"/>
      <c r="AE657" s="133"/>
      <c r="AF657" s="133"/>
      <c r="AG657" s="133"/>
      <c r="AH657" s="133"/>
      <c r="AI657" s="133"/>
      <c r="AJ657" s="133"/>
      <c r="AK657" s="133"/>
    </row>
    <row r="658" spans="2:37">
      <c r="B658" s="146"/>
      <c r="C658" s="60"/>
      <c r="D658" s="60"/>
      <c r="E658" s="60"/>
      <c r="F658" s="60"/>
      <c r="G658" s="60"/>
      <c r="H658" s="60"/>
      <c r="I658" s="60"/>
      <c r="J658" s="60"/>
      <c r="K658" s="60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  <c r="AA658" s="133"/>
      <c r="AB658" s="133"/>
      <c r="AC658" s="133"/>
      <c r="AD658" s="133"/>
      <c r="AE658" s="133"/>
      <c r="AF658" s="133"/>
      <c r="AG658" s="133"/>
      <c r="AH658" s="133"/>
      <c r="AI658" s="133"/>
      <c r="AJ658" s="133"/>
      <c r="AK658" s="133"/>
    </row>
    <row r="659" spans="2:37">
      <c r="B659" s="147"/>
      <c r="C659" s="148"/>
      <c r="D659" s="148"/>
      <c r="E659" s="148"/>
      <c r="F659" s="148"/>
      <c r="G659" s="148"/>
      <c r="H659" s="148"/>
      <c r="I659" s="148"/>
      <c r="J659" s="148"/>
      <c r="K659" s="148"/>
    </row>
  </sheetData>
  <mergeCells count="1">
    <mergeCell ref="B2:L2"/>
  </mergeCells>
  <pageMargins left="0.31496062992125984" right="0.31496062992125984" top="0.59055118110236227" bottom="0.59055118110236227" header="0.31496062992125984" footer="0.31496062992125984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70"/>
  <sheetViews>
    <sheetView showGridLines="0" showZeros="0" view="pageBreakPreview" zoomScale="77" zoomScaleNormal="70" zoomScaleSheetLayoutView="77" workbookViewId="0">
      <selection activeCell="H13" sqref="H13:J13"/>
    </sheetView>
  </sheetViews>
  <sheetFormatPr defaultColWidth="9.1796875" defaultRowHeight="14.5"/>
  <cols>
    <col min="1" max="1" width="1.54296875" style="32" customWidth="1"/>
    <col min="2" max="2" width="1.7265625" style="32" customWidth="1"/>
    <col min="3" max="3" width="9" style="32" customWidth="1"/>
    <col min="4" max="4" width="10.26953125" style="32" customWidth="1"/>
    <col min="5" max="5" width="8" style="32" customWidth="1"/>
    <col min="6" max="6" width="5.7265625" style="32" customWidth="1"/>
    <col min="7" max="7" width="7" style="32" customWidth="1"/>
    <col min="8" max="9" width="5.7265625" style="32" customWidth="1"/>
    <col min="10" max="10" width="6.81640625" style="32" customWidth="1"/>
    <col min="11" max="14" width="5.7265625" style="32" customWidth="1"/>
    <col min="15" max="15" width="6.453125" style="32" customWidth="1"/>
    <col min="16" max="19" width="5.7265625" style="32" customWidth="1"/>
    <col min="20" max="20" width="4.54296875" style="32" customWidth="1"/>
    <col min="21" max="25" width="5.7265625" style="32" customWidth="1"/>
    <col min="26" max="26" width="6.26953125" style="32" customWidth="1"/>
    <col min="27" max="27" width="5.26953125" style="32" customWidth="1"/>
    <col min="28" max="28" width="6" style="32" customWidth="1"/>
    <col min="29" max="29" width="5.54296875" style="32" customWidth="1"/>
    <col min="30" max="30" width="6.1796875" style="32" customWidth="1"/>
    <col min="31" max="31" width="7" style="32" customWidth="1"/>
    <col min="32" max="32" width="1.7265625" style="32" customWidth="1"/>
    <col min="33" max="33" width="1.54296875" style="32" customWidth="1"/>
    <col min="34" max="34" width="9.1796875" style="32"/>
    <col min="35" max="35" width="9.1796875" style="32" customWidth="1"/>
    <col min="36" max="36" width="15.7265625" style="32" customWidth="1"/>
    <col min="37" max="37" width="9.1796875" style="32" customWidth="1"/>
    <col min="38" max="38" width="32.1796875" style="32" customWidth="1"/>
    <col min="39" max="39" width="76.7265625" style="32" customWidth="1"/>
    <col min="40" max="40" width="113" style="32" customWidth="1"/>
    <col min="41" max="16384" width="9.1796875" style="32"/>
  </cols>
  <sheetData>
    <row r="1" spans="1:56" ht="8.25" customHeight="1" thickBot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</row>
    <row r="2" spans="1:56" ht="10.4" customHeight="1" thickBot="1">
      <c r="A2" s="70"/>
      <c r="B2" s="92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9"/>
      <c r="V2" s="28"/>
      <c r="W2" s="28"/>
      <c r="X2" s="28"/>
      <c r="Y2" s="28"/>
      <c r="Z2" s="28"/>
      <c r="AA2" s="28"/>
      <c r="AB2" s="28"/>
      <c r="AC2" s="28"/>
      <c r="AD2" s="28"/>
      <c r="AE2" s="28"/>
      <c r="AF2" s="30"/>
      <c r="AG2" s="70"/>
    </row>
    <row r="3" spans="1:56" ht="20.149999999999999" customHeight="1" thickBot="1">
      <c r="A3" s="70"/>
      <c r="B3" s="69"/>
      <c r="C3" s="158" t="s">
        <v>252</v>
      </c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0"/>
      <c r="AF3" s="1"/>
      <c r="AG3" s="7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</row>
    <row r="4" spans="1:56" ht="10" customHeight="1">
      <c r="A4" s="70"/>
      <c r="B4" s="69"/>
      <c r="C4" s="2"/>
      <c r="D4" s="2"/>
      <c r="E4" s="20"/>
      <c r="F4" s="42"/>
      <c r="G4" s="2"/>
      <c r="H4" s="44"/>
      <c r="I4" s="2"/>
      <c r="J4" s="44"/>
      <c r="K4" s="2"/>
      <c r="L4" s="44"/>
      <c r="M4" s="2"/>
      <c r="N4" s="44"/>
      <c r="O4" s="2"/>
      <c r="P4" s="44"/>
      <c r="Q4" s="2"/>
      <c r="R4" s="44"/>
      <c r="S4" s="2"/>
      <c r="T4" s="44"/>
      <c r="U4" s="2"/>
      <c r="V4" s="44"/>
      <c r="W4" s="2"/>
      <c r="X4" s="44"/>
      <c r="Y4" s="2"/>
      <c r="Z4" s="44"/>
      <c r="AA4" s="2"/>
      <c r="AB4" s="44"/>
      <c r="AC4" s="2"/>
      <c r="AD4" s="44"/>
      <c r="AE4" s="2"/>
      <c r="AF4" s="1"/>
      <c r="AG4" s="7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</row>
    <row r="5" spans="1:56" ht="20.149999999999999" customHeight="1">
      <c r="A5" s="70"/>
      <c r="B5" s="69"/>
      <c r="C5" s="161" t="s">
        <v>289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"/>
      <c r="AG5" s="7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</row>
    <row r="6" spans="1:56" ht="20.149999999999999" customHeight="1">
      <c r="A6" s="70"/>
      <c r="B6" s="69"/>
      <c r="C6" s="112" t="s">
        <v>204</v>
      </c>
      <c r="D6" s="162" t="s">
        <v>119</v>
      </c>
      <c r="E6" s="163"/>
      <c r="F6" s="163"/>
      <c r="G6" s="164"/>
      <c r="H6" s="162" t="s">
        <v>109</v>
      </c>
      <c r="I6" s="163"/>
      <c r="J6" s="164"/>
      <c r="K6" s="165" t="s">
        <v>102</v>
      </c>
      <c r="L6" s="166"/>
      <c r="M6" s="166"/>
      <c r="N6" s="166"/>
      <c r="O6" s="167"/>
      <c r="P6" s="165" t="s">
        <v>101</v>
      </c>
      <c r="Q6" s="166"/>
      <c r="R6" s="166"/>
      <c r="S6" s="167"/>
      <c r="T6" s="165" t="s">
        <v>103</v>
      </c>
      <c r="U6" s="166"/>
      <c r="V6" s="166"/>
      <c r="W6" s="166"/>
      <c r="X6" s="166"/>
      <c r="Y6" s="166"/>
      <c r="Z6" s="167"/>
      <c r="AA6" s="165" t="s">
        <v>17</v>
      </c>
      <c r="AB6" s="166"/>
      <c r="AC6" s="166"/>
      <c r="AD6" s="166"/>
      <c r="AE6" s="167"/>
      <c r="AF6" s="1"/>
      <c r="AG6" s="7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</row>
    <row r="7" spans="1:56" ht="20.149999999999999" customHeight="1">
      <c r="A7" s="70"/>
      <c r="B7" s="69"/>
      <c r="C7" s="125">
        <v>1</v>
      </c>
      <c r="D7" s="168"/>
      <c r="E7" s="169"/>
      <c r="F7" s="169"/>
      <c r="G7" s="170"/>
      <c r="H7" s="168"/>
      <c r="I7" s="169"/>
      <c r="J7" s="170"/>
      <c r="K7" s="171">
        <f>IFERROR((D7*H7)/1000,"")</f>
        <v>0</v>
      </c>
      <c r="L7" s="172"/>
      <c r="M7" s="172"/>
      <c r="N7" s="172"/>
      <c r="O7" s="173"/>
      <c r="P7" s="174"/>
      <c r="Q7" s="175"/>
      <c r="R7" s="175"/>
      <c r="S7" s="176"/>
      <c r="T7" s="177"/>
      <c r="U7" s="178"/>
      <c r="V7" s="178"/>
      <c r="W7" s="178"/>
      <c r="X7" s="178"/>
      <c r="Y7" s="178"/>
      <c r="Z7" s="179"/>
      <c r="AA7" s="155"/>
      <c r="AB7" s="156"/>
      <c r="AC7" s="156"/>
      <c r="AD7" s="156"/>
      <c r="AE7" s="157"/>
      <c r="AF7" s="1"/>
      <c r="AG7" s="7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</row>
    <row r="8" spans="1:56" ht="20.149999999999999" customHeight="1">
      <c r="A8" s="70"/>
      <c r="B8" s="69"/>
      <c r="C8" s="125">
        <v>2</v>
      </c>
      <c r="D8" s="168"/>
      <c r="E8" s="169"/>
      <c r="F8" s="169"/>
      <c r="G8" s="170"/>
      <c r="H8" s="168"/>
      <c r="I8" s="169"/>
      <c r="J8" s="170"/>
      <c r="K8" s="171">
        <f t="shared" ref="K8:K21" si="0">IFERROR((D8*H8)/1000,"")</f>
        <v>0</v>
      </c>
      <c r="L8" s="172"/>
      <c r="M8" s="172"/>
      <c r="N8" s="172"/>
      <c r="O8" s="173"/>
      <c r="P8" s="174"/>
      <c r="Q8" s="175"/>
      <c r="R8" s="175"/>
      <c r="S8" s="176"/>
      <c r="T8" s="177"/>
      <c r="U8" s="178"/>
      <c r="V8" s="178"/>
      <c r="W8" s="178"/>
      <c r="X8" s="178"/>
      <c r="Y8" s="178"/>
      <c r="Z8" s="179"/>
      <c r="AA8" s="155"/>
      <c r="AB8" s="156"/>
      <c r="AC8" s="156"/>
      <c r="AD8" s="156"/>
      <c r="AE8" s="157"/>
      <c r="AF8" s="1"/>
      <c r="AG8" s="7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</row>
    <row r="9" spans="1:56" ht="20.149999999999999" customHeight="1">
      <c r="A9" s="70"/>
      <c r="B9" s="69"/>
      <c r="C9" s="125">
        <v>3</v>
      </c>
      <c r="D9" s="168"/>
      <c r="E9" s="169"/>
      <c r="F9" s="169"/>
      <c r="G9" s="170"/>
      <c r="H9" s="168"/>
      <c r="I9" s="169"/>
      <c r="J9" s="170"/>
      <c r="K9" s="171">
        <f t="shared" si="0"/>
        <v>0</v>
      </c>
      <c r="L9" s="172"/>
      <c r="M9" s="172"/>
      <c r="N9" s="172"/>
      <c r="O9" s="173"/>
      <c r="P9" s="174"/>
      <c r="Q9" s="175"/>
      <c r="R9" s="175"/>
      <c r="S9" s="176"/>
      <c r="T9" s="177"/>
      <c r="U9" s="178"/>
      <c r="V9" s="178"/>
      <c r="W9" s="178"/>
      <c r="X9" s="178"/>
      <c r="Y9" s="178"/>
      <c r="Z9" s="179"/>
      <c r="AA9" s="155"/>
      <c r="AB9" s="156"/>
      <c r="AC9" s="156"/>
      <c r="AD9" s="156"/>
      <c r="AE9" s="157"/>
      <c r="AF9" s="1"/>
      <c r="AG9" s="7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</row>
    <row r="10" spans="1:56" ht="20.149999999999999" customHeight="1">
      <c r="A10" s="70"/>
      <c r="B10" s="69"/>
      <c r="C10" s="125">
        <v>4</v>
      </c>
      <c r="D10" s="168"/>
      <c r="E10" s="169"/>
      <c r="F10" s="169"/>
      <c r="G10" s="170"/>
      <c r="H10" s="168"/>
      <c r="I10" s="169"/>
      <c r="J10" s="170"/>
      <c r="K10" s="171">
        <f t="shared" si="0"/>
        <v>0</v>
      </c>
      <c r="L10" s="172"/>
      <c r="M10" s="172"/>
      <c r="N10" s="172"/>
      <c r="O10" s="173"/>
      <c r="P10" s="174"/>
      <c r="Q10" s="175"/>
      <c r="R10" s="175"/>
      <c r="S10" s="176"/>
      <c r="T10" s="177"/>
      <c r="U10" s="178"/>
      <c r="V10" s="178"/>
      <c r="W10" s="178"/>
      <c r="X10" s="178"/>
      <c r="Y10" s="178"/>
      <c r="Z10" s="179"/>
      <c r="AA10" s="155"/>
      <c r="AB10" s="156"/>
      <c r="AC10" s="156"/>
      <c r="AD10" s="156"/>
      <c r="AE10" s="157"/>
      <c r="AF10" s="1"/>
      <c r="AG10" s="7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</row>
    <row r="11" spans="1:56" ht="20.149999999999999" customHeight="1">
      <c r="A11" s="70"/>
      <c r="B11" s="69"/>
      <c r="C11" s="125">
        <v>5</v>
      </c>
      <c r="D11" s="168"/>
      <c r="E11" s="169"/>
      <c r="F11" s="169"/>
      <c r="G11" s="170"/>
      <c r="H11" s="168"/>
      <c r="I11" s="169"/>
      <c r="J11" s="170"/>
      <c r="K11" s="171">
        <f t="shared" si="0"/>
        <v>0</v>
      </c>
      <c r="L11" s="172"/>
      <c r="M11" s="172"/>
      <c r="N11" s="172"/>
      <c r="O11" s="173"/>
      <c r="P11" s="174"/>
      <c r="Q11" s="175"/>
      <c r="R11" s="175"/>
      <c r="S11" s="176"/>
      <c r="T11" s="177"/>
      <c r="U11" s="178"/>
      <c r="V11" s="178"/>
      <c r="W11" s="178"/>
      <c r="X11" s="178"/>
      <c r="Y11" s="178"/>
      <c r="Z11" s="179"/>
      <c r="AA11" s="155"/>
      <c r="AB11" s="156"/>
      <c r="AC11" s="156"/>
      <c r="AD11" s="156"/>
      <c r="AE11" s="157"/>
      <c r="AF11" s="1"/>
      <c r="AG11" s="7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</row>
    <row r="12" spans="1:56" ht="20.149999999999999" customHeight="1">
      <c r="A12" s="70"/>
      <c r="B12" s="69"/>
      <c r="C12" s="125">
        <v>6</v>
      </c>
      <c r="D12" s="168"/>
      <c r="E12" s="169"/>
      <c r="F12" s="169"/>
      <c r="G12" s="170"/>
      <c r="H12" s="168"/>
      <c r="I12" s="169"/>
      <c r="J12" s="170"/>
      <c r="K12" s="171">
        <f t="shared" si="0"/>
        <v>0</v>
      </c>
      <c r="L12" s="172"/>
      <c r="M12" s="172"/>
      <c r="N12" s="172"/>
      <c r="O12" s="173"/>
      <c r="P12" s="174"/>
      <c r="Q12" s="175"/>
      <c r="R12" s="175"/>
      <c r="S12" s="176"/>
      <c r="T12" s="177"/>
      <c r="U12" s="178"/>
      <c r="V12" s="178"/>
      <c r="W12" s="178"/>
      <c r="X12" s="178"/>
      <c r="Y12" s="178"/>
      <c r="Z12" s="179"/>
      <c r="AA12" s="155"/>
      <c r="AB12" s="156"/>
      <c r="AC12" s="156"/>
      <c r="AD12" s="156"/>
      <c r="AE12" s="157"/>
      <c r="AF12" s="1"/>
      <c r="AG12" s="7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</row>
    <row r="13" spans="1:56" ht="20.149999999999999" customHeight="1">
      <c r="A13" s="70"/>
      <c r="B13" s="69"/>
      <c r="C13" s="125">
        <v>7</v>
      </c>
      <c r="D13" s="168"/>
      <c r="E13" s="169"/>
      <c r="F13" s="169"/>
      <c r="G13" s="170"/>
      <c r="H13" s="168"/>
      <c r="I13" s="169"/>
      <c r="J13" s="170"/>
      <c r="K13" s="171">
        <f t="shared" si="0"/>
        <v>0</v>
      </c>
      <c r="L13" s="172"/>
      <c r="M13" s="172"/>
      <c r="N13" s="172"/>
      <c r="O13" s="173"/>
      <c r="P13" s="174"/>
      <c r="Q13" s="175"/>
      <c r="R13" s="175"/>
      <c r="S13" s="176"/>
      <c r="T13" s="177"/>
      <c r="U13" s="178"/>
      <c r="V13" s="178"/>
      <c r="W13" s="178"/>
      <c r="X13" s="178"/>
      <c r="Y13" s="178"/>
      <c r="Z13" s="179"/>
      <c r="AA13" s="155"/>
      <c r="AB13" s="156"/>
      <c r="AC13" s="156"/>
      <c r="AD13" s="156"/>
      <c r="AE13" s="157"/>
      <c r="AF13" s="1"/>
      <c r="AG13" s="7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</row>
    <row r="14" spans="1:56" ht="20.149999999999999" customHeight="1">
      <c r="A14" s="70"/>
      <c r="B14" s="69"/>
      <c r="C14" s="125">
        <v>8</v>
      </c>
      <c r="D14" s="168"/>
      <c r="E14" s="169"/>
      <c r="F14" s="169"/>
      <c r="G14" s="170"/>
      <c r="H14" s="168"/>
      <c r="I14" s="169"/>
      <c r="J14" s="170"/>
      <c r="K14" s="171">
        <f t="shared" si="0"/>
        <v>0</v>
      </c>
      <c r="L14" s="172"/>
      <c r="M14" s="172"/>
      <c r="N14" s="172"/>
      <c r="O14" s="173"/>
      <c r="P14" s="174"/>
      <c r="Q14" s="175"/>
      <c r="R14" s="175"/>
      <c r="S14" s="176"/>
      <c r="T14" s="177"/>
      <c r="U14" s="178"/>
      <c r="V14" s="178"/>
      <c r="W14" s="178"/>
      <c r="X14" s="178"/>
      <c r="Y14" s="178"/>
      <c r="Z14" s="179"/>
      <c r="AA14" s="155"/>
      <c r="AB14" s="156"/>
      <c r="AC14" s="156"/>
      <c r="AD14" s="156"/>
      <c r="AE14" s="157"/>
      <c r="AF14" s="1"/>
      <c r="AG14" s="7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</row>
    <row r="15" spans="1:56" ht="20.149999999999999" customHeight="1">
      <c r="A15" s="70"/>
      <c r="B15" s="69"/>
      <c r="C15" s="125">
        <v>9</v>
      </c>
      <c r="D15" s="168"/>
      <c r="E15" s="169"/>
      <c r="F15" s="169"/>
      <c r="G15" s="170"/>
      <c r="H15" s="168"/>
      <c r="I15" s="169"/>
      <c r="J15" s="170"/>
      <c r="K15" s="171">
        <f t="shared" si="0"/>
        <v>0</v>
      </c>
      <c r="L15" s="172"/>
      <c r="M15" s="172"/>
      <c r="N15" s="172"/>
      <c r="O15" s="173"/>
      <c r="P15" s="174"/>
      <c r="Q15" s="175"/>
      <c r="R15" s="175"/>
      <c r="S15" s="176"/>
      <c r="T15" s="177"/>
      <c r="U15" s="178"/>
      <c r="V15" s="178"/>
      <c r="W15" s="178"/>
      <c r="X15" s="178"/>
      <c r="Y15" s="178"/>
      <c r="Z15" s="179"/>
      <c r="AA15" s="155"/>
      <c r="AB15" s="156"/>
      <c r="AC15" s="156"/>
      <c r="AD15" s="156"/>
      <c r="AE15" s="157"/>
      <c r="AF15" s="1"/>
      <c r="AG15" s="7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</row>
    <row r="16" spans="1:56" ht="20.149999999999999" customHeight="1">
      <c r="A16" s="70"/>
      <c r="B16" s="69"/>
      <c r="C16" s="125">
        <v>10</v>
      </c>
      <c r="D16" s="168"/>
      <c r="E16" s="169"/>
      <c r="F16" s="169"/>
      <c r="G16" s="170"/>
      <c r="H16" s="168"/>
      <c r="I16" s="169"/>
      <c r="J16" s="170"/>
      <c r="K16" s="171">
        <f t="shared" si="0"/>
        <v>0</v>
      </c>
      <c r="L16" s="172"/>
      <c r="M16" s="172"/>
      <c r="N16" s="172"/>
      <c r="O16" s="173"/>
      <c r="P16" s="174"/>
      <c r="Q16" s="175"/>
      <c r="R16" s="175"/>
      <c r="S16" s="176"/>
      <c r="T16" s="177"/>
      <c r="U16" s="178"/>
      <c r="V16" s="178"/>
      <c r="W16" s="178"/>
      <c r="X16" s="178"/>
      <c r="Y16" s="178"/>
      <c r="Z16" s="179"/>
      <c r="AA16" s="155"/>
      <c r="AB16" s="156"/>
      <c r="AC16" s="156"/>
      <c r="AD16" s="156"/>
      <c r="AE16" s="157"/>
      <c r="AF16" s="1"/>
      <c r="AG16" s="7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</row>
    <row r="17" spans="1:56" ht="20.149999999999999" customHeight="1">
      <c r="A17" s="70"/>
      <c r="B17" s="69"/>
      <c r="C17" s="125">
        <v>11</v>
      </c>
      <c r="D17" s="168"/>
      <c r="E17" s="169"/>
      <c r="F17" s="169"/>
      <c r="G17" s="170"/>
      <c r="H17" s="168"/>
      <c r="I17" s="169"/>
      <c r="J17" s="170"/>
      <c r="K17" s="171">
        <f t="shared" si="0"/>
        <v>0</v>
      </c>
      <c r="L17" s="172"/>
      <c r="M17" s="172"/>
      <c r="N17" s="172"/>
      <c r="O17" s="173"/>
      <c r="P17" s="174"/>
      <c r="Q17" s="175"/>
      <c r="R17" s="175"/>
      <c r="S17" s="176"/>
      <c r="T17" s="177"/>
      <c r="U17" s="178"/>
      <c r="V17" s="178"/>
      <c r="W17" s="178"/>
      <c r="X17" s="178"/>
      <c r="Y17" s="178"/>
      <c r="Z17" s="179"/>
      <c r="AA17" s="155"/>
      <c r="AB17" s="156"/>
      <c r="AC17" s="156"/>
      <c r="AD17" s="156"/>
      <c r="AE17" s="157"/>
      <c r="AF17" s="1"/>
      <c r="AG17" s="7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</row>
    <row r="18" spans="1:56" ht="20.149999999999999" customHeight="1">
      <c r="A18" s="70"/>
      <c r="B18" s="69"/>
      <c r="C18" s="125">
        <v>12</v>
      </c>
      <c r="D18" s="168"/>
      <c r="E18" s="169"/>
      <c r="F18" s="169"/>
      <c r="G18" s="170"/>
      <c r="H18" s="168"/>
      <c r="I18" s="169"/>
      <c r="J18" s="170"/>
      <c r="K18" s="171">
        <f t="shared" si="0"/>
        <v>0</v>
      </c>
      <c r="L18" s="172"/>
      <c r="M18" s="172"/>
      <c r="N18" s="172"/>
      <c r="O18" s="173"/>
      <c r="P18" s="174"/>
      <c r="Q18" s="175"/>
      <c r="R18" s="175"/>
      <c r="S18" s="176"/>
      <c r="T18" s="177"/>
      <c r="U18" s="178"/>
      <c r="V18" s="178"/>
      <c r="W18" s="178"/>
      <c r="X18" s="178"/>
      <c r="Y18" s="178"/>
      <c r="Z18" s="179"/>
      <c r="AA18" s="155"/>
      <c r="AB18" s="156"/>
      <c r="AC18" s="156"/>
      <c r="AD18" s="156"/>
      <c r="AE18" s="157"/>
      <c r="AF18" s="1"/>
      <c r="AG18" s="7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</row>
    <row r="19" spans="1:56" ht="20.149999999999999" customHeight="1">
      <c r="A19" s="70"/>
      <c r="B19" s="69"/>
      <c r="C19" s="125">
        <v>13</v>
      </c>
      <c r="D19" s="168"/>
      <c r="E19" s="169"/>
      <c r="F19" s="169"/>
      <c r="G19" s="170"/>
      <c r="H19" s="168"/>
      <c r="I19" s="169"/>
      <c r="J19" s="170"/>
      <c r="K19" s="171">
        <f t="shared" si="0"/>
        <v>0</v>
      </c>
      <c r="L19" s="172"/>
      <c r="M19" s="172"/>
      <c r="N19" s="172"/>
      <c r="O19" s="173"/>
      <c r="P19" s="174"/>
      <c r="Q19" s="175"/>
      <c r="R19" s="175"/>
      <c r="S19" s="176"/>
      <c r="T19" s="177"/>
      <c r="U19" s="178"/>
      <c r="V19" s="178"/>
      <c r="W19" s="178"/>
      <c r="X19" s="178"/>
      <c r="Y19" s="178"/>
      <c r="Z19" s="179"/>
      <c r="AA19" s="155"/>
      <c r="AB19" s="156"/>
      <c r="AC19" s="156"/>
      <c r="AD19" s="156"/>
      <c r="AE19" s="157"/>
      <c r="AF19" s="1"/>
      <c r="AG19" s="7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</row>
    <row r="20" spans="1:56" ht="20.149999999999999" customHeight="1">
      <c r="A20" s="70"/>
      <c r="B20" s="69"/>
      <c r="C20" s="125">
        <v>14</v>
      </c>
      <c r="D20" s="168"/>
      <c r="E20" s="169"/>
      <c r="F20" s="169"/>
      <c r="G20" s="170"/>
      <c r="H20" s="168"/>
      <c r="I20" s="169"/>
      <c r="J20" s="170"/>
      <c r="K20" s="171">
        <f t="shared" si="0"/>
        <v>0</v>
      </c>
      <c r="L20" s="172"/>
      <c r="M20" s="172"/>
      <c r="N20" s="172"/>
      <c r="O20" s="173"/>
      <c r="P20" s="174"/>
      <c r="Q20" s="175"/>
      <c r="R20" s="175"/>
      <c r="S20" s="176"/>
      <c r="T20" s="177"/>
      <c r="U20" s="178"/>
      <c r="V20" s="178"/>
      <c r="W20" s="178"/>
      <c r="X20" s="178"/>
      <c r="Y20" s="178"/>
      <c r="Z20" s="179"/>
      <c r="AA20" s="155"/>
      <c r="AB20" s="156"/>
      <c r="AC20" s="156"/>
      <c r="AD20" s="156"/>
      <c r="AE20" s="157"/>
      <c r="AF20" s="1"/>
      <c r="AG20" s="7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</row>
    <row r="21" spans="1:56" ht="20.149999999999999" customHeight="1">
      <c r="A21" s="70"/>
      <c r="B21" s="69"/>
      <c r="C21" s="125">
        <v>15</v>
      </c>
      <c r="D21" s="168"/>
      <c r="E21" s="169"/>
      <c r="F21" s="169"/>
      <c r="G21" s="170"/>
      <c r="H21" s="168"/>
      <c r="I21" s="169"/>
      <c r="J21" s="170"/>
      <c r="K21" s="171">
        <f t="shared" si="0"/>
        <v>0</v>
      </c>
      <c r="L21" s="172"/>
      <c r="M21" s="172"/>
      <c r="N21" s="172"/>
      <c r="O21" s="173"/>
      <c r="P21" s="174"/>
      <c r="Q21" s="175"/>
      <c r="R21" s="175"/>
      <c r="S21" s="176"/>
      <c r="T21" s="177"/>
      <c r="U21" s="178"/>
      <c r="V21" s="178"/>
      <c r="W21" s="178"/>
      <c r="X21" s="178"/>
      <c r="Y21" s="178"/>
      <c r="Z21" s="179"/>
      <c r="AA21" s="155"/>
      <c r="AB21" s="156"/>
      <c r="AC21" s="156"/>
      <c r="AD21" s="156"/>
      <c r="AE21" s="157"/>
      <c r="AF21" s="1"/>
      <c r="AG21" s="7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</row>
    <row r="22" spans="1:56" ht="20.149999999999999" customHeight="1">
      <c r="A22" s="70"/>
      <c r="B22" s="69"/>
      <c r="C22" s="99" t="s">
        <v>118</v>
      </c>
      <c r="D22" s="180"/>
      <c r="E22" s="181"/>
      <c r="F22" s="181"/>
      <c r="G22" s="182"/>
      <c r="H22" s="183">
        <f>IFERROR(SUM(H7:J21),"")</f>
        <v>0</v>
      </c>
      <c r="I22" s="184"/>
      <c r="J22" s="185"/>
      <c r="K22" s="186">
        <f>IFERROR(SUM(K7:O21),"")</f>
        <v>0</v>
      </c>
      <c r="L22" s="187"/>
      <c r="M22" s="187"/>
      <c r="N22" s="187"/>
      <c r="O22" s="188"/>
      <c r="P22" s="186">
        <f>IFERROR(SUM(P7:S21),"")</f>
        <v>0</v>
      </c>
      <c r="Q22" s="187"/>
      <c r="R22" s="187"/>
      <c r="S22" s="188"/>
      <c r="T22" s="180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2"/>
      <c r="AF22" s="1"/>
      <c r="AG22" s="7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</row>
    <row r="23" spans="1:56" ht="10" customHeight="1">
      <c r="A23" s="70"/>
      <c r="B23" s="69"/>
      <c r="C23" s="189" t="s">
        <v>114</v>
      </c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"/>
      <c r="AG23" s="7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</row>
    <row r="24" spans="1:56" ht="10" customHeight="1">
      <c r="A24" s="70"/>
      <c r="B24" s="69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"/>
      <c r="AG24" s="7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</row>
    <row r="25" spans="1:56" ht="20.149999999999999" customHeight="1">
      <c r="A25" s="70"/>
      <c r="B25" s="69"/>
      <c r="C25" s="161" t="s">
        <v>290</v>
      </c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"/>
      <c r="AG25" s="7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</row>
    <row r="26" spans="1:56" ht="30" customHeight="1">
      <c r="A26" s="70"/>
      <c r="B26" s="69"/>
      <c r="C26" s="112" t="s">
        <v>204</v>
      </c>
      <c r="D26" s="191" t="s">
        <v>84</v>
      </c>
      <c r="E26" s="192"/>
      <c r="F26" s="192"/>
      <c r="G26" s="193"/>
      <c r="H26" s="191" t="s">
        <v>85</v>
      </c>
      <c r="I26" s="192"/>
      <c r="J26" s="192"/>
      <c r="K26" s="193"/>
      <c r="L26" s="162" t="s">
        <v>245</v>
      </c>
      <c r="M26" s="163"/>
      <c r="N26" s="163"/>
      <c r="O26" s="164"/>
      <c r="P26" s="162" t="s">
        <v>14</v>
      </c>
      <c r="Q26" s="163"/>
      <c r="R26" s="163"/>
      <c r="S26" s="164"/>
      <c r="T26" s="163" t="s">
        <v>246</v>
      </c>
      <c r="U26" s="163"/>
      <c r="V26" s="164"/>
      <c r="W26" s="162" t="s">
        <v>15</v>
      </c>
      <c r="X26" s="163"/>
      <c r="Y26" s="164"/>
      <c r="Z26" s="162" t="s">
        <v>16</v>
      </c>
      <c r="AA26" s="163"/>
      <c r="AB26" s="164"/>
      <c r="AC26" s="162" t="s">
        <v>205</v>
      </c>
      <c r="AD26" s="163"/>
      <c r="AE26" s="164"/>
      <c r="AF26" s="1"/>
      <c r="AG26" s="7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</row>
    <row r="27" spans="1:56" ht="20.149999999999999" customHeight="1">
      <c r="A27" s="70"/>
      <c r="B27" s="69"/>
      <c r="C27" s="149">
        <v>1</v>
      </c>
      <c r="D27" s="153"/>
      <c r="E27" s="153"/>
      <c r="F27" s="153"/>
      <c r="G27" s="153"/>
      <c r="H27" s="153"/>
      <c r="I27" s="153"/>
      <c r="J27" s="153"/>
      <c r="K27" s="153"/>
      <c r="L27" s="154"/>
      <c r="M27" s="154"/>
      <c r="N27" s="154"/>
      <c r="O27" s="154"/>
      <c r="P27" s="153"/>
      <c r="Q27" s="153"/>
      <c r="R27" s="153"/>
      <c r="S27" s="153"/>
      <c r="T27" s="155"/>
      <c r="U27" s="156"/>
      <c r="V27" s="157"/>
      <c r="W27" s="155"/>
      <c r="X27" s="156"/>
      <c r="Y27" s="157"/>
      <c r="Z27" s="155"/>
      <c r="AA27" s="156"/>
      <c r="AB27" s="157"/>
      <c r="AC27" s="155"/>
      <c r="AD27" s="156"/>
      <c r="AE27" s="157"/>
      <c r="AF27" s="1"/>
      <c r="AG27" s="7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</row>
    <row r="28" spans="1:56" ht="20.149999999999999" customHeight="1">
      <c r="A28" s="70"/>
      <c r="B28" s="69"/>
      <c r="C28" s="149">
        <v>2</v>
      </c>
      <c r="D28" s="153"/>
      <c r="E28" s="153"/>
      <c r="F28" s="153"/>
      <c r="G28" s="153"/>
      <c r="H28" s="153"/>
      <c r="I28" s="153"/>
      <c r="J28" s="153"/>
      <c r="K28" s="153"/>
      <c r="L28" s="154"/>
      <c r="M28" s="154"/>
      <c r="N28" s="154"/>
      <c r="O28" s="154"/>
      <c r="P28" s="153"/>
      <c r="Q28" s="153"/>
      <c r="R28" s="153"/>
      <c r="S28" s="153"/>
      <c r="T28" s="155"/>
      <c r="U28" s="156"/>
      <c r="V28" s="157"/>
      <c r="W28" s="155"/>
      <c r="X28" s="156"/>
      <c r="Y28" s="157"/>
      <c r="Z28" s="155"/>
      <c r="AA28" s="156"/>
      <c r="AB28" s="157"/>
      <c r="AC28" s="155"/>
      <c r="AD28" s="156"/>
      <c r="AE28" s="157"/>
      <c r="AF28" s="1"/>
      <c r="AG28" s="7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</row>
    <row r="29" spans="1:56" ht="20.149999999999999" customHeight="1">
      <c r="A29" s="70"/>
      <c r="B29" s="69"/>
      <c r="C29" s="149">
        <v>3</v>
      </c>
      <c r="D29" s="153"/>
      <c r="E29" s="153"/>
      <c r="F29" s="153"/>
      <c r="G29" s="153"/>
      <c r="H29" s="153"/>
      <c r="I29" s="153"/>
      <c r="J29" s="153"/>
      <c r="K29" s="153"/>
      <c r="L29" s="154"/>
      <c r="M29" s="154"/>
      <c r="N29" s="154"/>
      <c r="O29" s="154"/>
      <c r="P29" s="153"/>
      <c r="Q29" s="153"/>
      <c r="R29" s="153"/>
      <c r="S29" s="153"/>
      <c r="T29" s="155"/>
      <c r="U29" s="156"/>
      <c r="V29" s="157"/>
      <c r="W29" s="155"/>
      <c r="X29" s="156"/>
      <c r="Y29" s="157"/>
      <c r="Z29" s="155"/>
      <c r="AA29" s="156"/>
      <c r="AB29" s="157"/>
      <c r="AC29" s="155"/>
      <c r="AD29" s="156"/>
      <c r="AE29" s="157"/>
      <c r="AF29" s="1"/>
      <c r="AG29" s="7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</row>
    <row r="30" spans="1:56" ht="20.149999999999999" customHeight="1">
      <c r="A30" s="70"/>
      <c r="B30" s="69"/>
      <c r="C30" s="149">
        <v>4</v>
      </c>
      <c r="D30" s="153"/>
      <c r="E30" s="153"/>
      <c r="F30" s="153"/>
      <c r="G30" s="153"/>
      <c r="H30" s="153"/>
      <c r="I30" s="153"/>
      <c r="J30" s="153"/>
      <c r="K30" s="153"/>
      <c r="L30" s="154"/>
      <c r="M30" s="154"/>
      <c r="N30" s="154"/>
      <c r="O30" s="154"/>
      <c r="P30" s="153"/>
      <c r="Q30" s="153"/>
      <c r="R30" s="153"/>
      <c r="S30" s="153"/>
      <c r="T30" s="155"/>
      <c r="U30" s="156"/>
      <c r="V30" s="157"/>
      <c r="W30" s="155"/>
      <c r="X30" s="156"/>
      <c r="Y30" s="157"/>
      <c r="Z30" s="155"/>
      <c r="AA30" s="156"/>
      <c r="AB30" s="157"/>
      <c r="AC30" s="155"/>
      <c r="AD30" s="156"/>
      <c r="AE30" s="157"/>
      <c r="AF30" s="1"/>
      <c r="AG30" s="7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</row>
    <row r="31" spans="1:56" ht="20.149999999999999" customHeight="1">
      <c r="A31" s="70"/>
      <c r="B31" s="69"/>
      <c r="C31" s="149">
        <v>5</v>
      </c>
      <c r="D31" s="153"/>
      <c r="E31" s="153"/>
      <c r="F31" s="153"/>
      <c r="G31" s="153"/>
      <c r="H31" s="153"/>
      <c r="I31" s="153"/>
      <c r="J31" s="153"/>
      <c r="K31" s="153"/>
      <c r="L31" s="154"/>
      <c r="M31" s="154"/>
      <c r="N31" s="154"/>
      <c r="O31" s="154"/>
      <c r="P31" s="153"/>
      <c r="Q31" s="153"/>
      <c r="R31" s="153"/>
      <c r="S31" s="153"/>
      <c r="T31" s="155"/>
      <c r="U31" s="156"/>
      <c r="V31" s="157"/>
      <c r="W31" s="155"/>
      <c r="X31" s="156"/>
      <c r="Y31" s="157"/>
      <c r="Z31" s="155"/>
      <c r="AA31" s="156"/>
      <c r="AB31" s="157"/>
      <c r="AC31" s="155"/>
      <c r="AD31" s="156"/>
      <c r="AE31" s="157"/>
      <c r="AF31" s="1"/>
      <c r="AG31" s="7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</row>
    <row r="32" spans="1:56" ht="20.149999999999999" customHeight="1">
      <c r="A32" s="70"/>
      <c r="B32" s="69"/>
      <c r="C32" s="149">
        <v>6</v>
      </c>
      <c r="D32" s="153"/>
      <c r="E32" s="153"/>
      <c r="F32" s="153"/>
      <c r="G32" s="153"/>
      <c r="H32" s="153"/>
      <c r="I32" s="153"/>
      <c r="J32" s="153"/>
      <c r="K32" s="153"/>
      <c r="L32" s="154"/>
      <c r="M32" s="154"/>
      <c r="N32" s="154"/>
      <c r="O32" s="154"/>
      <c r="P32" s="153"/>
      <c r="Q32" s="153"/>
      <c r="R32" s="153"/>
      <c r="S32" s="153"/>
      <c r="T32" s="155"/>
      <c r="U32" s="156"/>
      <c r="V32" s="157"/>
      <c r="W32" s="155"/>
      <c r="X32" s="156"/>
      <c r="Y32" s="157"/>
      <c r="Z32" s="155"/>
      <c r="AA32" s="156"/>
      <c r="AB32" s="157"/>
      <c r="AC32" s="155"/>
      <c r="AD32" s="156"/>
      <c r="AE32" s="157"/>
      <c r="AF32" s="1"/>
      <c r="AG32" s="7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</row>
    <row r="33" spans="1:56" ht="20.149999999999999" customHeight="1">
      <c r="A33" s="70"/>
      <c r="B33" s="69"/>
      <c r="C33" s="149">
        <v>7</v>
      </c>
      <c r="D33" s="153"/>
      <c r="E33" s="153"/>
      <c r="F33" s="153"/>
      <c r="G33" s="153"/>
      <c r="H33" s="153"/>
      <c r="I33" s="153"/>
      <c r="J33" s="153"/>
      <c r="K33" s="153"/>
      <c r="L33" s="154"/>
      <c r="M33" s="154"/>
      <c r="N33" s="154"/>
      <c r="O33" s="154"/>
      <c r="P33" s="153"/>
      <c r="Q33" s="153"/>
      <c r="R33" s="153"/>
      <c r="S33" s="153"/>
      <c r="T33" s="155"/>
      <c r="U33" s="156"/>
      <c r="V33" s="157"/>
      <c r="W33" s="155"/>
      <c r="X33" s="156"/>
      <c r="Y33" s="157"/>
      <c r="Z33" s="155"/>
      <c r="AA33" s="156"/>
      <c r="AB33" s="157"/>
      <c r="AC33" s="155"/>
      <c r="AD33" s="156"/>
      <c r="AE33" s="157"/>
      <c r="AF33" s="1"/>
      <c r="AG33" s="7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</row>
    <row r="34" spans="1:56" ht="20.149999999999999" customHeight="1">
      <c r="A34" s="70"/>
      <c r="B34" s="69"/>
      <c r="C34" s="149">
        <v>8</v>
      </c>
      <c r="D34" s="153"/>
      <c r="E34" s="153"/>
      <c r="F34" s="153"/>
      <c r="G34" s="153"/>
      <c r="H34" s="153"/>
      <c r="I34" s="153"/>
      <c r="J34" s="153"/>
      <c r="K34" s="153"/>
      <c r="L34" s="154"/>
      <c r="M34" s="154"/>
      <c r="N34" s="154"/>
      <c r="O34" s="154"/>
      <c r="P34" s="153"/>
      <c r="Q34" s="153"/>
      <c r="R34" s="153"/>
      <c r="S34" s="153"/>
      <c r="T34" s="155"/>
      <c r="U34" s="156"/>
      <c r="V34" s="157"/>
      <c r="W34" s="155"/>
      <c r="X34" s="156"/>
      <c r="Y34" s="157"/>
      <c r="Z34" s="155"/>
      <c r="AA34" s="156"/>
      <c r="AB34" s="157"/>
      <c r="AC34" s="155"/>
      <c r="AD34" s="156"/>
      <c r="AE34" s="157"/>
      <c r="AF34" s="1"/>
      <c r="AG34" s="7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</row>
    <row r="35" spans="1:56" ht="20.149999999999999" customHeight="1">
      <c r="A35" s="70"/>
      <c r="B35" s="69"/>
      <c r="C35" s="149">
        <v>9</v>
      </c>
      <c r="D35" s="153"/>
      <c r="E35" s="153"/>
      <c r="F35" s="153"/>
      <c r="G35" s="153"/>
      <c r="H35" s="153"/>
      <c r="I35" s="153"/>
      <c r="J35" s="153"/>
      <c r="K35" s="153"/>
      <c r="L35" s="154"/>
      <c r="M35" s="154"/>
      <c r="N35" s="154"/>
      <c r="O35" s="154"/>
      <c r="P35" s="153"/>
      <c r="Q35" s="153"/>
      <c r="R35" s="153"/>
      <c r="S35" s="153"/>
      <c r="T35" s="155"/>
      <c r="U35" s="156"/>
      <c r="V35" s="157"/>
      <c r="W35" s="155"/>
      <c r="X35" s="156"/>
      <c r="Y35" s="157"/>
      <c r="Z35" s="155"/>
      <c r="AA35" s="156"/>
      <c r="AB35" s="157"/>
      <c r="AC35" s="155"/>
      <c r="AD35" s="156"/>
      <c r="AE35" s="157"/>
      <c r="AF35" s="1"/>
      <c r="AG35" s="7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</row>
    <row r="36" spans="1:56" ht="20.149999999999999" customHeight="1">
      <c r="A36" s="70"/>
      <c r="B36" s="69"/>
      <c r="C36" s="149">
        <v>10</v>
      </c>
      <c r="D36" s="153"/>
      <c r="E36" s="153"/>
      <c r="F36" s="153"/>
      <c r="G36" s="153"/>
      <c r="H36" s="153"/>
      <c r="I36" s="153"/>
      <c r="J36" s="153"/>
      <c r="K36" s="153"/>
      <c r="L36" s="154"/>
      <c r="M36" s="154"/>
      <c r="N36" s="154"/>
      <c r="O36" s="154"/>
      <c r="P36" s="153"/>
      <c r="Q36" s="153"/>
      <c r="R36" s="153"/>
      <c r="S36" s="153"/>
      <c r="T36" s="155"/>
      <c r="U36" s="156"/>
      <c r="V36" s="157"/>
      <c r="W36" s="155"/>
      <c r="X36" s="156"/>
      <c r="Y36" s="157"/>
      <c r="Z36" s="155"/>
      <c r="AA36" s="156"/>
      <c r="AB36" s="157"/>
      <c r="AC36" s="155"/>
      <c r="AD36" s="156"/>
      <c r="AE36" s="157"/>
      <c r="AF36" s="1"/>
      <c r="AG36" s="7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</row>
    <row r="37" spans="1:56" ht="20.149999999999999" customHeight="1">
      <c r="A37" s="70"/>
      <c r="B37" s="69"/>
      <c r="C37" s="149">
        <v>11</v>
      </c>
      <c r="D37" s="153"/>
      <c r="E37" s="153"/>
      <c r="F37" s="153"/>
      <c r="G37" s="153"/>
      <c r="H37" s="153"/>
      <c r="I37" s="153"/>
      <c r="J37" s="153"/>
      <c r="K37" s="153"/>
      <c r="L37" s="154"/>
      <c r="M37" s="154"/>
      <c r="N37" s="154"/>
      <c r="O37" s="154"/>
      <c r="P37" s="153"/>
      <c r="Q37" s="153"/>
      <c r="R37" s="153"/>
      <c r="S37" s="153"/>
      <c r="T37" s="155"/>
      <c r="U37" s="156"/>
      <c r="V37" s="157"/>
      <c r="W37" s="155"/>
      <c r="X37" s="156"/>
      <c r="Y37" s="157"/>
      <c r="Z37" s="155"/>
      <c r="AA37" s="156"/>
      <c r="AB37" s="157"/>
      <c r="AC37" s="155"/>
      <c r="AD37" s="156"/>
      <c r="AE37" s="157"/>
      <c r="AF37" s="1"/>
      <c r="AG37" s="7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</row>
    <row r="38" spans="1:56" ht="20.149999999999999" customHeight="1">
      <c r="A38" s="70"/>
      <c r="B38" s="69"/>
      <c r="C38" s="149">
        <v>12</v>
      </c>
      <c r="D38" s="153"/>
      <c r="E38" s="153"/>
      <c r="F38" s="153"/>
      <c r="G38" s="153"/>
      <c r="H38" s="153"/>
      <c r="I38" s="153"/>
      <c r="J38" s="153"/>
      <c r="K38" s="153"/>
      <c r="L38" s="154"/>
      <c r="M38" s="154"/>
      <c r="N38" s="154"/>
      <c r="O38" s="154"/>
      <c r="P38" s="153"/>
      <c r="Q38" s="153"/>
      <c r="R38" s="153"/>
      <c r="S38" s="153"/>
      <c r="T38" s="155"/>
      <c r="U38" s="156"/>
      <c r="V38" s="157"/>
      <c r="W38" s="155"/>
      <c r="X38" s="156"/>
      <c r="Y38" s="157"/>
      <c r="Z38" s="155"/>
      <c r="AA38" s="156"/>
      <c r="AB38" s="157"/>
      <c r="AC38" s="155"/>
      <c r="AD38" s="156"/>
      <c r="AE38" s="157"/>
      <c r="AF38" s="1"/>
      <c r="AG38" s="7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</row>
    <row r="39" spans="1:56" ht="20.149999999999999" customHeight="1">
      <c r="A39" s="70"/>
      <c r="B39" s="69"/>
      <c r="C39" s="149">
        <v>13</v>
      </c>
      <c r="D39" s="153"/>
      <c r="E39" s="153"/>
      <c r="F39" s="153"/>
      <c r="G39" s="153"/>
      <c r="H39" s="153"/>
      <c r="I39" s="153"/>
      <c r="J39" s="153"/>
      <c r="K39" s="153"/>
      <c r="L39" s="154"/>
      <c r="M39" s="154"/>
      <c r="N39" s="154"/>
      <c r="O39" s="154"/>
      <c r="P39" s="153"/>
      <c r="Q39" s="153"/>
      <c r="R39" s="153"/>
      <c r="S39" s="153"/>
      <c r="T39" s="155"/>
      <c r="U39" s="156"/>
      <c r="V39" s="157"/>
      <c r="W39" s="155"/>
      <c r="X39" s="156"/>
      <c r="Y39" s="157"/>
      <c r="Z39" s="155"/>
      <c r="AA39" s="156"/>
      <c r="AB39" s="157"/>
      <c r="AC39" s="155"/>
      <c r="AD39" s="156"/>
      <c r="AE39" s="157"/>
      <c r="AF39" s="1"/>
      <c r="AG39" s="7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</row>
    <row r="40" spans="1:56" ht="20.149999999999999" customHeight="1">
      <c r="A40" s="70"/>
      <c r="B40" s="69"/>
      <c r="C40" s="149">
        <v>14</v>
      </c>
      <c r="D40" s="153"/>
      <c r="E40" s="153"/>
      <c r="F40" s="153"/>
      <c r="G40" s="153"/>
      <c r="H40" s="153"/>
      <c r="I40" s="153"/>
      <c r="J40" s="153"/>
      <c r="K40" s="153"/>
      <c r="L40" s="154"/>
      <c r="M40" s="154"/>
      <c r="N40" s="154"/>
      <c r="O40" s="154"/>
      <c r="P40" s="153"/>
      <c r="Q40" s="153"/>
      <c r="R40" s="153"/>
      <c r="S40" s="153"/>
      <c r="T40" s="155"/>
      <c r="U40" s="156"/>
      <c r="V40" s="157"/>
      <c r="W40" s="155"/>
      <c r="X40" s="156"/>
      <c r="Y40" s="157"/>
      <c r="Z40" s="155"/>
      <c r="AA40" s="156"/>
      <c r="AB40" s="157"/>
      <c r="AC40" s="155"/>
      <c r="AD40" s="156"/>
      <c r="AE40" s="157"/>
      <c r="AF40" s="1"/>
      <c r="AG40" s="7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</row>
    <row r="41" spans="1:56" ht="20.149999999999999" customHeight="1">
      <c r="A41" s="70"/>
      <c r="B41" s="69"/>
      <c r="C41" s="149">
        <v>15</v>
      </c>
      <c r="D41" s="153"/>
      <c r="E41" s="153"/>
      <c r="F41" s="153"/>
      <c r="G41" s="153"/>
      <c r="H41" s="153"/>
      <c r="I41" s="153"/>
      <c r="J41" s="153"/>
      <c r="K41" s="153"/>
      <c r="L41" s="154"/>
      <c r="M41" s="154"/>
      <c r="N41" s="154"/>
      <c r="O41" s="154"/>
      <c r="P41" s="153"/>
      <c r="Q41" s="153"/>
      <c r="R41" s="153"/>
      <c r="S41" s="153"/>
      <c r="T41" s="155"/>
      <c r="U41" s="156"/>
      <c r="V41" s="157"/>
      <c r="W41" s="155"/>
      <c r="X41" s="156"/>
      <c r="Y41" s="157"/>
      <c r="Z41" s="155"/>
      <c r="AA41" s="156"/>
      <c r="AB41" s="157"/>
      <c r="AC41" s="155"/>
      <c r="AD41" s="156"/>
      <c r="AE41" s="157"/>
      <c r="AF41" s="1"/>
      <c r="AG41" s="7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</row>
    <row r="42" spans="1:56" ht="20.149999999999999" customHeight="1">
      <c r="A42" s="70"/>
      <c r="B42" s="69"/>
      <c r="C42" s="149">
        <v>16</v>
      </c>
      <c r="D42" s="153"/>
      <c r="E42" s="153"/>
      <c r="F42" s="153"/>
      <c r="G42" s="153"/>
      <c r="H42" s="153"/>
      <c r="I42" s="153"/>
      <c r="J42" s="153"/>
      <c r="K42" s="153"/>
      <c r="L42" s="154"/>
      <c r="M42" s="154"/>
      <c r="N42" s="154"/>
      <c r="O42" s="154"/>
      <c r="P42" s="153"/>
      <c r="Q42" s="153"/>
      <c r="R42" s="153"/>
      <c r="S42" s="153"/>
      <c r="T42" s="155"/>
      <c r="U42" s="156"/>
      <c r="V42" s="157"/>
      <c r="W42" s="155"/>
      <c r="X42" s="156"/>
      <c r="Y42" s="157"/>
      <c r="Z42" s="155"/>
      <c r="AA42" s="156"/>
      <c r="AB42" s="157"/>
      <c r="AC42" s="155"/>
      <c r="AD42" s="156"/>
      <c r="AE42" s="157"/>
      <c r="AF42" s="1"/>
      <c r="AG42" s="7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</row>
    <row r="43" spans="1:56" ht="20.149999999999999" customHeight="1">
      <c r="A43" s="70"/>
      <c r="B43" s="69"/>
      <c r="C43" s="149">
        <v>17</v>
      </c>
      <c r="D43" s="153"/>
      <c r="E43" s="153"/>
      <c r="F43" s="153"/>
      <c r="G43" s="153"/>
      <c r="H43" s="153"/>
      <c r="I43" s="153"/>
      <c r="J43" s="153"/>
      <c r="K43" s="153"/>
      <c r="L43" s="154"/>
      <c r="M43" s="154"/>
      <c r="N43" s="154"/>
      <c r="O43" s="154"/>
      <c r="P43" s="153"/>
      <c r="Q43" s="153"/>
      <c r="R43" s="153"/>
      <c r="S43" s="153"/>
      <c r="T43" s="155"/>
      <c r="U43" s="156"/>
      <c r="V43" s="157"/>
      <c r="W43" s="155"/>
      <c r="X43" s="156"/>
      <c r="Y43" s="157"/>
      <c r="Z43" s="155"/>
      <c r="AA43" s="156"/>
      <c r="AB43" s="157"/>
      <c r="AC43" s="155"/>
      <c r="AD43" s="156"/>
      <c r="AE43" s="157"/>
      <c r="AF43" s="1"/>
      <c r="AG43" s="7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</row>
    <row r="44" spans="1:56" ht="20.149999999999999" customHeight="1">
      <c r="A44" s="70"/>
      <c r="B44" s="69"/>
      <c r="C44" s="149">
        <v>18</v>
      </c>
      <c r="D44" s="153"/>
      <c r="E44" s="153"/>
      <c r="F44" s="153"/>
      <c r="G44" s="153"/>
      <c r="H44" s="153"/>
      <c r="I44" s="153"/>
      <c r="J44" s="153"/>
      <c r="K44" s="153"/>
      <c r="L44" s="154"/>
      <c r="M44" s="154"/>
      <c r="N44" s="154"/>
      <c r="O44" s="154"/>
      <c r="P44" s="153"/>
      <c r="Q44" s="153"/>
      <c r="R44" s="153"/>
      <c r="S44" s="153"/>
      <c r="T44" s="155"/>
      <c r="U44" s="156"/>
      <c r="V44" s="157"/>
      <c r="W44" s="155"/>
      <c r="X44" s="156"/>
      <c r="Y44" s="157"/>
      <c r="Z44" s="155"/>
      <c r="AA44" s="156"/>
      <c r="AB44" s="157"/>
      <c r="AC44" s="155"/>
      <c r="AD44" s="156"/>
      <c r="AE44" s="157"/>
      <c r="AF44" s="1"/>
      <c r="AG44" s="7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</row>
    <row r="45" spans="1:56" ht="20.149999999999999" customHeight="1">
      <c r="A45" s="70"/>
      <c r="B45" s="69"/>
      <c r="C45" s="149">
        <v>19</v>
      </c>
      <c r="D45" s="153"/>
      <c r="E45" s="153"/>
      <c r="F45" s="153"/>
      <c r="G45" s="153"/>
      <c r="H45" s="153"/>
      <c r="I45" s="153"/>
      <c r="J45" s="153"/>
      <c r="K45" s="153"/>
      <c r="L45" s="154"/>
      <c r="M45" s="154"/>
      <c r="N45" s="154"/>
      <c r="O45" s="154"/>
      <c r="P45" s="153"/>
      <c r="Q45" s="153"/>
      <c r="R45" s="153"/>
      <c r="S45" s="153"/>
      <c r="T45" s="155"/>
      <c r="U45" s="156"/>
      <c r="V45" s="157"/>
      <c r="W45" s="155"/>
      <c r="X45" s="156"/>
      <c r="Y45" s="157"/>
      <c r="Z45" s="155"/>
      <c r="AA45" s="156"/>
      <c r="AB45" s="157"/>
      <c r="AC45" s="155"/>
      <c r="AD45" s="156"/>
      <c r="AE45" s="157"/>
      <c r="AF45" s="1"/>
      <c r="AG45" s="7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</row>
    <row r="46" spans="1:56" ht="20.149999999999999" customHeight="1">
      <c r="A46" s="70"/>
      <c r="B46" s="69"/>
      <c r="C46" s="149">
        <v>20</v>
      </c>
      <c r="D46" s="153"/>
      <c r="E46" s="153"/>
      <c r="F46" s="153"/>
      <c r="G46" s="153"/>
      <c r="H46" s="153"/>
      <c r="I46" s="153"/>
      <c r="J46" s="153"/>
      <c r="K46" s="153"/>
      <c r="L46" s="154"/>
      <c r="M46" s="154"/>
      <c r="N46" s="154"/>
      <c r="O46" s="154"/>
      <c r="P46" s="153"/>
      <c r="Q46" s="153"/>
      <c r="R46" s="153"/>
      <c r="S46" s="153"/>
      <c r="T46" s="155"/>
      <c r="U46" s="156"/>
      <c r="V46" s="157"/>
      <c r="W46" s="155"/>
      <c r="X46" s="156"/>
      <c r="Y46" s="157"/>
      <c r="Z46" s="155"/>
      <c r="AA46" s="156"/>
      <c r="AB46" s="157"/>
      <c r="AC46" s="155"/>
      <c r="AD46" s="156"/>
      <c r="AE46" s="157"/>
      <c r="AF46" s="1"/>
      <c r="AG46" s="7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</row>
    <row r="47" spans="1:56" ht="20.149999999999999" customHeight="1">
      <c r="A47" s="70"/>
      <c r="B47" s="69"/>
      <c r="C47" s="149">
        <v>21</v>
      </c>
      <c r="D47" s="153"/>
      <c r="E47" s="153"/>
      <c r="F47" s="153"/>
      <c r="G47" s="153"/>
      <c r="H47" s="153"/>
      <c r="I47" s="153"/>
      <c r="J47" s="153"/>
      <c r="K47" s="153"/>
      <c r="L47" s="154"/>
      <c r="M47" s="154"/>
      <c r="N47" s="154"/>
      <c r="O47" s="154"/>
      <c r="P47" s="153"/>
      <c r="Q47" s="153"/>
      <c r="R47" s="153"/>
      <c r="S47" s="153"/>
      <c r="T47" s="155"/>
      <c r="U47" s="156"/>
      <c r="V47" s="157"/>
      <c r="W47" s="155"/>
      <c r="X47" s="156"/>
      <c r="Y47" s="157"/>
      <c r="Z47" s="155"/>
      <c r="AA47" s="156"/>
      <c r="AB47" s="157"/>
      <c r="AC47" s="155"/>
      <c r="AD47" s="156"/>
      <c r="AE47" s="157"/>
      <c r="AF47" s="1"/>
      <c r="AG47" s="7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</row>
    <row r="48" spans="1:56" ht="20.149999999999999" customHeight="1">
      <c r="A48" s="70"/>
      <c r="B48" s="69"/>
      <c r="C48" s="149">
        <v>22</v>
      </c>
      <c r="D48" s="153"/>
      <c r="E48" s="153"/>
      <c r="F48" s="153"/>
      <c r="G48" s="153"/>
      <c r="H48" s="153"/>
      <c r="I48" s="153"/>
      <c r="J48" s="153"/>
      <c r="K48" s="153"/>
      <c r="L48" s="154"/>
      <c r="M48" s="154"/>
      <c r="N48" s="154"/>
      <c r="O48" s="154"/>
      <c r="P48" s="153"/>
      <c r="Q48" s="153"/>
      <c r="R48" s="153"/>
      <c r="S48" s="153"/>
      <c r="T48" s="155"/>
      <c r="U48" s="156"/>
      <c r="V48" s="157"/>
      <c r="W48" s="155"/>
      <c r="X48" s="156"/>
      <c r="Y48" s="157"/>
      <c r="Z48" s="155"/>
      <c r="AA48" s="156"/>
      <c r="AB48" s="157"/>
      <c r="AC48" s="155"/>
      <c r="AD48" s="156"/>
      <c r="AE48" s="157"/>
      <c r="AF48" s="1"/>
      <c r="AG48" s="7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</row>
    <row r="49" spans="1:56" ht="20.149999999999999" customHeight="1">
      <c r="A49" s="70"/>
      <c r="B49" s="69"/>
      <c r="C49" s="149">
        <v>23</v>
      </c>
      <c r="D49" s="153"/>
      <c r="E49" s="153"/>
      <c r="F49" s="153"/>
      <c r="G49" s="153"/>
      <c r="H49" s="153"/>
      <c r="I49" s="153"/>
      <c r="J49" s="153"/>
      <c r="K49" s="153"/>
      <c r="L49" s="154"/>
      <c r="M49" s="154"/>
      <c r="N49" s="154"/>
      <c r="O49" s="154"/>
      <c r="P49" s="153"/>
      <c r="Q49" s="153"/>
      <c r="R49" s="153"/>
      <c r="S49" s="153"/>
      <c r="T49" s="155"/>
      <c r="U49" s="156"/>
      <c r="V49" s="157"/>
      <c r="W49" s="155"/>
      <c r="X49" s="156"/>
      <c r="Y49" s="157"/>
      <c r="Z49" s="155"/>
      <c r="AA49" s="156"/>
      <c r="AB49" s="157"/>
      <c r="AC49" s="155"/>
      <c r="AD49" s="156"/>
      <c r="AE49" s="157"/>
      <c r="AF49" s="1"/>
      <c r="AG49" s="7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</row>
    <row r="50" spans="1:56" ht="20.149999999999999" customHeight="1">
      <c r="A50" s="70"/>
      <c r="B50" s="69"/>
      <c r="C50" s="149">
        <v>24</v>
      </c>
      <c r="D50" s="153"/>
      <c r="E50" s="153"/>
      <c r="F50" s="153"/>
      <c r="G50" s="153"/>
      <c r="H50" s="153"/>
      <c r="I50" s="153"/>
      <c r="J50" s="153"/>
      <c r="K50" s="153"/>
      <c r="L50" s="154"/>
      <c r="M50" s="154"/>
      <c r="N50" s="154"/>
      <c r="O50" s="154"/>
      <c r="P50" s="153"/>
      <c r="Q50" s="153"/>
      <c r="R50" s="153"/>
      <c r="S50" s="153"/>
      <c r="T50" s="155"/>
      <c r="U50" s="156"/>
      <c r="V50" s="157"/>
      <c r="W50" s="155"/>
      <c r="X50" s="156"/>
      <c r="Y50" s="157"/>
      <c r="Z50" s="155"/>
      <c r="AA50" s="156"/>
      <c r="AB50" s="157"/>
      <c r="AC50" s="155"/>
      <c r="AD50" s="156"/>
      <c r="AE50" s="157"/>
      <c r="AF50" s="1"/>
      <c r="AG50" s="7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</row>
    <row r="51" spans="1:56" ht="20.149999999999999" customHeight="1">
      <c r="A51" s="70"/>
      <c r="B51" s="69"/>
      <c r="C51" s="149">
        <v>25</v>
      </c>
      <c r="D51" s="153"/>
      <c r="E51" s="153"/>
      <c r="F51" s="153"/>
      <c r="G51" s="153"/>
      <c r="H51" s="153"/>
      <c r="I51" s="153"/>
      <c r="J51" s="153"/>
      <c r="K51" s="153"/>
      <c r="L51" s="154"/>
      <c r="M51" s="154"/>
      <c r="N51" s="154"/>
      <c r="O51" s="154"/>
      <c r="P51" s="153"/>
      <c r="Q51" s="153"/>
      <c r="R51" s="153"/>
      <c r="S51" s="153"/>
      <c r="T51" s="155"/>
      <c r="U51" s="156"/>
      <c r="V51" s="157"/>
      <c r="W51" s="155"/>
      <c r="X51" s="156"/>
      <c r="Y51" s="157"/>
      <c r="Z51" s="155"/>
      <c r="AA51" s="156"/>
      <c r="AB51" s="157"/>
      <c r="AC51" s="155"/>
      <c r="AD51" s="156"/>
      <c r="AE51" s="157"/>
      <c r="AF51" s="1"/>
      <c r="AG51" s="7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</row>
    <row r="52" spans="1:56" ht="20.149999999999999" customHeight="1">
      <c r="A52" s="70"/>
      <c r="B52" s="69"/>
      <c r="C52" s="149">
        <v>26</v>
      </c>
      <c r="D52" s="153"/>
      <c r="E52" s="153"/>
      <c r="F52" s="153"/>
      <c r="G52" s="153"/>
      <c r="H52" s="153"/>
      <c r="I52" s="153"/>
      <c r="J52" s="153"/>
      <c r="K52" s="153"/>
      <c r="L52" s="154"/>
      <c r="M52" s="154"/>
      <c r="N52" s="154"/>
      <c r="O52" s="154"/>
      <c r="P52" s="153"/>
      <c r="Q52" s="153"/>
      <c r="R52" s="153"/>
      <c r="S52" s="153"/>
      <c r="T52" s="155"/>
      <c r="U52" s="156"/>
      <c r="V52" s="157"/>
      <c r="W52" s="155"/>
      <c r="X52" s="156"/>
      <c r="Y52" s="157"/>
      <c r="Z52" s="155"/>
      <c r="AA52" s="156"/>
      <c r="AB52" s="157"/>
      <c r="AC52" s="155"/>
      <c r="AD52" s="156"/>
      <c r="AE52" s="157"/>
      <c r="AF52" s="1"/>
      <c r="AG52" s="7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</row>
    <row r="53" spans="1:56" ht="20.149999999999999" customHeight="1">
      <c r="A53" s="70"/>
      <c r="B53" s="69"/>
      <c r="C53" s="149">
        <v>27</v>
      </c>
      <c r="D53" s="153"/>
      <c r="E53" s="153"/>
      <c r="F53" s="153"/>
      <c r="G53" s="153"/>
      <c r="H53" s="153"/>
      <c r="I53" s="153"/>
      <c r="J53" s="153"/>
      <c r="K53" s="153"/>
      <c r="L53" s="154"/>
      <c r="M53" s="154"/>
      <c r="N53" s="154"/>
      <c r="O53" s="154"/>
      <c r="P53" s="153"/>
      <c r="Q53" s="153"/>
      <c r="R53" s="153"/>
      <c r="S53" s="153"/>
      <c r="T53" s="155"/>
      <c r="U53" s="156"/>
      <c r="V53" s="157"/>
      <c r="W53" s="155"/>
      <c r="X53" s="156"/>
      <c r="Y53" s="157"/>
      <c r="Z53" s="155"/>
      <c r="AA53" s="156"/>
      <c r="AB53" s="157"/>
      <c r="AC53" s="155"/>
      <c r="AD53" s="156"/>
      <c r="AE53" s="157"/>
      <c r="AF53" s="1"/>
      <c r="AG53" s="7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</row>
    <row r="54" spans="1:56" ht="20.149999999999999" customHeight="1">
      <c r="A54" s="70"/>
      <c r="B54" s="69"/>
      <c r="C54" s="149">
        <v>28</v>
      </c>
      <c r="D54" s="153"/>
      <c r="E54" s="153"/>
      <c r="F54" s="153"/>
      <c r="G54" s="153"/>
      <c r="H54" s="153"/>
      <c r="I54" s="153"/>
      <c r="J54" s="153"/>
      <c r="K54" s="153"/>
      <c r="L54" s="154"/>
      <c r="M54" s="154"/>
      <c r="N54" s="154"/>
      <c r="O54" s="154"/>
      <c r="P54" s="153"/>
      <c r="Q54" s="153"/>
      <c r="R54" s="153"/>
      <c r="S54" s="153"/>
      <c r="T54" s="155"/>
      <c r="U54" s="156"/>
      <c r="V54" s="157"/>
      <c r="W54" s="155"/>
      <c r="X54" s="156"/>
      <c r="Y54" s="157"/>
      <c r="Z54" s="155"/>
      <c r="AA54" s="156"/>
      <c r="AB54" s="157"/>
      <c r="AC54" s="155"/>
      <c r="AD54" s="156"/>
      <c r="AE54" s="157"/>
      <c r="AF54" s="1"/>
      <c r="AG54" s="7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</row>
    <row r="55" spans="1:56" ht="20.149999999999999" customHeight="1">
      <c r="A55" s="70"/>
      <c r="B55" s="69"/>
      <c r="C55" s="149">
        <v>29</v>
      </c>
      <c r="D55" s="153"/>
      <c r="E55" s="153"/>
      <c r="F55" s="153"/>
      <c r="G55" s="153"/>
      <c r="H55" s="153"/>
      <c r="I55" s="153"/>
      <c r="J55" s="153"/>
      <c r="K55" s="153"/>
      <c r="L55" s="154"/>
      <c r="M55" s="154"/>
      <c r="N55" s="154"/>
      <c r="O55" s="154"/>
      <c r="P55" s="153"/>
      <c r="Q55" s="153"/>
      <c r="R55" s="153"/>
      <c r="S55" s="153"/>
      <c r="T55" s="155"/>
      <c r="U55" s="156"/>
      <c r="V55" s="157"/>
      <c r="W55" s="155"/>
      <c r="X55" s="156"/>
      <c r="Y55" s="157"/>
      <c r="Z55" s="155"/>
      <c r="AA55" s="156"/>
      <c r="AB55" s="157"/>
      <c r="AC55" s="155"/>
      <c r="AD55" s="156"/>
      <c r="AE55" s="157"/>
      <c r="AF55" s="1"/>
      <c r="AG55" s="7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</row>
    <row r="56" spans="1:56" ht="20.149999999999999" customHeight="1">
      <c r="A56" s="70"/>
      <c r="B56" s="69"/>
      <c r="C56" s="149">
        <v>30</v>
      </c>
      <c r="D56" s="153"/>
      <c r="E56" s="153"/>
      <c r="F56" s="153"/>
      <c r="G56" s="153"/>
      <c r="H56" s="153"/>
      <c r="I56" s="153"/>
      <c r="J56" s="153"/>
      <c r="K56" s="153"/>
      <c r="L56" s="154"/>
      <c r="M56" s="154"/>
      <c r="N56" s="154"/>
      <c r="O56" s="154"/>
      <c r="P56" s="153"/>
      <c r="Q56" s="153"/>
      <c r="R56" s="153"/>
      <c r="S56" s="153"/>
      <c r="T56" s="155"/>
      <c r="U56" s="156"/>
      <c r="V56" s="157"/>
      <c r="W56" s="155"/>
      <c r="X56" s="156"/>
      <c r="Y56" s="157"/>
      <c r="Z56" s="155"/>
      <c r="AA56" s="156"/>
      <c r="AB56" s="157"/>
      <c r="AC56" s="155"/>
      <c r="AD56" s="156"/>
      <c r="AE56" s="157"/>
      <c r="AF56" s="1"/>
      <c r="AG56" s="7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</row>
    <row r="57" spans="1:56" ht="20.149999999999999" customHeight="1">
      <c r="A57" s="70"/>
      <c r="B57" s="69"/>
      <c r="C57" s="149">
        <v>31</v>
      </c>
      <c r="D57" s="153"/>
      <c r="E57" s="153"/>
      <c r="F57" s="153"/>
      <c r="G57" s="153"/>
      <c r="H57" s="153"/>
      <c r="I57" s="153"/>
      <c r="J57" s="153"/>
      <c r="K57" s="153"/>
      <c r="L57" s="154"/>
      <c r="M57" s="154"/>
      <c r="N57" s="154"/>
      <c r="O57" s="154"/>
      <c r="P57" s="153"/>
      <c r="Q57" s="153"/>
      <c r="R57" s="153"/>
      <c r="S57" s="153"/>
      <c r="T57" s="155"/>
      <c r="U57" s="156"/>
      <c r="V57" s="157"/>
      <c r="W57" s="155"/>
      <c r="X57" s="156"/>
      <c r="Y57" s="157"/>
      <c r="Z57" s="155"/>
      <c r="AA57" s="156"/>
      <c r="AB57" s="157"/>
      <c r="AC57" s="155"/>
      <c r="AD57" s="156"/>
      <c r="AE57" s="157"/>
      <c r="AF57" s="1"/>
      <c r="AG57" s="7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</row>
    <row r="58" spans="1:56" ht="20.149999999999999" customHeight="1">
      <c r="A58" s="70"/>
      <c r="B58" s="69"/>
      <c r="C58" s="149">
        <v>32</v>
      </c>
      <c r="D58" s="153"/>
      <c r="E58" s="153"/>
      <c r="F58" s="153"/>
      <c r="G58" s="153"/>
      <c r="H58" s="153"/>
      <c r="I58" s="153"/>
      <c r="J58" s="153"/>
      <c r="K58" s="153"/>
      <c r="L58" s="154"/>
      <c r="M58" s="154"/>
      <c r="N58" s="154"/>
      <c r="O58" s="154"/>
      <c r="P58" s="153"/>
      <c r="Q58" s="153"/>
      <c r="R58" s="153"/>
      <c r="S58" s="153"/>
      <c r="T58" s="155"/>
      <c r="U58" s="156"/>
      <c r="V58" s="157"/>
      <c r="W58" s="155"/>
      <c r="X58" s="156"/>
      <c r="Y58" s="157"/>
      <c r="Z58" s="155"/>
      <c r="AA58" s="156"/>
      <c r="AB58" s="157"/>
      <c r="AC58" s="155"/>
      <c r="AD58" s="156"/>
      <c r="AE58" s="157"/>
      <c r="AF58" s="1"/>
      <c r="AG58" s="7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</row>
    <row r="59" spans="1:56" ht="20.149999999999999" customHeight="1">
      <c r="A59" s="70"/>
      <c r="B59" s="69"/>
      <c r="C59" s="149">
        <v>33</v>
      </c>
      <c r="D59" s="153"/>
      <c r="E59" s="153"/>
      <c r="F59" s="153"/>
      <c r="G59" s="153"/>
      <c r="H59" s="153"/>
      <c r="I59" s="153"/>
      <c r="J59" s="153"/>
      <c r="K59" s="153"/>
      <c r="L59" s="154"/>
      <c r="M59" s="154"/>
      <c r="N59" s="154"/>
      <c r="O59" s="154"/>
      <c r="P59" s="153"/>
      <c r="Q59" s="153"/>
      <c r="R59" s="153"/>
      <c r="S59" s="153"/>
      <c r="T59" s="155"/>
      <c r="U59" s="156"/>
      <c r="V59" s="157"/>
      <c r="W59" s="155"/>
      <c r="X59" s="156"/>
      <c r="Y59" s="157"/>
      <c r="Z59" s="155"/>
      <c r="AA59" s="156"/>
      <c r="AB59" s="157"/>
      <c r="AC59" s="155"/>
      <c r="AD59" s="156"/>
      <c r="AE59" s="157"/>
      <c r="AF59" s="1"/>
      <c r="AG59" s="7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</row>
    <row r="60" spans="1:56" ht="20.149999999999999" customHeight="1">
      <c r="A60" s="70"/>
      <c r="B60" s="69"/>
      <c r="C60" s="149">
        <v>34</v>
      </c>
      <c r="D60" s="153"/>
      <c r="E60" s="153"/>
      <c r="F60" s="153"/>
      <c r="G60" s="153"/>
      <c r="H60" s="153"/>
      <c r="I60" s="153"/>
      <c r="J60" s="153"/>
      <c r="K60" s="153"/>
      <c r="L60" s="154"/>
      <c r="M60" s="154"/>
      <c r="N60" s="154"/>
      <c r="O60" s="154"/>
      <c r="P60" s="153"/>
      <c r="Q60" s="153"/>
      <c r="R60" s="153"/>
      <c r="S60" s="153"/>
      <c r="T60" s="155"/>
      <c r="U60" s="156"/>
      <c r="V60" s="157"/>
      <c r="W60" s="155"/>
      <c r="X60" s="156"/>
      <c r="Y60" s="157"/>
      <c r="Z60" s="155"/>
      <c r="AA60" s="156"/>
      <c r="AB60" s="157"/>
      <c r="AC60" s="155"/>
      <c r="AD60" s="156"/>
      <c r="AE60" s="157"/>
      <c r="AF60" s="1"/>
      <c r="AG60" s="7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</row>
    <row r="61" spans="1:56" ht="20.149999999999999" customHeight="1">
      <c r="A61" s="70"/>
      <c r="B61" s="69"/>
      <c r="C61" s="149">
        <v>35</v>
      </c>
      <c r="D61" s="153"/>
      <c r="E61" s="153"/>
      <c r="F61" s="153"/>
      <c r="G61" s="153"/>
      <c r="H61" s="153"/>
      <c r="I61" s="153"/>
      <c r="J61" s="153"/>
      <c r="K61" s="153"/>
      <c r="L61" s="154"/>
      <c r="M61" s="154"/>
      <c r="N61" s="154"/>
      <c r="O61" s="154"/>
      <c r="P61" s="153"/>
      <c r="Q61" s="153"/>
      <c r="R61" s="153"/>
      <c r="S61" s="153"/>
      <c r="T61" s="155"/>
      <c r="U61" s="156"/>
      <c r="V61" s="157"/>
      <c r="W61" s="155"/>
      <c r="X61" s="156"/>
      <c r="Y61" s="157"/>
      <c r="Z61" s="155"/>
      <c r="AA61" s="156"/>
      <c r="AB61" s="157"/>
      <c r="AC61" s="155"/>
      <c r="AD61" s="156"/>
      <c r="AE61" s="157"/>
      <c r="AF61" s="1"/>
      <c r="AG61" s="7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</row>
    <row r="62" spans="1:56" ht="20.149999999999999" customHeight="1">
      <c r="A62" s="70"/>
      <c r="B62" s="69"/>
      <c r="C62" s="149">
        <v>36</v>
      </c>
      <c r="D62" s="153"/>
      <c r="E62" s="153"/>
      <c r="F62" s="153"/>
      <c r="G62" s="153"/>
      <c r="H62" s="153"/>
      <c r="I62" s="153"/>
      <c r="J62" s="153"/>
      <c r="K62" s="153"/>
      <c r="L62" s="154"/>
      <c r="M62" s="154"/>
      <c r="N62" s="154"/>
      <c r="O62" s="154"/>
      <c r="P62" s="153"/>
      <c r="Q62" s="153"/>
      <c r="R62" s="153"/>
      <c r="S62" s="153"/>
      <c r="T62" s="155"/>
      <c r="U62" s="156"/>
      <c r="V62" s="157"/>
      <c r="W62" s="155"/>
      <c r="X62" s="156"/>
      <c r="Y62" s="157"/>
      <c r="Z62" s="155"/>
      <c r="AA62" s="156"/>
      <c r="AB62" s="157"/>
      <c r="AC62" s="155"/>
      <c r="AD62" s="156"/>
      <c r="AE62" s="157"/>
      <c r="AF62" s="1"/>
      <c r="AG62" s="7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</row>
    <row r="63" spans="1:56" ht="20.149999999999999" customHeight="1">
      <c r="A63" s="70"/>
      <c r="B63" s="69"/>
      <c r="C63" s="149">
        <v>37</v>
      </c>
      <c r="D63" s="153"/>
      <c r="E63" s="153"/>
      <c r="F63" s="153"/>
      <c r="G63" s="153"/>
      <c r="H63" s="153"/>
      <c r="I63" s="153"/>
      <c r="J63" s="153"/>
      <c r="K63" s="153"/>
      <c r="L63" s="154"/>
      <c r="M63" s="154"/>
      <c r="N63" s="154"/>
      <c r="O63" s="154"/>
      <c r="P63" s="153"/>
      <c r="Q63" s="153"/>
      <c r="R63" s="153"/>
      <c r="S63" s="153"/>
      <c r="T63" s="155"/>
      <c r="U63" s="156"/>
      <c r="V63" s="157"/>
      <c r="W63" s="155"/>
      <c r="X63" s="156"/>
      <c r="Y63" s="157"/>
      <c r="Z63" s="155"/>
      <c r="AA63" s="156"/>
      <c r="AB63" s="157"/>
      <c r="AC63" s="155"/>
      <c r="AD63" s="156"/>
      <c r="AE63" s="157"/>
      <c r="AF63" s="1"/>
      <c r="AG63" s="7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</row>
    <row r="64" spans="1:56" ht="20.149999999999999" customHeight="1">
      <c r="A64" s="70"/>
      <c r="B64" s="69"/>
      <c r="C64" s="149">
        <v>38</v>
      </c>
      <c r="D64" s="153"/>
      <c r="E64" s="153"/>
      <c r="F64" s="153"/>
      <c r="G64" s="153"/>
      <c r="H64" s="153"/>
      <c r="I64" s="153"/>
      <c r="J64" s="153"/>
      <c r="K64" s="153"/>
      <c r="L64" s="154"/>
      <c r="M64" s="154"/>
      <c r="N64" s="154"/>
      <c r="O64" s="154"/>
      <c r="P64" s="153"/>
      <c r="Q64" s="153"/>
      <c r="R64" s="153"/>
      <c r="S64" s="153"/>
      <c r="T64" s="155"/>
      <c r="U64" s="156"/>
      <c r="V64" s="157"/>
      <c r="W64" s="155"/>
      <c r="X64" s="156"/>
      <c r="Y64" s="157"/>
      <c r="Z64" s="155"/>
      <c r="AA64" s="156"/>
      <c r="AB64" s="157"/>
      <c r="AC64" s="155"/>
      <c r="AD64" s="156"/>
      <c r="AE64" s="157"/>
      <c r="AF64" s="1"/>
      <c r="AG64" s="70"/>
      <c r="AH64" s="90"/>
      <c r="AI64" s="90"/>
      <c r="AJ64" s="90"/>
      <c r="AK64" s="90"/>
      <c r="AL64" s="90"/>
      <c r="AM64" s="90"/>
      <c r="AN64" s="90"/>
      <c r="AO64" s="90"/>
      <c r="AP64" s="90"/>
      <c r="AQ64" s="90"/>
      <c r="AR64" s="90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/>
    </row>
    <row r="65" spans="1:56" ht="20.149999999999999" customHeight="1">
      <c r="A65" s="70"/>
      <c r="B65" s="69"/>
      <c r="C65" s="149">
        <v>39</v>
      </c>
      <c r="D65" s="153"/>
      <c r="E65" s="153"/>
      <c r="F65" s="153"/>
      <c r="G65" s="153"/>
      <c r="H65" s="153"/>
      <c r="I65" s="153"/>
      <c r="J65" s="153"/>
      <c r="K65" s="153"/>
      <c r="L65" s="154"/>
      <c r="M65" s="154"/>
      <c r="N65" s="154"/>
      <c r="O65" s="154"/>
      <c r="P65" s="153"/>
      <c r="Q65" s="153"/>
      <c r="R65" s="153"/>
      <c r="S65" s="153"/>
      <c r="T65" s="155"/>
      <c r="U65" s="156"/>
      <c r="V65" s="157"/>
      <c r="W65" s="155"/>
      <c r="X65" s="156"/>
      <c r="Y65" s="157"/>
      <c r="Z65" s="155"/>
      <c r="AA65" s="156"/>
      <c r="AB65" s="157"/>
      <c r="AC65" s="155"/>
      <c r="AD65" s="156"/>
      <c r="AE65" s="157"/>
      <c r="AF65" s="1"/>
      <c r="AG65" s="7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</row>
    <row r="66" spans="1:56" ht="20.149999999999999" customHeight="1">
      <c r="A66" s="70"/>
      <c r="B66" s="69"/>
      <c r="C66" s="149">
        <v>40</v>
      </c>
      <c r="D66" s="153"/>
      <c r="E66" s="153"/>
      <c r="F66" s="153"/>
      <c r="G66" s="153"/>
      <c r="H66" s="153"/>
      <c r="I66" s="153"/>
      <c r="J66" s="153"/>
      <c r="K66" s="153"/>
      <c r="L66" s="154"/>
      <c r="M66" s="154"/>
      <c r="N66" s="154"/>
      <c r="O66" s="154"/>
      <c r="P66" s="153"/>
      <c r="Q66" s="153"/>
      <c r="R66" s="153"/>
      <c r="S66" s="153"/>
      <c r="T66" s="155"/>
      <c r="U66" s="156"/>
      <c r="V66" s="157"/>
      <c r="W66" s="155"/>
      <c r="X66" s="156"/>
      <c r="Y66" s="157"/>
      <c r="Z66" s="155"/>
      <c r="AA66" s="156"/>
      <c r="AB66" s="157"/>
      <c r="AC66" s="155"/>
      <c r="AD66" s="156"/>
      <c r="AE66" s="157"/>
      <c r="AF66" s="1"/>
      <c r="AG66" s="7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</row>
    <row r="67" spans="1:56" ht="20.149999999999999" customHeight="1">
      <c r="A67" s="70"/>
      <c r="B67" s="69"/>
      <c r="C67" s="149">
        <v>41</v>
      </c>
      <c r="D67" s="153"/>
      <c r="E67" s="153"/>
      <c r="F67" s="153"/>
      <c r="G67" s="153"/>
      <c r="H67" s="153"/>
      <c r="I67" s="153"/>
      <c r="J67" s="153"/>
      <c r="K67" s="153"/>
      <c r="L67" s="154"/>
      <c r="M67" s="154"/>
      <c r="N67" s="154"/>
      <c r="O67" s="154"/>
      <c r="P67" s="153"/>
      <c r="Q67" s="153"/>
      <c r="R67" s="153"/>
      <c r="S67" s="153"/>
      <c r="T67" s="155"/>
      <c r="U67" s="156"/>
      <c r="V67" s="157"/>
      <c r="W67" s="155"/>
      <c r="X67" s="156"/>
      <c r="Y67" s="157"/>
      <c r="Z67" s="155"/>
      <c r="AA67" s="156"/>
      <c r="AB67" s="157"/>
      <c r="AC67" s="155"/>
      <c r="AD67" s="156"/>
      <c r="AE67" s="157"/>
      <c r="AF67" s="1"/>
      <c r="AG67" s="7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</row>
    <row r="68" spans="1:56" ht="20.149999999999999" customHeight="1">
      <c r="A68" s="70"/>
      <c r="B68" s="69"/>
      <c r="C68" s="149">
        <v>42</v>
      </c>
      <c r="D68" s="153"/>
      <c r="E68" s="153"/>
      <c r="F68" s="153"/>
      <c r="G68" s="153"/>
      <c r="H68" s="153"/>
      <c r="I68" s="153"/>
      <c r="J68" s="153"/>
      <c r="K68" s="153"/>
      <c r="L68" s="154"/>
      <c r="M68" s="154"/>
      <c r="N68" s="154"/>
      <c r="O68" s="154"/>
      <c r="P68" s="153"/>
      <c r="Q68" s="153"/>
      <c r="R68" s="153"/>
      <c r="S68" s="153"/>
      <c r="T68" s="155"/>
      <c r="U68" s="156"/>
      <c r="V68" s="157"/>
      <c r="W68" s="155"/>
      <c r="X68" s="156"/>
      <c r="Y68" s="157"/>
      <c r="Z68" s="155"/>
      <c r="AA68" s="156"/>
      <c r="AB68" s="157"/>
      <c r="AC68" s="155"/>
      <c r="AD68" s="156"/>
      <c r="AE68" s="157"/>
      <c r="AF68" s="1"/>
      <c r="AG68" s="7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</row>
    <row r="69" spans="1:56" ht="20.149999999999999" customHeight="1">
      <c r="A69" s="70"/>
      <c r="B69" s="69"/>
      <c r="C69" s="149">
        <v>43</v>
      </c>
      <c r="D69" s="153"/>
      <c r="E69" s="153"/>
      <c r="F69" s="153"/>
      <c r="G69" s="153"/>
      <c r="H69" s="153"/>
      <c r="I69" s="153"/>
      <c r="J69" s="153"/>
      <c r="K69" s="153"/>
      <c r="L69" s="154"/>
      <c r="M69" s="154"/>
      <c r="N69" s="154"/>
      <c r="O69" s="154"/>
      <c r="P69" s="153"/>
      <c r="Q69" s="153"/>
      <c r="R69" s="153"/>
      <c r="S69" s="153"/>
      <c r="T69" s="155"/>
      <c r="U69" s="156"/>
      <c r="V69" s="157"/>
      <c r="W69" s="155"/>
      <c r="X69" s="156"/>
      <c r="Y69" s="157"/>
      <c r="Z69" s="155"/>
      <c r="AA69" s="156"/>
      <c r="AB69" s="157"/>
      <c r="AC69" s="155"/>
      <c r="AD69" s="156"/>
      <c r="AE69" s="157"/>
      <c r="AF69" s="1"/>
      <c r="AG69" s="7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</row>
    <row r="70" spans="1:56" ht="20.149999999999999" customHeight="1">
      <c r="A70" s="70"/>
      <c r="B70" s="69"/>
      <c r="C70" s="149">
        <v>44</v>
      </c>
      <c r="D70" s="153"/>
      <c r="E70" s="153"/>
      <c r="F70" s="153"/>
      <c r="G70" s="153"/>
      <c r="H70" s="153"/>
      <c r="I70" s="153"/>
      <c r="J70" s="153"/>
      <c r="K70" s="153"/>
      <c r="L70" s="154"/>
      <c r="M70" s="154"/>
      <c r="N70" s="154"/>
      <c r="O70" s="154"/>
      <c r="P70" s="153"/>
      <c r="Q70" s="153"/>
      <c r="R70" s="153"/>
      <c r="S70" s="153"/>
      <c r="T70" s="155"/>
      <c r="U70" s="156"/>
      <c r="V70" s="157"/>
      <c r="W70" s="155"/>
      <c r="X70" s="156"/>
      <c r="Y70" s="157"/>
      <c r="Z70" s="155"/>
      <c r="AA70" s="156"/>
      <c r="AB70" s="157"/>
      <c r="AC70" s="155"/>
      <c r="AD70" s="156"/>
      <c r="AE70" s="157"/>
      <c r="AF70" s="1"/>
      <c r="AG70" s="7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0"/>
      <c r="BD70" s="90"/>
    </row>
    <row r="71" spans="1:56" ht="20.149999999999999" customHeight="1">
      <c r="A71" s="70"/>
      <c r="B71" s="69"/>
      <c r="C71" s="149">
        <v>45</v>
      </c>
      <c r="D71" s="153"/>
      <c r="E71" s="153"/>
      <c r="F71" s="153"/>
      <c r="G71" s="153"/>
      <c r="H71" s="153"/>
      <c r="I71" s="153"/>
      <c r="J71" s="153"/>
      <c r="K71" s="153"/>
      <c r="L71" s="154"/>
      <c r="M71" s="154"/>
      <c r="N71" s="154"/>
      <c r="O71" s="154"/>
      <c r="P71" s="153"/>
      <c r="Q71" s="153"/>
      <c r="R71" s="153"/>
      <c r="S71" s="153"/>
      <c r="T71" s="155"/>
      <c r="U71" s="156"/>
      <c r="V71" s="157"/>
      <c r="W71" s="155"/>
      <c r="X71" s="156"/>
      <c r="Y71" s="157"/>
      <c r="Z71" s="155"/>
      <c r="AA71" s="156"/>
      <c r="AB71" s="157"/>
      <c r="AC71" s="155"/>
      <c r="AD71" s="156"/>
      <c r="AE71" s="157"/>
      <c r="AF71" s="1"/>
      <c r="AG71" s="7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0"/>
      <c r="BD71" s="90"/>
    </row>
    <row r="72" spans="1:56" ht="20.149999999999999" customHeight="1">
      <c r="A72" s="70"/>
      <c r="B72" s="69"/>
      <c r="C72" s="149">
        <v>46</v>
      </c>
      <c r="D72" s="153"/>
      <c r="E72" s="153"/>
      <c r="F72" s="153"/>
      <c r="G72" s="153"/>
      <c r="H72" s="153"/>
      <c r="I72" s="153"/>
      <c r="J72" s="153"/>
      <c r="K72" s="153"/>
      <c r="L72" s="154"/>
      <c r="M72" s="154"/>
      <c r="N72" s="154"/>
      <c r="O72" s="154"/>
      <c r="P72" s="153"/>
      <c r="Q72" s="153"/>
      <c r="R72" s="153"/>
      <c r="S72" s="153"/>
      <c r="T72" s="155"/>
      <c r="U72" s="156"/>
      <c r="V72" s="157"/>
      <c r="W72" s="155"/>
      <c r="X72" s="156"/>
      <c r="Y72" s="157"/>
      <c r="Z72" s="155"/>
      <c r="AA72" s="156"/>
      <c r="AB72" s="157"/>
      <c r="AC72" s="155"/>
      <c r="AD72" s="156"/>
      <c r="AE72" s="157"/>
      <c r="AF72" s="1"/>
      <c r="AG72" s="7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  <c r="BD72" s="90"/>
    </row>
    <row r="73" spans="1:56" ht="20.149999999999999" customHeight="1">
      <c r="A73" s="70"/>
      <c r="B73" s="69"/>
      <c r="C73" s="149">
        <v>47</v>
      </c>
      <c r="D73" s="153"/>
      <c r="E73" s="153"/>
      <c r="F73" s="153"/>
      <c r="G73" s="153"/>
      <c r="H73" s="153"/>
      <c r="I73" s="153"/>
      <c r="J73" s="153"/>
      <c r="K73" s="153"/>
      <c r="L73" s="154"/>
      <c r="M73" s="154"/>
      <c r="N73" s="154"/>
      <c r="O73" s="154"/>
      <c r="P73" s="153"/>
      <c r="Q73" s="153"/>
      <c r="R73" s="153"/>
      <c r="S73" s="153"/>
      <c r="T73" s="155"/>
      <c r="U73" s="156"/>
      <c r="V73" s="157"/>
      <c r="W73" s="155"/>
      <c r="X73" s="156"/>
      <c r="Y73" s="157"/>
      <c r="Z73" s="155"/>
      <c r="AA73" s="156"/>
      <c r="AB73" s="157"/>
      <c r="AC73" s="155"/>
      <c r="AD73" s="156"/>
      <c r="AE73" s="157"/>
      <c r="AF73" s="1"/>
      <c r="AG73" s="7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0"/>
      <c r="BD73" s="90"/>
    </row>
    <row r="74" spans="1:56" ht="20.149999999999999" customHeight="1">
      <c r="A74" s="70"/>
      <c r="B74" s="69"/>
      <c r="C74" s="149">
        <v>48</v>
      </c>
      <c r="D74" s="153"/>
      <c r="E74" s="153"/>
      <c r="F74" s="153"/>
      <c r="G74" s="153"/>
      <c r="H74" s="153"/>
      <c r="I74" s="153"/>
      <c r="J74" s="153"/>
      <c r="K74" s="153"/>
      <c r="L74" s="154"/>
      <c r="M74" s="154"/>
      <c r="N74" s="154"/>
      <c r="O74" s="154"/>
      <c r="P74" s="153"/>
      <c r="Q74" s="153"/>
      <c r="R74" s="153"/>
      <c r="S74" s="153"/>
      <c r="T74" s="155"/>
      <c r="U74" s="156"/>
      <c r="V74" s="157"/>
      <c r="W74" s="155"/>
      <c r="X74" s="156"/>
      <c r="Y74" s="157"/>
      <c r="Z74" s="155"/>
      <c r="AA74" s="156"/>
      <c r="AB74" s="157"/>
      <c r="AC74" s="155"/>
      <c r="AD74" s="156"/>
      <c r="AE74" s="157"/>
      <c r="AF74" s="1"/>
      <c r="AG74" s="7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</row>
    <row r="75" spans="1:56" ht="20.149999999999999" customHeight="1">
      <c r="A75" s="70"/>
      <c r="B75" s="69"/>
      <c r="C75" s="149">
        <v>49</v>
      </c>
      <c r="D75" s="153"/>
      <c r="E75" s="153"/>
      <c r="F75" s="153"/>
      <c r="G75" s="153"/>
      <c r="H75" s="153"/>
      <c r="I75" s="153"/>
      <c r="J75" s="153"/>
      <c r="K75" s="153"/>
      <c r="L75" s="154"/>
      <c r="M75" s="154"/>
      <c r="N75" s="154"/>
      <c r="O75" s="154"/>
      <c r="P75" s="153"/>
      <c r="Q75" s="153"/>
      <c r="R75" s="153"/>
      <c r="S75" s="153"/>
      <c r="T75" s="155"/>
      <c r="U75" s="156"/>
      <c r="V75" s="157"/>
      <c r="W75" s="155"/>
      <c r="X75" s="156"/>
      <c r="Y75" s="157"/>
      <c r="Z75" s="155"/>
      <c r="AA75" s="156"/>
      <c r="AB75" s="157"/>
      <c r="AC75" s="155"/>
      <c r="AD75" s="156"/>
      <c r="AE75" s="157"/>
      <c r="AF75" s="1"/>
      <c r="AG75" s="7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</row>
    <row r="76" spans="1:56" ht="20.149999999999999" customHeight="1">
      <c r="A76" s="70"/>
      <c r="B76" s="69"/>
      <c r="C76" s="149">
        <v>50</v>
      </c>
      <c r="D76" s="153"/>
      <c r="E76" s="153"/>
      <c r="F76" s="153"/>
      <c r="G76" s="153"/>
      <c r="H76" s="153"/>
      <c r="I76" s="153"/>
      <c r="J76" s="153"/>
      <c r="K76" s="153"/>
      <c r="L76" s="154"/>
      <c r="M76" s="154"/>
      <c r="N76" s="154"/>
      <c r="O76" s="154"/>
      <c r="P76" s="153"/>
      <c r="Q76" s="153"/>
      <c r="R76" s="153"/>
      <c r="S76" s="153"/>
      <c r="T76" s="155"/>
      <c r="U76" s="156"/>
      <c r="V76" s="157"/>
      <c r="W76" s="155"/>
      <c r="X76" s="156"/>
      <c r="Y76" s="157"/>
      <c r="Z76" s="155"/>
      <c r="AA76" s="156"/>
      <c r="AB76" s="157"/>
      <c r="AC76" s="155"/>
      <c r="AD76" s="156"/>
      <c r="AE76" s="157"/>
      <c r="AF76" s="1"/>
      <c r="AG76" s="7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</row>
    <row r="77" spans="1:56" ht="20.149999999999999" customHeight="1">
      <c r="A77" s="70"/>
      <c r="B77" s="69"/>
      <c r="C77" s="99" t="s">
        <v>118</v>
      </c>
      <c r="D77" s="194"/>
      <c r="E77" s="195"/>
      <c r="F77" s="195"/>
      <c r="G77" s="195"/>
      <c r="H77" s="195"/>
      <c r="I77" s="195"/>
      <c r="J77" s="195"/>
      <c r="K77" s="196"/>
      <c r="L77" s="197">
        <f>SUM(L27:O76)</f>
        <v>0</v>
      </c>
      <c r="M77" s="197"/>
      <c r="N77" s="197"/>
      <c r="O77" s="197"/>
      <c r="P77" s="194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195"/>
      <c r="AC77" s="195"/>
      <c r="AD77" s="195"/>
      <c r="AE77" s="196"/>
      <c r="AF77" s="1"/>
      <c r="AG77" s="7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</row>
    <row r="78" spans="1:56" ht="10" customHeight="1">
      <c r="A78" s="70"/>
      <c r="B78" s="69"/>
      <c r="C78" s="189" t="s">
        <v>83</v>
      </c>
      <c r="D78" s="189"/>
      <c r="E78" s="189"/>
      <c r="F78" s="189"/>
      <c r="G78" s="189"/>
      <c r="H78" s="189"/>
      <c r="I78" s="189"/>
      <c r="J78" s="189"/>
      <c r="K78" s="189"/>
      <c r="L78" s="189"/>
      <c r="M78" s="189"/>
      <c r="N78" s="189"/>
      <c r="O78" s="189"/>
      <c r="P78" s="189"/>
      <c r="Q78" s="189"/>
      <c r="R78" s="189"/>
      <c r="S78" s="189"/>
      <c r="T78" s="189"/>
      <c r="U78" s="189"/>
      <c r="V78" s="189"/>
      <c r="W78" s="189"/>
      <c r="X78" s="189"/>
      <c r="Y78" s="189"/>
      <c r="Z78" s="189"/>
      <c r="AA78" s="189"/>
      <c r="AB78" s="189"/>
      <c r="AC78" s="189"/>
      <c r="AD78" s="189"/>
      <c r="AE78" s="189"/>
      <c r="AF78" s="1"/>
      <c r="AG78" s="7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</row>
    <row r="79" spans="1:56" ht="10" customHeight="1">
      <c r="A79" s="70"/>
      <c r="B79" s="69"/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"/>
      <c r="AG79" s="7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</row>
    <row r="80" spans="1:56" ht="20.149999999999999" customHeight="1">
      <c r="A80" s="70"/>
      <c r="B80" s="69"/>
      <c r="C80" s="161" t="s">
        <v>291</v>
      </c>
      <c r="D80" s="161"/>
      <c r="E80" s="161"/>
      <c r="F80" s="161"/>
      <c r="G80" s="161"/>
      <c r="H80" s="161"/>
      <c r="I80" s="161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"/>
      <c r="AG80" s="7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</row>
    <row r="81" spans="1:56" ht="40" customHeight="1">
      <c r="A81" s="70"/>
      <c r="B81" s="69"/>
      <c r="C81" s="205" t="s">
        <v>206</v>
      </c>
      <c r="D81" s="207" t="s">
        <v>89</v>
      </c>
      <c r="E81" s="208"/>
      <c r="F81" s="211" t="s">
        <v>86</v>
      </c>
      <c r="G81" s="211"/>
      <c r="H81" s="211" t="s">
        <v>87</v>
      </c>
      <c r="I81" s="211"/>
      <c r="J81" s="211" t="s">
        <v>18</v>
      </c>
      <c r="K81" s="211"/>
      <c r="L81" s="211" t="s">
        <v>19</v>
      </c>
      <c r="M81" s="211"/>
      <c r="N81" s="198" t="s">
        <v>20</v>
      </c>
      <c r="O81" s="199"/>
      <c r="P81" s="202" t="s">
        <v>21</v>
      </c>
      <c r="Q81" s="203"/>
      <c r="R81" s="203"/>
      <c r="S81" s="203"/>
      <c r="T81" s="203"/>
      <c r="U81" s="204"/>
      <c r="V81" s="202" t="s">
        <v>22</v>
      </c>
      <c r="W81" s="203"/>
      <c r="X81" s="203"/>
      <c r="Y81" s="203"/>
      <c r="Z81" s="203"/>
      <c r="AA81" s="204"/>
      <c r="AB81" s="198" t="s">
        <v>23</v>
      </c>
      <c r="AC81" s="199"/>
      <c r="AD81" s="198" t="s">
        <v>24</v>
      </c>
      <c r="AE81" s="199"/>
      <c r="AF81" s="1"/>
      <c r="AG81" s="7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</row>
    <row r="82" spans="1:56" ht="40" customHeight="1">
      <c r="A82" s="70"/>
      <c r="B82" s="69"/>
      <c r="C82" s="206"/>
      <c r="D82" s="209"/>
      <c r="E82" s="210"/>
      <c r="F82" s="211"/>
      <c r="G82" s="211"/>
      <c r="H82" s="211"/>
      <c r="I82" s="211"/>
      <c r="J82" s="211"/>
      <c r="K82" s="211"/>
      <c r="L82" s="211"/>
      <c r="M82" s="211"/>
      <c r="N82" s="200"/>
      <c r="O82" s="201"/>
      <c r="P82" s="202" t="s">
        <v>207</v>
      </c>
      <c r="Q82" s="203"/>
      <c r="R82" s="204"/>
      <c r="S82" s="202" t="s">
        <v>25</v>
      </c>
      <c r="T82" s="203"/>
      <c r="U82" s="204"/>
      <c r="V82" s="202" t="s">
        <v>33</v>
      </c>
      <c r="W82" s="203"/>
      <c r="X82" s="204"/>
      <c r="Y82" s="202" t="s">
        <v>26</v>
      </c>
      <c r="Z82" s="203"/>
      <c r="AA82" s="204"/>
      <c r="AB82" s="200"/>
      <c r="AC82" s="201"/>
      <c r="AD82" s="200"/>
      <c r="AE82" s="201"/>
      <c r="AF82" s="1"/>
      <c r="AG82" s="7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  <c r="AY82" s="90"/>
      <c r="AZ82" s="90"/>
      <c r="BA82" s="90"/>
      <c r="BB82" s="90"/>
      <c r="BC82" s="90"/>
      <c r="BD82" s="90"/>
    </row>
    <row r="83" spans="1:56" ht="20.149999999999999" customHeight="1">
      <c r="A83" s="70"/>
      <c r="B83" s="69"/>
      <c r="C83" s="125">
        <v>1</v>
      </c>
      <c r="D83" s="155"/>
      <c r="E83" s="157"/>
      <c r="F83" s="153"/>
      <c r="G83" s="153"/>
      <c r="H83" s="153"/>
      <c r="I83" s="153"/>
      <c r="J83" s="153"/>
      <c r="K83" s="153"/>
      <c r="L83" s="153"/>
      <c r="M83" s="153"/>
      <c r="N83" s="155"/>
      <c r="O83" s="157"/>
      <c r="P83" s="155"/>
      <c r="Q83" s="156"/>
      <c r="R83" s="157"/>
      <c r="S83" s="155"/>
      <c r="T83" s="156"/>
      <c r="U83" s="157"/>
      <c r="V83" s="174"/>
      <c r="W83" s="175"/>
      <c r="X83" s="176"/>
      <c r="Y83" s="174"/>
      <c r="Z83" s="175"/>
      <c r="AA83" s="176"/>
      <c r="AB83" s="212"/>
      <c r="AC83" s="212"/>
      <c r="AD83" s="212"/>
      <c r="AE83" s="212"/>
      <c r="AF83" s="1"/>
      <c r="AG83" s="7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0"/>
      <c r="AW83" s="90"/>
      <c r="AX83" s="90"/>
      <c r="AY83" s="90"/>
      <c r="AZ83" s="90"/>
      <c r="BA83" s="90"/>
      <c r="BB83" s="90"/>
      <c r="BC83" s="90"/>
      <c r="BD83" s="90"/>
    </row>
    <row r="84" spans="1:56" ht="20.149999999999999" customHeight="1">
      <c r="A84" s="70"/>
      <c r="B84" s="69"/>
      <c r="C84" s="125">
        <v>2</v>
      </c>
      <c r="D84" s="155"/>
      <c r="E84" s="157"/>
      <c r="F84" s="153"/>
      <c r="G84" s="153"/>
      <c r="H84" s="153"/>
      <c r="I84" s="153"/>
      <c r="J84" s="153"/>
      <c r="K84" s="153"/>
      <c r="L84" s="153"/>
      <c r="M84" s="153"/>
      <c r="N84" s="155"/>
      <c r="O84" s="157"/>
      <c r="P84" s="155"/>
      <c r="Q84" s="156"/>
      <c r="R84" s="157"/>
      <c r="S84" s="155"/>
      <c r="T84" s="156"/>
      <c r="U84" s="157"/>
      <c r="V84" s="174"/>
      <c r="W84" s="175"/>
      <c r="X84" s="176"/>
      <c r="Y84" s="174"/>
      <c r="Z84" s="175"/>
      <c r="AA84" s="176"/>
      <c r="AB84" s="212"/>
      <c r="AC84" s="212"/>
      <c r="AD84" s="212"/>
      <c r="AE84" s="212"/>
      <c r="AF84" s="1"/>
      <c r="AG84" s="7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  <c r="AY84" s="90"/>
      <c r="AZ84" s="90"/>
      <c r="BA84" s="90"/>
      <c r="BB84" s="90"/>
      <c r="BC84" s="90"/>
      <c r="BD84" s="90"/>
    </row>
    <row r="85" spans="1:56" ht="20.149999999999999" customHeight="1">
      <c r="A85" s="70"/>
      <c r="B85" s="69"/>
      <c r="C85" s="125">
        <v>3</v>
      </c>
      <c r="D85" s="155"/>
      <c r="E85" s="157"/>
      <c r="F85" s="153"/>
      <c r="G85" s="153"/>
      <c r="H85" s="153"/>
      <c r="I85" s="153"/>
      <c r="J85" s="153"/>
      <c r="K85" s="153"/>
      <c r="L85" s="153"/>
      <c r="M85" s="153"/>
      <c r="N85" s="155"/>
      <c r="O85" s="157"/>
      <c r="P85" s="155"/>
      <c r="Q85" s="156"/>
      <c r="R85" s="157"/>
      <c r="S85" s="155"/>
      <c r="T85" s="156"/>
      <c r="U85" s="157"/>
      <c r="V85" s="174"/>
      <c r="W85" s="175"/>
      <c r="X85" s="176"/>
      <c r="Y85" s="174"/>
      <c r="Z85" s="175"/>
      <c r="AA85" s="176"/>
      <c r="AB85" s="212"/>
      <c r="AC85" s="212"/>
      <c r="AD85" s="212"/>
      <c r="AE85" s="212"/>
      <c r="AF85" s="1"/>
      <c r="AG85" s="7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</row>
    <row r="86" spans="1:56" ht="20.149999999999999" customHeight="1">
      <c r="A86" s="70"/>
      <c r="B86" s="69"/>
      <c r="C86" s="125">
        <v>4</v>
      </c>
      <c r="D86" s="155"/>
      <c r="E86" s="157"/>
      <c r="F86" s="153"/>
      <c r="G86" s="153"/>
      <c r="H86" s="153"/>
      <c r="I86" s="153"/>
      <c r="J86" s="153"/>
      <c r="K86" s="153"/>
      <c r="L86" s="153"/>
      <c r="M86" s="153"/>
      <c r="N86" s="155"/>
      <c r="O86" s="157"/>
      <c r="P86" s="155"/>
      <c r="Q86" s="156"/>
      <c r="R86" s="157"/>
      <c r="S86" s="155"/>
      <c r="T86" s="156"/>
      <c r="U86" s="157"/>
      <c r="V86" s="174"/>
      <c r="W86" s="175"/>
      <c r="X86" s="176"/>
      <c r="Y86" s="174"/>
      <c r="Z86" s="175"/>
      <c r="AA86" s="176"/>
      <c r="AB86" s="212"/>
      <c r="AC86" s="212"/>
      <c r="AD86" s="212"/>
      <c r="AE86" s="212"/>
      <c r="AF86" s="1"/>
      <c r="AG86" s="70"/>
      <c r="AH86" s="90"/>
      <c r="AI86" s="90"/>
      <c r="AJ86" s="90"/>
      <c r="AK86" s="90"/>
      <c r="AL86" s="90"/>
      <c r="AM86" s="90"/>
      <c r="AN86" s="90"/>
      <c r="AO86" s="90"/>
      <c r="AP86" s="90"/>
      <c r="AQ86" s="90"/>
      <c r="AR86" s="90"/>
      <c r="AS86" s="90"/>
      <c r="AT86" s="90"/>
      <c r="AU86" s="90"/>
      <c r="AV86" s="90"/>
      <c r="AW86" s="90"/>
      <c r="AX86" s="90"/>
      <c r="AY86" s="90"/>
      <c r="AZ86" s="90"/>
      <c r="BA86" s="90"/>
      <c r="BB86" s="90"/>
      <c r="BC86" s="90"/>
      <c r="BD86" s="90"/>
    </row>
    <row r="87" spans="1:56" ht="20.149999999999999" customHeight="1">
      <c r="A87" s="70"/>
      <c r="B87" s="69"/>
      <c r="C87" s="125">
        <v>5</v>
      </c>
      <c r="D87" s="155"/>
      <c r="E87" s="157"/>
      <c r="F87" s="153"/>
      <c r="G87" s="153"/>
      <c r="H87" s="153"/>
      <c r="I87" s="153"/>
      <c r="J87" s="153"/>
      <c r="K87" s="153"/>
      <c r="L87" s="153"/>
      <c r="M87" s="153"/>
      <c r="N87" s="155"/>
      <c r="O87" s="157"/>
      <c r="P87" s="155"/>
      <c r="Q87" s="156"/>
      <c r="R87" s="157"/>
      <c r="S87" s="155"/>
      <c r="T87" s="156"/>
      <c r="U87" s="157"/>
      <c r="V87" s="174"/>
      <c r="W87" s="175"/>
      <c r="X87" s="176"/>
      <c r="Y87" s="174"/>
      <c r="Z87" s="175"/>
      <c r="AA87" s="176"/>
      <c r="AB87" s="212"/>
      <c r="AC87" s="212"/>
      <c r="AD87" s="212"/>
      <c r="AE87" s="212"/>
      <c r="AF87" s="1"/>
      <c r="AG87" s="7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</row>
    <row r="88" spans="1:56" ht="20.149999999999999" customHeight="1">
      <c r="A88" s="70"/>
      <c r="B88" s="69"/>
      <c r="C88" s="125">
        <v>6</v>
      </c>
      <c r="D88" s="155"/>
      <c r="E88" s="157"/>
      <c r="F88" s="153"/>
      <c r="G88" s="153"/>
      <c r="H88" s="153"/>
      <c r="I88" s="153"/>
      <c r="J88" s="153"/>
      <c r="K88" s="153"/>
      <c r="L88" s="153"/>
      <c r="M88" s="153"/>
      <c r="N88" s="155"/>
      <c r="O88" s="157"/>
      <c r="P88" s="155"/>
      <c r="Q88" s="156"/>
      <c r="R88" s="157"/>
      <c r="S88" s="155"/>
      <c r="T88" s="156"/>
      <c r="U88" s="157"/>
      <c r="V88" s="174"/>
      <c r="W88" s="175"/>
      <c r="X88" s="176"/>
      <c r="Y88" s="174"/>
      <c r="Z88" s="175"/>
      <c r="AA88" s="176"/>
      <c r="AB88" s="212"/>
      <c r="AC88" s="212"/>
      <c r="AD88" s="212"/>
      <c r="AE88" s="212"/>
      <c r="AF88" s="1"/>
      <c r="AG88" s="7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  <c r="BA88" s="90"/>
      <c r="BB88" s="90"/>
      <c r="BC88" s="90"/>
      <c r="BD88" s="90"/>
    </row>
    <row r="89" spans="1:56" ht="20.149999999999999" customHeight="1">
      <c r="A89" s="70"/>
      <c r="B89" s="69"/>
      <c r="C89" s="125">
        <v>7</v>
      </c>
      <c r="D89" s="155"/>
      <c r="E89" s="157"/>
      <c r="F89" s="153"/>
      <c r="G89" s="153"/>
      <c r="H89" s="153"/>
      <c r="I89" s="153"/>
      <c r="J89" s="153"/>
      <c r="K89" s="153"/>
      <c r="L89" s="153"/>
      <c r="M89" s="153"/>
      <c r="N89" s="155"/>
      <c r="O89" s="157"/>
      <c r="P89" s="155"/>
      <c r="Q89" s="156"/>
      <c r="R89" s="157"/>
      <c r="S89" s="155"/>
      <c r="T89" s="156"/>
      <c r="U89" s="157"/>
      <c r="V89" s="174"/>
      <c r="W89" s="175"/>
      <c r="X89" s="176"/>
      <c r="Y89" s="174"/>
      <c r="Z89" s="175"/>
      <c r="AA89" s="176"/>
      <c r="AB89" s="212"/>
      <c r="AC89" s="212"/>
      <c r="AD89" s="212"/>
      <c r="AE89" s="212"/>
      <c r="AF89" s="1"/>
      <c r="AG89" s="7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</row>
    <row r="90" spans="1:56" ht="20.149999999999999" customHeight="1">
      <c r="A90" s="70"/>
      <c r="B90" s="69"/>
      <c r="C90" s="125">
        <v>8</v>
      </c>
      <c r="D90" s="155"/>
      <c r="E90" s="157"/>
      <c r="F90" s="153"/>
      <c r="G90" s="153"/>
      <c r="H90" s="153"/>
      <c r="I90" s="153"/>
      <c r="J90" s="153"/>
      <c r="K90" s="153"/>
      <c r="L90" s="153"/>
      <c r="M90" s="153"/>
      <c r="N90" s="155"/>
      <c r="O90" s="157"/>
      <c r="P90" s="155"/>
      <c r="Q90" s="156"/>
      <c r="R90" s="157"/>
      <c r="S90" s="155"/>
      <c r="T90" s="156"/>
      <c r="U90" s="157"/>
      <c r="V90" s="174"/>
      <c r="W90" s="175"/>
      <c r="X90" s="176"/>
      <c r="Y90" s="174"/>
      <c r="Z90" s="175"/>
      <c r="AA90" s="176"/>
      <c r="AB90" s="212"/>
      <c r="AC90" s="212"/>
      <c r="AD90" s="212"/>
      <c r="AE90" s="212"/>
      <c r="AF90" s="1"/>
      <c r="AG90" s="7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</row>
    <row r="91" spans="1:56" ht="20.149999999999999" customHeight="1">
      <c r="A91" s="70"/>
      <c r="B91" s="69"/>
      <c r="C91" s="125">
        <v>9</v>
      </c>
      <c r="D91" s="155"/>
      <c r="E91" s="157"/>
      <c r="F91" s="153"/>
      <c r="G91" s="153"/>
      <c r="H91" s="153"/>
      <c r="I91" s="153"/>
      <c r="J91" s="153"/>
      <c r="K91" s="153"/>
      <c r="L91" s="153"/>
      <c r="M91" s="153"/>
      <c r="N91" s="155"/>
      <c r="O91" s="157"/>
      <c r="P91" s="155"/>
      <c r="Q91" s="156"/>
      <c r="R91" s="157"/>
      <c r="S91" s="155"/>
      <c r="T91" s="156"/>
      <c r="U91" s="157"/>
      <c r="V91" s="174"/>
      <c r="W91" s="175"/>
      <c r="X91" s="176"/>
      <c r="Y91" s="174"/>
      <c r="Z91" s="175"/>
      <c r="AA91" s="176"/>
      <c r="AB91" s="212"/>
      <c r="AC91" s="212"/>
      <c r="AD91" s="212"/>
      <c r="AE91" s="212"/>
      <c r="AF91" s="1"/>
      <c r="AG91" s="7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</row>
    <row r="92" spans="1:56" ht="20.149999999999999" customHeight="1">
      <c r="A92" s="70"/>
      <c r="B92" s="69"/>
      <c r="C92" s="125">
        <v>10</v>
      </c>
      <c r="D92" s="155"/>
      <c r="E92" s="157"/>
      <c r="F92" s="153"/>
      <c r="G92" s="153"/>
      <c r="H92" s="153"/>
      <c r="I92" s="153"/>
      <c r="J92" s="153"/>
      <c r="K92" s="153"/>
      <c r="L92" s="153"/>
      <c r="M92" s="153"/>
      <c r="N92" s="155"/>
      <c r="O92" s="157"/>
      <c r="P92" s="155"/>
      <c r="Q92" s="156"/>
      <c r="R92" s="157"/>
      <c r="S92" s="155"/>
      <c r="T92" s="156"/>
      <c r="U92" s="157"/>
      <c r="V92" s="174"/>
      <c r="W92" s="175"/>
      <c r="X92" s="176"/>
      <c r="Y92" s="174"/>
      <c r="Z92" s="175"/>
      <c r="AA92" s="176"/>
      <c r="AB92" s="212"/>
      <c r="AC92" s="212"/>
      <c r="AD92" s="212"/>
      <c r="AE92" s="212"/>
      <c r="AF92" s="1"/>
      <c r="AG92" s="7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</row>
    <row r="93" spans="1:56" ht="20.149999999999999" customHeight="1">
      <c r="A93" s="70"/>
      <c r="B93" s="69"/>
      <c r="C93" s="125">
        <v>11</v>
      </c>
      <c r="D93" s="155"/>
      <c r="E93" s="157"/>
      <c r="F93" s="153"/>
      <c r="G93" s="153"/>
      <c r="H93" s="153"/>
      <c r="I93" s="153"/>
      <c r="J93" s="153"/>
      <c r="K93" s="153"/>
      <c r="L93" s="153"/>
      <c r="M93" s="153"/>
      <c r="N93" s="155"/>
      <c r="O93" s="157"/>
      <c r="P93" s="155"/>
      <c r="Q93" s="156"/>
      <c r="R93" s="157"/>
      <c r="S93" s="155"/>
      <c r="T93" s="156"/>
      <c r="U93" s="157"/>
      <c r="V93" s="174"/>
      <c r="W93" s="175"/>
      <c r="X93" s="176"/>
      <c r="Y93" s="174"/>
      <c r="Z93" s="175"/>
      <c r="AA93" s="176"/>
      <c r="AB93" s="212"/>
      <c r="AC93" s="212"/>
      <c r="AD93" s="212"/>
      <c r="AE93" s="212"/>
      <c r="AF93" s="1"/>
      <c r="AG93" s="7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</row>
    <row r="94" spans="1:56" ht="20.149999999999999" customHeight="1">
      <c r="A94" s="70"/>
      <c r="B94" s="69"/>
      <c r="C94" s="125">
        <v>12</v>
      </c>
      <c r="D94" s="155"/>
      <c r="E94" s="157"/>
      <c r="F94" s="153"/>
      <c r="G94" s="153"/>
      <c r="H94" s="153"/>
      <c r="I94" s="153"/>
      <c r="J94" s="153"/>
      <c r="K94" s="153"/>
      <c r="L94" s="153"/>
      <c r="M94" s="153"/>
      <c r="N94" s="155"/>
      <c r="O94" s="157"/>
      <c r="P94" s="155"/>
      <c r="Q94" s="156"/>
      <c r="R94" s="157"/>
      <c r="S94" s="155"/>
      <c r="T94" s="156"/>
      <c r="U94" s="157"/>
      <c r="V94" s="174"/>
      <c r="W94" s="175"/>
      <c r="X94" s="176"/>
      <c r="Y94" s="174"/>
      <c r="Z94" s="175"/>
      <c r="AA94" s="176"/>
      <c r="AB94" s="212"/>
      <c r="AC94" s="212"/>
      <c r="AD94" s="212"/>
      <c r="AE94" s="212"/>
      <c r="AF94" s="1"/>
      <c r="AG94" s="7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</row>
    <row r="95" spans="1:56" ht="20.149999999999999" customHeight="1">
      <c r="A95" s="70"/>
      <c r="B95" s="69"/>
      <c r="C95" s="125">
        <v>13</v>
      </c>
      <c r="D95" s="155"/>
      <c r="E95" s="157"/>
      <c r="F95" s="153"/>
      <c r="G95" s="153"/>
      <c r="H95" s="153"/>
      <c r="I95" s="153"/>
      <c r="J95" s="153"/>
      <c r="K95" s="153"/>
      <c r="L95" s="153"/>
      <c r="M95" s="153"/>
      <c r="N95" s="155"/>
      <c r="O95" s="157"/>
      <c r="P95" s="155"/>
      <c r="Q95" s="156"/>
      <c r="R95" s="157"/>
      <c r="S95" s="155"/>
      <c r="T95" s="156"/>
      <c r="U95" s="157"/>
      <c r="V95" s="174"/>
      <c r="W95" s="175"/>
      <c r="X95" s="176"/>
      <c r="Y95" s="174"/>
      <c r="Z95" s="175"/>
      <c r="AA95" s="176"/>
      <c r="AB95" s="212"/>
      <c r="AC95" s="212"/>
      <c r="AD95" s="212"/>
      <c r="AE95" s="212"/>
      <c r="AF95" s="1"/>
      <c r="AG95" s="7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</row>
    <row r="96" spans="1:56" ht="20.149999999999999" customHeight="1">
      <c r="A96" s="70"/>
      <c r="B96" s="69"/>
      <c r="C96" s="125">
        <v>14</v>
      </c>
      <c r="D96" s="155"/>
      <c r="E96" s="157"/>
      <c r="F96" s="153"/>
      <c r="G96" s="153"/>
      <c r="H96" s="153"/>
      <c r="I96" s="153"/>
      <c r="J96" s="153"/>
      <c r="K96" s="153"/>
      <c r="L96" s="153"/>
      <c r="M96" s="153"/>
      <c r="N96" s="155"/>
      <c r="O96" s="157"/>
      <c r="P96" s="155"/>
      <c r="Q96" s="156"/>
      <c r="R96" s="157"/>
      <c r="S96" s="155"/>
      <c r="T96" s="156"/>
      <c r="U96" s="157"/>
      <c r="V96" s="174"/>
      <c r="W96" s="175"/>
      <c r="X96" s="176"/>
      <c r="Y96" s="174"/>
      <c r="Z96" s="175"/>
      <c r="AA96" s="176"/>
      <c r="AB96" s="212"/>
      <c r="AC96" s="212"/>
      <c r="AD96" s="212"/>
      <c r="AE96" s="212"/>
      <c r="AF96" s="1"/>
      <c r="AG96" s="70"/>
      <c r="AH96" s="90"/>
      <c r="AI96" s="90"/>
      <c r="AJ96" s="90"/>
      <c r="AK96" s="90"/>
      <c r="AL96" s="90"/>
      <c r="AM96" s="90"/>
      <c r="AN96" s="90"/>
      <c r="AO96" s="90"/>
      <c r="AP96" s="90"/>
      <c r="AQ96" s="90"/>
      <c r="AR96" s="90"/>
      <c r="AS96" s="90"/>
      <c r="AT96" s="90"/>
      <c r="AU96" s="90"/>
      <c r="AV96" s="90"/>
      <c r="AW96" s="90"/>
      <c r="AX96" s="90"/>
      <c r="AY96" s="90"/>
      <c r="AZ96" s="90"/>
      <c r="BA96" s="90"/>
      <c r="BB96" s="90"/>
      <c r="BC96" s="90"/>
      <c r="BD96" s="90"/>
    </row>
    <row r="97" spans="1:56" ht="20.149999999999999" customHeight="1">
      <c r="A97" s="70"/>
      <c r="B97" s="69"/>
      <c r="C97" s="125">
        <v>15</v>
      </c>
      <c r="D97" s="155"/>
      <c r="E97" s="157"/>
      <c r="F97" s="153"/>
      <c r="G97" s="153"/>
      <c r="H97" s="153"/>
      <c r="I97" s="153"/>
      <c r="J97" s="153"/>
      <c r="K97" s="153"/>
      <c r="L97" s="153"/>
      <c r="M97" s="153"/>
      <c r="N97" s="155"/>
      <c r="O97" s="157"/>
      <c r="P97" s="155"/>
      <c r="Q97" s="156"/>
      <c r="R97" s="157"/>
      <c r="S97" s="155"/>
      <c r="T97" s="156"/>
      <c r="U97" s="157"/>
      <c r="V97" s="174"/>
      <c r="W97" s="175"/>
      <c r="X97" s="176"/>
      <c r="Y97" s="174"/>
      <c r="Z97" s="175"/>
      <c r="AA97" s="176"/>
      <c r="AB97" s="212"/>
      <c r="AC97" s="212"/>
      <c r="AD97" s="212"/>
      <c r="AE97" s="212"/>
      <c r="AF97" s="1"/>
      <c r="AG97" s="70"/>
      <c r="AH97" s="90"/>
      <c r="AI97" s="90"/>
      <c r="AJ97" s="90"/>
      <c r="AK97" s="90"/>
      <c r="AL97" s="90"/>
      <c r="AM97" s="90"/>
      <c r="AN97" s="90"/>
      <c r="AO97" s="90"/>
      <c r="AP97" s="90"/>
      <c r="AQ97" s="90"/>
      <c r="AR97" s="90"/>
      <c r="AS97" s="90"/>
      <c r="AT97" s="90"/>
      <c r="AU97" s="90"/>
      <c r="AV97" s="90"/>
      <c r="AW97" s="90"/>
      <c r="AX97" s="90"/>
      <c r="AY97" s="90"/>
      <c r="AZ97" s="90"/>
      <c r="BA97" s="90"/>
      <c r="BB97" s="90"/>
      <c r="BC97" s="90"/>
      <c r="BD97" s="90"/>
    </row>
    <row r="98" spans="1:56" ht="20.149999999999999" customHeight="1">
      <c r="A98" s="70"/>
      <c r="B98" s="69"/>
      <c r="C98" s="99" t="s">
        <v>118</v>
      </c>
      <c r="D98" s="180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2"/>
      <c r="V98" s="186">
        <f>IFERROR(SUM(V83:X97),"")</f>
        <v>0</v>
      </c>
      <c r="W98" s="187"/>
      <c r="X98" s="188"/>
      <c r="Y98" s="186">
        <f>IFERROR(SUM(Y83:AA97),"")</f>
        <v>0</v>
      </c>
      <c r="Z98" s="187"/>
      <c r="AA98" s="188"/>
      <c r="AB98" s="213"/>
      <c r="AC98" s="214"/>
      <c r="AD98" s="214"/>
      <c r="AE98" s="215"/>
      <c r="AF98" s="1"/>
      <c r="AG98" s="70"/>
      <c r="AH98" s="90"/>
      <c r="AI98" s="90"/>
      <c r="AJ98" s="90"/>
      <c r="AK98" s="90"/>
      <c r="AL98" s="90"/>
      <c r="AM98" s="90"/>
      <c r="AN98" s="90"/>
      <c r="AO98" s="90"/>
      <c r="AP98" s="90"/>
      <c r="AQ98" s="90"/>
      <c r="AR98" s="90"/>
      <c r="AS98" s="90"/>
      <c r="AT98" s="90"/>
      <c r="AU98" s="90"/>
      <c r="AV98" s="90"/>
      <c r="AW98" s="90"/>
      <c r="AX98" s="90"/>
      <c r="AY98" s="90"/>
      <c r="AZ98" s="90"/>
      <c r="BA98" s="90"/>
      <c r="BB98" s="90"/>
      <c r="BC98" s="90"/>
      <c r="BD98" s="90"/>
    </row>
    <row r="99" spans="1:56" ht="15" customHeight="1">
      <c r="A99" s="70"/>
      <c r="B99" s="69"/>
      <c r="C99" s="79" t="s">
        <v>27</v>
      </c>
      <c r="D99" s="2"/>
      <c r="E99" s="20"/>
      <c r="F99" s="42"/>
      <c r="G99" s="2"/>
      <c r="H99" s="44"/>
      <c r="I99" s="2"/>
      <c r="J99" s="44"/>
      <c r="K99" s="2"/>
      <c r="L99" s="44"/>
      <c r="M99" s="2"/>
      <c r="N99" s="44"/>
      <c r="O99" s="2"/>
      <c r="P99" s="44"/>
      <c r="Q99" s="2"/>
      <c r="R99" s="44"/>
      <c r="S99" s="2"/>
      <c r="T99" s="44"/>
      <c r="U99" s="2"/>
      <c r="V99" s="44"/>
      <c r="W99" s="2"/>
      <c r="X99" s="44"/>
      <c r="Y99" s="2"/>
      <c r="Z99" s="44"/>
      <c r="AA99" s="2"/>
      <c r="AB99" s="44"/>
      <c r="AC99" s="2"/>
      <c r="AD99" s="44"/>
      <c r="AE99" s="2"/>
      <c r="AF99" s="1"/>
      <c r="AG99" s="70"/>
      <c r="AH99" s="90"/>
      <c r="AI99" s="90"/>
      <c r="AJ99" s="90"/>
      <c r="AK99" s="90"/>
      <c r="AL99" s="90"/>
      <c r="AM99" s="90"/>
      <c r="AN99" s="90"/>
      <c r="AO99" s="90"/>
      <c r="AP99" s="90"/>
      <c r="AQ99" s="90"/>
      <c r="AR99" s="90"/>
      <c r="AS99" s="90"/>
      <c r="AT99" s="90"/>
      <c r="AU99" s="90"/>
      <c r="AV99" s="90"/>
      <c r="AW99" s="90"/>
      <c r="AX99" s="90"/>
      <c r="AY99" s="90"/>
      <c r="AZ99" s="90"/>
      <c r="BA99" s="90"/>
      <c r="BB99" s="90"/>
      <c r="BC99" s="90"/>
      <c r="BD99" s="90"/>
    </row>
    <row r="100" spans="1:56" ht="15" customHeight="1">
      <c r="A100" s="70"/>
      <c r="B100" s="69"/>
      <c r="C100" s="53" t="s">
        <v>28</v>
      </c>
      <c r="D100" s="74"/>
      <c r="E100" s="20"/>
      <c r="F100" s="42"/>
      <c r="G100" s="2"/>
      <c r="H100" s="44"/>
      <c r="I100" s="2"/>
      <c r="J100" s="44"/>
      <c r="K100" s="2"/>
      <c r="L100" s="44"/>
      <c r="M100" s="2"/>
      <c r="N100" s="44"/>
      <c r="O100" s="2"/>
      <c r="P100" s="44"/>
      <c r="Q100" s="2"/>
      <c r="R100" s="44"/>
      <c r="S100" s="2"/>
      <c r="T100" s="44"/>
      <c r="U100" s="2"/>
      <c r="V100" s="44"/>
      <c r="W100" s="2"/>
      <c r="X100" s="44"/>
      <c r="Y100" s="2"/>
      <c r="Z100" s="44"/>
      <c r="AA100" s="2"/>
      <c r="AB100" s="44"/>
      <c r="AC100" s="2"/>
      <c r="AD100" s="44"/>
      <c r="AE100" s="2"/>
      <c r="AF100" s="1"/>
      <c r="AG100" s="70"/>
      <c r="AH100" s="90"/>
      <c r="AI100" s="90"/>
      <c r="AJ100" s="90"/>
      <c r="AK100" s="90"/>
      <c r="AL100" s="90"/>
      <c r="AM100" s="90"/>
      <c r="AN100" s="9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  <c r="AY100" s="90"/>
      <c r="AZ100" s="90"/>
      <c r="BA100" s="90"/>
      <c r="BB100" s="90"/>
      <c r="BC100" s="90"/>
      <c r="BD100" s="90"/>
    </row>
    <row r="101" spans="1:56" ht="15" customHeight="1">
      <c r="A101" s="70"/>
      <c r="B101" s="69"/>
      <c r="C101" s="53" t="s">
        <v>29</v>
      </c>
      <c r="D101" s="54"/>
      <c r="E101" s="54"/>
      <c r="F101" s="54"/>
      <c r="G101" s="54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44"/>
      <c r="Y101" s="2"/>
      <c r="Z101" s="44"/>
      <c r="AA101" s="2"/>
      <c r="AB101" s="44"/>
      <c r="AC101" s="2"/>
      <c r="AD101" s="44"/>
      <c r="AE101" s="2"/>
      <c r="AF101" s="1"/>
      <c r="AG101" s="70"/>
      <c r="AH101" s="90"/>
      <c r="AI101" s="90"/>
      <c r="AJ101" s="90"/>
      <c r="AK101" s="90"/>
      <c r="AL101" s="90"/>
      <c r="AM101" s="90"/>
      <c r="AN101" s="90"/>
      <c r="AO101" s="90"/>
      <c r="AP101" s="90"/>
      <c r="AQ101" s="90"/>
      <c r="AR101" s="90"/>
      <c r="AS101" s="90"/>
      <c r="AT101" s="90"/>
      <c r="AU101" s="90"/>
      <c r="AV101" s="90"/>
      <c r="AW101" s="90"/>
      <c r="AX101" s="90"/>
      <c r="AY101" s="90"/>
      <c r="AZ101" s="90"/>
      <c r="BA101" s="90"/>
      <c r="BB101" s="90"/>
      <c r="BC101" s="90"/>
      <c r="BD101" s="90"/>
    </row>
    <row r="102" spans="1:56" ht="10" customHeight="1">
      <c r="A102" s="70"/>
      <c r="B102" s="69"/>
      <c r="C102" s="53"/>
      <c r="D102" s="54"/>
      <c r="E102" s="54"/>
      <c r="F102" s="54"/>
      <c r="G102" s="54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44"/>
      <c r="Y102" s="2"/>
      <c r="Z102" s="44"/>
      <c r="AA102" s="2"/>
      <c r="AB102" s="44"/>
      <c r="AC102" s="2"/>
      <c r="AD102" s="44"/>
      <c r="AE102" s="2"/>
      <c r="AF102" s="1"/>
      <c r="AG102" s="70"/>
      <c r="AH102" s="90"/>
      <c r="AI102" s="90"/>
      <c r="AJ102" s="90"/>
      <c r="AK102" s="90"/>
      <c r="AL102" s="90"/>
      <c r="AM102" s="90"/>
      <c r="AN102" s="90"/>
      <c r="AO102" s="90"/>
      <c r="AP102" s="90"/>
      <c r="AQ102" s="90"/>
      <c r="AR102" s="90"/>
      <c r="AS102" s="90"/>
      <c r="AT102" s="90"/>
      <c r="AU102" s="90"/>
      <c r="AV102" s="90"/>
      <c r="AW102" s="90"/>
      <c r="AX102" s="90"/>
      <c r="AY102" s="90"/>
      <c r="AZ102" s="90"/>
      <c r="BA102" s="90"/>
      <c r="BB102" s="90"/>
      <c r="BC102" s="90"/>
      <c r="BD102" s="90"/>
    </row>
    <row r="103" spans="1:56" ht="20.149999999999999" customHeight="1">
      <c r="A103" s="70"/>
      <c r="B103" s="69"/>
      <c r="C103" s="161" t="s">
        <v>292</v>
      </c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161"/>
      <c r="Q103" s="161"/>
      <c r="R103" s="161"/>
      <c r="S103" s="161"/>
      <c r="T103" s="161"/>
      <c r="U103" s="161"/>
      <c r="V103" s="161"/>
      <c r="W103" s="161"/>
      <c r="X103" s="161"/>
      <c r="Y103" s="161"/>
      <c r="Z103" s="161"/>
      <c r="AA103" s="161"/>
      <c r="AB103" s="161"/>
      <c r="AC103" s="161"/>
      <c r="AD103" s="161"/>
      <c r="AE103" s="161"/>
      <c r="AF103" s="1"/>
      <c r="AG103" s="70"/>
      <c r="AH103" s="90"/>
      <c r="AI103" s="90"/>
      <c r="AJ103" s="90"/>
      <c r="AK103" s="90"/>
      <c r="AL103" s="90"/>
      <c r="AM103" s="90"/>
      <c r="AN103" s="90"/>
      <c r="AO103" s="90"/>
      <c r="AP103" s="90"/>
      <c r="AQ103" s="90"/>
      <c r="AR103" s="90"/>
      <c r="AS103" s="90"/>
      <c r="AT103" s="90"/>
      <c r="AU103" s="90"/>
      <c r="AV103" s="90"/>
      <c r="AW103" s="90"/>
      <c r="AX103" s="90"/>
      <c r="AY103" s="90"/>
      <c r="AZ103" s="90"/>
      <c r="BA103" s="90"/>
      <c r="BB103" s="90"/>
      <c r="BC103" s="90"/>
      <c r="BD103" s="90"/>
    </row>
    <row r="104" spans="1:56" ht="30" customHeight="1">
      <c r="A104" s="70"/>
      <c r="B104" s="69"/>
      <c r="C104" s="126" t="s">
        <v>206</v>
      </c>
      <c r="D104" s="207" t="s">
        <v>88</v>
      </c>
      <c r="E104" s="208"/>
      <c r="F104" s="216" t="s">
        <v>93</v>
      </c>
      <c r="G104" s="216"/>
      <c r="H104" s="216"/>
      <c r="I104" s="217" t="s">
        <v>92</v>
      </c>
      <c r="J104" s="217"/>
      <c r="K104" s="217"/>
      <c r="L104" s="218" t="s">
        <v>99</v>
      </c>
      <c r="M104" s="219"/>
      <c r="N104" s="217" t="s">
        <v>97</v>
      </c>
      <c r="O104" s="217"/>
      <c r="P104" s="217"/>
      <c r="Q104" s="217" t="s">
        <v>100</v>
      </c>
      <c r="R104" s="217"/>
      <c r="S104" s="217"/>
      <c r="T104" s="218" t="s">
        <v>98</v>
      </c>
      <c r="U104" s="219"/>
      <c r="V104" s="219"/>
      <c r="W104" s="220"/>
      <c r="X104" s="218" t="s">
        <v>91</v>
      </c>
      <c r="Y104" s="219"/>
      <c r="Z104" s="219"/>
      <c r="AA104" s="220"/>
      <c r="AB104" s="218" t="s">
        <v>90</v>
      </c>
      <c r="AC104" s="219"/>
      <c r="AD104" s="219"/>
      <c r="AE104" s="220"/>
      <c r="AF104" s="1"/>
      <c r="AG104" s="70"/>
      <c r="AH104" s="90"/>
      <c r="AI104" s="90"/>
      <c r="AJ104" s="90"/>
      <c r="AK104" s="90"/>
      <c r="AL104" s="90"/>
      <c r="AM104" s="90"/>
      <c r="AN104" s="90"/>
      <c r="AO104" s="90"/>
      <c r="AP104" s="90"/>
      <c r="AQ104" s="90"/>
      <c r="AR104" s="90"/>
      <c r="AS104" s="90"/>
      <c r="AT104" s="90"/>
      <c r="AU104" s="90"/>
      <c r="AV104" s="90"/>
      <c r="AW104" s="90"/>
      <c r="AX104" s="90"/>
      <c r="AY104" s="90"/>
      <c r="AZ104" s="90"/>
      <c r="BA104" s="90"/>
      <c r="BB104" s="90"/>
      <c r="BC104" s="90"/>
      <c r="BD104" s="90"/>
    </row>
    <row r="105" spans="1:56" ht="20.149999999999999" customHeight="1">
      <c r="A105" s="70"/>
      <c r="B105" s="69"/>
      <c r="C105" s="125">
        <v>1</v>
      </c>
      <c r="D105" s="155"/>
      <c r="E105" s="157"/>
      <c r="F105" s="153"/>
      <c r="G105" s="153"/>
      <c r="H105" s="153"/>
      <c r="I105" s="153"/>
      <c r="J105" s="153"/>
      <c r="K105" s="153"/>
      <c r="L105" s="155"/>
      <c r="M105" s="157"/>
      <c r="N105" s="221"/>
      <c r="O105" s="221"/>
      <c r="P105" s="221"/>
      <c r="Q105" s="153"/>
      <c r="R105" s="153"/>
      <c r="S105" s="153"/>
      <c r="T105" s="168"/>
      <c r="U105" s="169"/>
      <c r="V105" s="169"/>
      <c r="W105" s="169"/>
      <c r="X105" s="174"/>
      <c r="Y105" s="175"/>
      <c r="Z105" s="175"/>
      <c r="AA105" s="175"/>
      <c r="AB105" s="222">
        <f>T105*X105</f>
        <v>0</v>
      </c>
      <c r="AC105" s="222"/>
      <c r="AD105" s="222"/>
      <c r="AE105" s="222"/>
      <c r="AF105" s="1"/>
      <c r="AG105" s="70"/>
      <c r="AH105" s="90"/>
      <c r="AI105" s="90"/>
      <c r="AJ105" s="90"/>
      <c r="AK105" s="90"/>
      <c r="AL105" s="90"/>
      <c r="AM105" s="90"/>
      <c r="AN105" s="90"/>
      <c r="AO105" s="90"/>
      <c r="AP105" s="90"/>
      <c r="AQ105" s="90"/>
      <c r="AR105" s="90"/>
      <c r="AS105" s="90"/>
      <c r="AT105" s="90"/>
      <c r="AU105" s="90"/>
      <c r="AV105" s="90"/>
      <c r="AW105" s="90"/>
      <c r="AX105" s="90"/>
      <c r="AY105" s="90"/>
      <c r="AZ105" s="90"/>
      <c r="BA105" s="90"/>
      <c r="BB105" s="90"/>
      <c r="BC105" s="90"/>
      <c r="BD105" s="90"/>
    </row>
    <row r="106" spans="1:56" ht="20.149999999999999" customHeight="1">
      <c r="A106" s="70"/>
      <c r="B106" s="69"/>
      <c r="C106" s="125">
        <v>2</v>
      </c>
      <c r="D106" s="155"/>
      <c r="E106" s="157"/>
      <c r="F106" s="153"/>
      <c r="G106" s="153"/>
      <c r="H106" s="153"/>
      <c r="I106" s="153"/>
      <c r="J106" s="153"/>
      <c r="K106" s="153"/>
      <c r="L106" s="155"/>
      <c r="M106" s="157"/>
      <c r="N106" s="221"/>
      <c r="O106" s="221"/>
      <c r="P106" s="221"/>
      <c r="Q106" s="153"/>
      <c r="R106" s="153"/>
      <c r="S106" s="153"/>
      <c r="T106" s="168"/>
      <c r="U106" s="169"/>
      <c r="V106" s="169"/>
      <c r="W106" s="169"/>
      <c r="X106" s="174"/>
      <c r="Y106" s="175"/>
      <c r="Z106" s="175"/>
      <c r="AA106" s="175"/>
      <c r="AB106" s="222">
        <f t="shared" ref="AB106:AB107" si="1">T106*X106</f>
        <v>0</v>
      </c>
      <c r="AC106" s="222"/>
      <c r="AD106" s="222"/>
      <c r="AE106" s="222"/>
      <c r="AF106" s="1"/>
      <c r="AG106" s="70"/>
      <c r="AH106" s="90"/>
      <c r="AI106" s="90"/>
      <c r="AJ106" s="90"/>
      <c r="AK106" s="90"/>
      <c r="AL106" s="90"/>
      <c r="AM106" s="90"/>
      <c r="AN106" s="90"/>
      <c r="AO106" s="90"/>
      <c r="AP106" s="90"/>
      <c r="AQ106" s="90"/>
      <c r="AR106" s="90"/>
      <c r="AS106" s="90"/>
      <c r="AT106" s="90"/>
      <c r="AU106" s="90"/>
      <c r="AV106" s="90"/>
      <c r="AW106" s="90"/>
      <c r="AX106" s="90"/>
      <c r="AY106" s="90"/>
      <c r="AZ106" s="90"/>
      <c r="BA106" s="90"/>
      <c r="BB106" s="90"/>
      <c r="BC106" s="90"/>
      <c r="BD106" s="90"/>
    </row>
    <row r="107" spans="1:56" ht="20.149999999999999" customHeight="1">
      <c r="A107" s="70"/>
      <c r="B107" s="69"/>
      <c r="C107" s="125">
        <v>3</v>
      </c>
      <c r="D107" s="155"/>
      <c r="E107" s="157"/>
      <c r="F107" s="153"/>
      <c r="G107" s="153"/>
      <c r="H107" s="153"/>
      <c r="I107" s="153"/>
      <c r="J107" s="153"/>
      <c r="K107" s="153"/>
      <c r="L107" s="155"/>
      <c r="M107" s="157"/>
      <c r="N107" s="221"/>
      <c r="O107" s="221"/>
      <c r="P107" s="221"/>
      <c r="Q107" s="153"/>
      <c r="R107" s="153"/>
      <c r="S107" s="153"/>
      <c r="T107" s="168"/>
      <c r="U107" s="169"/>
      <c r="V107" s="169"/>
      <c r="W107" s="169"/>
      <c r="X107" s="174"/>
      <c r="Y107" s="175"/>
      <c r="Z107" s="175"/>
      <c r="AA107" s="175"/>
      <c r="AB107" s="222">
        <f t="shared" si="1"/>
        <v>0</v>
      </c>
      <c r="AC107" s="222"/>
      <c r="AD107" s="222"/>
      <c r="AE107" s="222"/>
      <c r="AF107" s="1"/>
      <c r="AG107" s="70"/>
      <c r="AH107" s="90"/>
      <c r="AI107" s="90"/>
      <c r="AJ107" s="90"/>
      <c r="AK107" s="90"/>
      <c r="AL107" s="90"/>
      <c r="AM107" s="90"/>
      <c r="AN107" s="90"/>
      <c r="AO107" s="90"/>
      <c r="AP107" s="90"/>
      <c r="AQ107" s="90"/>
      <c r="AR107" s="90"/>
      <c r="AS107" s="90"/>
      <c r="AT107" s="90"/>
      <c r="AU107" s="90"/>
      <c r="AV107" s="90"/>
      <c r="AW107" s="90"/>
      <c r="AX107" s="90"/>
      <c r="AY107" s="90"/>
      <c r="AZ107" s="90"/>
      <c r="BA107" s="90"/>
      <c r="BB107" s="90"/>
      <c r="BC107" s="90"/>
      <c r="BD107" s="90"/>
    </row>
    <row r="108" spans="1:56" ht="20.149999999999999" customHeight="1">
      <c r="A108" s="70"/>
      <c r="B108" s="69"/>
      <c r="C108" s="99" t="s">
        <v>118</v>
      </c>
      <c r="D108" s="226"/>
      <c r="E108" s="227"/>
      <c r="F108" s="228"/>
      <c r="G108" s="228"/>
      <c r="H108" s="228"/>
      <c r="I108" s="228"/>
      <c r="J108" s="228"/>
      <c r="K108" s="228"/>
      <c r="L108" s="226"/>
      <c r="M108" s="227"/>
      <c r="N108" s="229">
        <f>IFERROR(SUM(N105:P107),"")</f>
        <v>0</v>
      </c>
      <c r="O108" s="229"/>
      <c r="P108" s="229"/>
      <c r="Q108" s="228"/>
      <c r="R108" s="228"/>
      <c r="S108" s="228"/>
      <c r="T108" s="183">
        <f>IFERROR(SUM(T105:W107),"")</f>
        <v>0</v>
      </c>
      <c r="U108" s="184"/>
      <c r="V108" s="184"/>
      <c r="W108" s="184"/>
      <c r="X108" s="226"/>
      <c r="Y108" s="230"/>
      <c r="Z108" s="230"/>
      <c r="AA108" s="230"/>
      <c r="AB108" s="197">
        <f>IFERROR(SUM(AB105:AE107),"")</f>
        <v>0</v>
      </c>
      <c r="AC108" s="197"/>
      <c r="AD108" s="197"/>
      <c r="AE108" s="197"/>
      <c r="AF108" s="1"/>
      <c r="AG108" s="70"/>
      <c r="AH108" s="90"/>
      <c r="AI108" s="90"/>
      <c r="AJ108" s="90"/>
      <c r="AK108" s="90"/>
      <c r="AL108" s="90"/>
      <c r="AM108" s="90"/>
      <c r="AN108" s="90"/>
      <c r="AO108" s="90"/>
      <c r="AP108" s="90"/>
      <c r="AQ108" s="90"/>
      <c r="AR108" s="90"/>
      <c r="AS108" s="90"/>
      <c r="AT108" s="90"/>
      <c r="AU108" s="90"/>
      <c r="AV108" s="90"/>
      <c r="AW108" s="90"/>
      <c r="AX108" s="90"/>
      <c r="AY108" s="90"/>
      <c r="AZ108" s="90"/>
      <c r="BA108" s="90"/>
      <c r="BB108" s="90"/>
      <c r="BC108" s="90"/>
      <c r="BD108" s="90"/>
    </row>
    <row r="109" spans="1:56" ht="15" customHeight="1">
      <c r="A109" s="70"/>
      <c r="B109" s="69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1"/>
      <c r="AG109" s="70"/>
      <c r="AH109" s="90"/>
      <c r="AI109" s="90"/>
      <c r="AJ109" s="90"/>
      <c r="AK109" s="90"/>
      <c r="AL109" s="90"/>
      <c r="AM109" s="90"/>
      <c r="AN109" s="90"/>
      <c r="AO109" s="90"/>
      <c r="AP109" s="90"/>
      <c r="AQ109" s="90"/>
      <c r="AR109" s="90"/>
      <c r="AS109" s="90"/>
      <c r="AT109" s="90"/>
      <c r="AU109" s="90"/>
      <c r="AV109" s="90"/>
      <c r="AW109" s="90"/>
      <c r="AX109" s="90"/>
      <c r="AY109" s="90"/>
      <c r="AZ109" s="90"/>
      <c r="BA109" s="90"/>
      <c r="BB109" s="90"/>
      <c r="BC109" s="90"/>
      <c r="BD109" s="90"/>
    </row>
    <row r="110" spans="1:56" ht="20.149999999999999" customHeight="1">
      <c r="A110" s="70"/>
      <c r="B110" s="69"/>
      <c r="C110" s="161" t="s">
        <v>293</v>
      </c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161"/>
      <c r="Q110" s="161"/>
      <c r="R110" s="161"/>
      <c r="S110" s="161"/>
      <c r="T110" s="161"/>
      <c r="U110" s="161"/>
      <c r="V110" s="161"/>
      <c r="W110" s="161"/>
      <c r="X110" s="161"/>
      <c r="Y110" s="161"/>
      <c r="Z110" s="161"/>
      <c r="AA110" s="161"/>
      <c r="AB110" s="161"/>
      <c r="AC110" s="161"/>
      <c r="AD110" s="161"/>
      <c r="AE110" s="161"/>
      <c r="AF110" s="1"/>
      <c r="AG110" s="70"/>
      <c r="AH110" s="90"/>
      <c r="AI110" s="90"/>
      <c r="AJ110" s="90"/>
      <c r="AK110" s="90"/>
      <c r="AL110" s="90"/>
      <c r="AM110" s="90"/>
      <c r="AN110" s="90"/>
      <c r="AO110" s="90"/>
      <c r="AP110" s="90"/>
      <c r="AQ110" s="90"/>
      <c r="AR110" s="90"/>
      <c r="AS110" s="90"/>
      <c r="AT110" s="90"/>
      <c r="AU110" s="90"/>
      <c r="AV110" s="90"/>
      <c r="AW110" s="90"/>
      <c r="AX110" s="90"/>
      <c r="AY110" s="90"/>
      <c r="AZ110" s="90"/>
      <c r="BA110" s="90"/>
      <c r="BB110" s="90"/>
      <c r="BC110" s="90"/>
      <c r="BD110" s="90"/>
    </row>
    <row r="111" spans="1:56" ht="20.149999999999999" customHeight="1">
      <c r="A111" s="70"/>
      <c r="B111" s="69"/>
      <c r="C111" s="223" t="s">
        <v>120</v>
      </c>
      <c r="D111" s="224"/>
      <c r="E111" s="224"/>
      <c r="F111" s="224"/>
      <c r="G111" s="224"/>
      <c r="H111" s="225" t="s">
        <v>121</v>
      </c>
      <c r="I111" s="225"/>
      <c r="J111" s="225"/>
      <c r="K111" s="225"/>
      <c r="L111" s="225"/>
      <c r="M111" s="225"/>
      <c r="N111" s="225"/>
      <c r="O111" s="225" t="s">
        <v>122</v>
      </c>
      <c r="P111" s="225"/>
      <c r="Q111" s="165" t="s">
        <v>123</v>
      </c>
      <c r="R111" s="166"/>
      <c r="S111" s="166"/>
      <c r="T111" s="167"/>
      <c r="U111" s="225" t="s">
        <v>124</v>
      </c>
      <c r="V111" s="225"/>
      <c r="W111" s="225"/>
      <c r="X111" s="225"/>
      <c r="Y111" s="225"/>
      <c r="Z111" s="225"/>
      <c r="AA111" s="225"/>
      <c r="AB111" s="225"/>
      <c r="AC111" s="225"/>
      <c r="AD111" s="225"/>
      <c r="AE111" s="225"/>
      <c r="AF111" s="1"/>
      <c r="AG111" s="70"/>
      <c r="AH111" s="90"/>
      <c r="AI111" s="90"/>
      <c r="AJ111" s="90"/>
      <c r="AK111" s="90"/>
      <c r="AL111" s="90"/>
      <c r="AM111" s="90"/>
      <c r="AN111" s="90"/>
      <c r="AO111" s="90"/>
      <c r="AP111" s="90"/>
      <c r="AQ111" s="90"/>
      <c r="AR111" s="90"/>
      <c r="AS111" s="90"/>
      <c r="AT111" s="90"/>
      <c r="AU111" s="90"/>
      <c r="AV111" s="90"/>
      <c r="AW111" s="90"/>
      <c r="AX111" s="90"/>
      <c r="AY111" s="90"/>
      <c r="AZ111" s="90"/>
      <c r="BA111" s="90"/>
      <c r="BB111" s="90"/>
      <c r="BC111" s="90"/>
      <c r="BD111" s="90"/>
    </row>
    <row r="112" spans="1:56" ht="20.149999999999999" customHeight="1">
      <c r="A112" s="70"/>
      <c r="B112" s="69"/>
      <c r="C112" s="231" t="s">
        <v>125</v>
      </c>
      <c r="D112" s="232"/>
      <c r="E112" s="232"/>
      <c r="F112" s="232"/>
      <c r="G112" s="232"/>
      <c r="H112" s="153"/>
      <c r="I112" s="153"/>
      <c r="J112" s="153"/>
      <c r="K112" s="153"/>
      <c r="L112" s="153"/>
      <c r="M112" s="153"/>
      <c r="N112" s="153"/>
      <c r="O112" s="233"/>
      <c r="P112" s="233"/>
      <c r="Q112" s="234"/>
      <c r="R112" s="235"/>
      <c r="S112" s="235"/>
      <c r="T112" s="236"/>
      <c r="U112" s="237"/>
      <c r="V112" s="237"/>
      <c r="W112" s="237"/>
      <c r="X112" s="237"/>
      <c r="Y112" s="237"/>
      <c r="Z112" s="237"/>
      <c r="AA112" s="237"/>
      <c r="AB112" s="237"/>
      <c r="AC112" s="237"/>
      <c r="AD112" s="237"/>
      <c r="AE112" s="237"/>
      <c r="AF112" s="1"/>
      <c r="AG112" s="70"/>
      <c r="AH112" s="90"/>
      <c r="AI112" s="90"/>
      <c r="AJ112" s="90"/>
      <c r="AK112" s="90"/>
      <c r="AL112" s="90"/>
      <c r="AM112" s="90"/>
      <c r="AN112" s="90"/>
      <c r="AO112" s="90"/>
      <c r="AP112" s="90"/>
      <c r="AQ112" s="90"/>
      <c r="AR112" s="90"/>
      <c r="AS112" s="90"/>
      <c r="AT112" s="90"/>
      <c r="AU112" s="90"/>
      <c r="AV112" s="90"/>
      <c r="AW112" s="90"/>
      <c r="AX112" s="90"/>
      <c r="AY112" s="90"/>
      <c r="AZ112" s="90"/>
      <c r="BA112" s="90"/>
      <c r="BB112" s="90"/>
      <c r="BC112" s="90"/>
      <c r="BD112" s="90"/>
    </row>
    <row r="113" spans="1:56" ht="20.149999999999999" customHeight="1">
      <c r="A113" s="70"/>
      <c r="B113" s="69"/>
      <c r="C113" s="231" t="s">
        <v>126</v>
      </c>
      <c r="D113" s="232"/>
      <c r="E113" s="232"/>
      <c r="F113" s="232"/>
      <c r="G113" s="232"/>
      <c r="H113" s="153"/>
      <c r="I113" s="153"/>
      <c r="J113" s="153"/>
      <c r="K113" s="153"/>
      <c r="L113" s="153"/>
      <c r="M113" s="153"/>
      <c r="N113" s="153"/>
      <c r="O113" s="233"/>
      <c r="P113" s="233"/>
      <c r="Q113" s="234"/>
      <c r="R113" s="235"/>
      <c r="S113" s="235"/>
      <c r="T113" s="236"/>
      <c r="U113" s="237"/>
      <c r="V113" s="237"/>
      <c r="W113" s="237"/>
      <c r="X113" s="237"/>
      <c r="Y113" s="237"/>
      <c r="Z113" s="237"/>
      <c r="AA113" s="237"/>
      <c r="AB113" s="237"/>
      <c r="AC113" s="237"/>
      <c r="AD113" s="237"/>
      <c r="AE113" s="237"/>
      <c r="AF113" s="1"/>
      <c r="AG113" s="70"/>
      <c r="AH113" s="90"/>
      <c r="AI113" s="90"/>
      <c r="AJ113" s="90"/>
      <c r="AK113" s="90"/>
      <c r="AL113" s="90"/>
      <c r="AM113" s="90"/>
      <c r="AN113" s="90"/>
      <c r="AO113" s="90"/>
      <c r="AP113" s="90"/>
      <c r="AQ113" s="90"/>
      <c r="AR113" s="90"/>
      <c r="AS113" s="90"/>
      <c r="AT113" s="90"/>
      <c r="AU113" s="90"/>
      <c r="AV113" s="90"/>
      <c r="AW113" s="90"/>
      <c r="AX113" s="90"/>
      <c r="AY113" s="90"/>
      <c r="AZ113" s="90"/>
      <c r="BA113" s="90"/>
      <c r="BB113" s="90"/>
      <c r="BC113" s="90"/>
      <c r="BD113" s="90"/>
    </row>
    <row r="114" spans="1:56" ht="20.149999999999999" customHeight="1">
      <c r="A114" s="70"/>
      <c r="B114" s="69"/>
      <c r="C114" s="231" t="s">
        <v>127</v>
      </c>
      <c r="D114" s="232"/>
      <c r="E114" s="232"/>
      <c r="F114" s="232"/>
      <c r="G114" s="232"/>
      <c r="H114" s="153"/>
      <c r="I114" s="153"/>
      <c r="J114" s="153"/>
      <c r="K114" s="153"/>
      <c r="L114" s="153"/>
      <c r="M114" s="153"/>
      <c r="N114" s="153"/>
      <c r="O114" s="233"/>
      <c r="P114" s="233"/>
      <c r="Q114" s="234"/>
      <c r="R114" s="235"/>
      <c r="S114" s="235"/>
      <c r="T114" s="236"/>
      <c r="U114" s="237"/>
      <c r="V114" s="237"/>
      <c r="W114" s="237"/>
      <c r="X114" s="237"/>
      <c r="Y114" s="237"/>
      <c r="Z114" s="237"/>
      <c r="AA114" s="237"/>
      <c r="AB114" s="237"/>
      <c r="AC114" s="237"/>
      <c r="AD114" s="237"/>
      <c r="AE114" s="237"/>
      <c r="AF114" s="1"/>
      <c r="AG114" s="70"/>
      <c r="AH114" s="90"/>
      <c r="AI114" s="90"/>
      <c r="AJ114" s="90"/>
      <c r="AK114" s="90"/>
      <c r="AL114" s="90"/>
      <c r="AM114" s="90"/>
      <c r="AN114" s="90"/>
      <c r="AO114" s="90"/>
      <c r="AP114" s="90"/>
      <c r="AQ114" s="90"/>
      <c r="AR114" s="90"/>
      <c r="AS114" s="90"/>
      <c r="AT114" s="90"/>
      <c r="AU114" s="90"/>
      <c r="AV114" s="90"/>
      <c r="AW114" s="90"/>
      <c r="AX114" s="90"/>
      <c r="AY114" s="90"/>
      <c r="AZ114" s="90"/>
      <c r="BA114" s="90"/>
      <c r="BB114" s="90"/>
      <c r="BC114" s="90"/>
      <c r="BD114" s="90"/>
    </row>
    <row r="115" spans="1:56" ht="20.149999999999999" customHeight="1">
      <c r="A115" s="70"/>
      <c r="B115" s="69"/>
      <c r="C115" s="231" t="s">
        <v>128</v>
      </c>
      <c r="D115" s="232"/>
      <c r="E115" s="232"/>
      <c r="F115" s="232"/>
      <c r="G115" s="232"/>
      <c r="H115" s="238"/>
      <c r="I115" s="238"/>
      <c r="J115" s="238"/>
      <c r="K115" s="238"/>
      <c r="L115" s="238"/>
      <c r="M115" s="238"/>
      <c r="N115" s="238"/>
      <c r="O115" s="239" t="s">
        <v>129</v>
      </c>
      <c r="P115" s="239"/>
      <c r="Q115" s="234"/>
      <c r="R115" s="235"/>
      <c r="S115" s="235"/>
      <c r="T115" s="236"/>
      <c r="U115" s="237"/>
      <c r="V115" s="237"/>
      <c r="W115" s="237"/>
      <c r="X115" s="237"/>
      <c r="Y115" s="237"/>
      <c r="Z115" s="237"/>
      <c r="AA115" s="237"/>
      <c r="AB115" s="237"/>
      <c r="AC115" s="237"/>
      <c r="AD115" s="237"/>
      <c r="AE115" s="237"/>
      <c r="AF115" s="1"/>
      <c r="AG115" s="70"/>
      <c r="AH115" s="90"/>
      <c r="AI115" s="90"/>
      <c r="AJ115" s="90"/>
      <c r="AK115" s="90"/>
      <c r="AL115" s="90"/>
      <c r="AM115" s="90"/>
      <c r="AN115" s="90"/>
      <c r="AO115" s="90"/>
      <c r="AP115" s="90"/>
      <c r="AQ115" s="90"/>
      <c r="AR115" s="90"/>
      <c r="AS115" s="90"/>
      <c r="AT115" s="90"/>
      <c r="AU115" s="90"/>
      <c r="AV115" s="90"/>
      <c r="AW115" s="90"/>
      <c r="AX115" s="90"/>
      <c r="AY115" s="90"/>
      <c r="AZ115" s="90"/>
      <c r="BA115" s="90"/>
      <c r="BB115" s="90"/>
      <c r="BC115" s="90"/>
      <c r="BD115" s="90"/>
    </row>
    <row r="116" spans="1:56" ht="20.149999999999999" customHeight="1">
      <c r="A116" s="70"/>
      <c r="B116" s="69"/>
      <c r="C116" s="231" t="s">
        <v>130</v>
      </c>
      <c r="D116" s="232"/>
      <c r="E116" s="232"/>
      <c r="F116" s="232"/>
      <c r="G116" s="232"/>
      <c r="H116" s="197">
        <f>H115*H124</f>
        <v>0</v>
      </c>
      <c r="I116" s="197"/>
      <c r="J116" s="197"/>
      <c r="K116" s="197"/>
      <c r="L116" s="197"/>
      <c r="M116" s="197"/>
      <c r="N116" s="197"/>
      <c r="O116" s="239" t="s">
        <v>195</v>
      </c>
      <c r="P116" s="239"/>
      <c r="Q116" s="234"/>
      <c r="R116" s="235"/>
      <c r="S116" s="235"/>
      <c r="T116" s="236"/>
      <c r="U116" s="237"/>
      <c r="V116" s="237"/>
      <c r="W116" s="237"/>
      <c r="X116" s="237"/>
      <c r="Y116" s="237"/>
      <c r="Z116" s="237"/>
      <c r="AA116" s="237"/>
      <c r="AB116" s="237"/>
      <c r="AC116" s="237"/>
      <c r="AD116" s="237"/>
      <c r="AE116" s="237"/>
      <c r="AF116" s="1"/>
      <c r="AG116" s="70"/>
      <c r="AH116" s="90"/>
      <c r="AI116" s="90"/>
      <c r="AJ116" s="90"/>
      <c r="AK116" s="90"/>
      <c r="AL116" s="90"/>
      <c r="AM116" s="90"/>
      <c r="AN116" s="90"/>
      <c r="AO116" s="90"/>
      <c r="AP116" s="90"/>
      <c r="AQ116" s="90"/>
      <c r="AR116" s="90"/>
      <c r="AS116" s="90"/>
      <c r="AT116" s="90"/>
      <c r="AU116" s="90"/>
      <c r="AV116" s="90"/>
      <c r="AW116" s="90"/>
      <c r="AX116" s="90"/>
      <c r="AY116" s="90"/>
      <c r="AZ116" s="90"/>
      <c r="BA116" s="90"/>
      <c r="BB116" s="90"/>
      <c r="BC116" s="90"/>
      <c r="BD116" s="90"/>
    </row>
    <row r="117" spans="1:56" ht="20.149999999999999" customHeight="1">
      <c r="A117" s="70"/>
      <c r="B117" s="69"/>
      <c r="C117" s="231" t="s">
        <v>131</v>
      </c>
      <c r="D117" s="232"/>
      <c r="E117" s="232"/>
      <c r="F117" s="232"/>
      <c r="G117" s="232"/>
      <c r="H117" s="153"/>
      <c r="I117" s="153"/>
      <c r="J117" s="153"/>
      <c r="K117" s="153"/>
      <c r="L117" s="153"/>
      <c r="M117" s="153"/>
      <c r="N117" s="153"/>
      <c r="O117" s="239" t="s">
        <v>132</v>
      </c>
      <c r="P117" s="239"/>
      <c r="Q117" s="234"/>
      <c r="R117" s="235"/>
      <c r="S117" s="235"/>
      <c r="T117" s="236"/>
      <c r="U117" s="237"/>
      <c r="V117" s="237"/>
      <c r="W117" s="237"/>
      <c r="X117" s="237"/>
      <c r="Y117" s="237"/>
      <c r="Z117" s="237"/>
      <c r="AA117" s="237"/>
      <c r="AB117" s="237"/>
      <c r="AC117" s="237"/>
      <c r="AD117" s="237"/>
      <c r="AE117" s="237"/>
      <c r="AF117" s="1"/>
      <c r="AG117" s="70"/>
      <c r="AH117" s="90"/>
      <c r="AI117" s="90"/>
      <c r="AJ117" s="90"/>
      <c r="AK117" s="90"/>
      <c r="AL117" s="90"/>
      <c r="AM117" s="90"/>
      <c r="AN117" s="90"/>
      <c r="AO117" s="90"/>
      <c r="AP117" s="90"/>
      <c r="AQ117" s="90"/>
      <c r="AR117" s="90"/>
      <c r="AS117" s="90"/>
      <c r="AT117" s="90"/>
      <c r="AU117" s="90"/>
      <c r="AV117" s="90"/>
      <c r="AW117" s="90"/>
      <c r="AX117" s="90"/>
      <c r="AY117" s="90"/>
      <c r="AZ117" s="90"/>
      <c r="BA117" s="90"/>
      <c r="BB117" s="90"/>
      <c r="BC117" s="90"/>
      <c r="BD117" s="90"/>
    </row>
    <row r="118" spans="1:56" ht="20.149999999999999" customHeight="1">
      <c r="A118" s="70"/>
      <c r="B118" s="69"/>
      <c r="C118" s="231" t="s">
        <v>133</v>
      </c>
      <c r="D118" s="232"/>
      <c r="E118" s="232"/>
      <c r="F118" s="232"/>
      <c r="G118" s="232"/>
      <c r="H118" s="153"/>
      <c r="I118" s="153"/>
      <c r="J118" s="153"/>
      <c r="K118" s="153"/>
      <c r="L118" s="153"/>
      <c r="M118" s="153"/>
      <c r="N118" s="153"/>
      <c r="O118" s="239" t="s">
        <v>134</v>
      </c>
      <c r="P118" s="239"/>
      <c r="Q118" s="234"/>
      <c r="R118" s="235"/>
      <c r="S118" s="235"/>
      <c r="T118" s="236"/>
      <c r="U118" s="237"/>
      <c r="V118" s="237"/>
      <c r="W118" s="237"/>
      <c r="X118" s="237"/>
      <c r="Y118" s="237"/>
      <c r="Z118" s="237"/>
      <c r="AA118" s="237"/>
      <c r="AB118" s="237"/>
      <c r="AC118" s="237"/>
      <c r="AD118" s="237"/>
      <c r="AE118" s="237"/>
      <c r="AF118" s="1"/>
      <c r="AG118" s="70"/>
      <c r="AH118" s="90"/>
      <c r="AI118" s="90"/>
      <c r="AJ118" s="90"/>
      <c r="AK118" s="90"/>
      <c r="AL118" s="90"/>
      <c r="AM118" s="90"/>
      <c r="AN118" s="90"/>
      <c r="AO118" s="90"/>
      <c r="AP118" s="90"/>
      <c r="AQ118" s="90"/>
      <c r="AR118" s="90"/>
      <c r="AS118" s="90"/>
      <c r="AT118" s="90"/>
      <c r="AU118" s="90"/>
      <c r="AV118" s="90"/>
      <c r="AW118" s="90"/>
      <c r="AX118" s="90"/>
      <c r="AY118" s="90"/>
      <c r="AZ118" s="90"/>
      <c r="BA118" s="90"/>
      <c r="BB118" s="90"/>
      <c r="BC118" s="90"/>
      <c r="BD118" s="90"/>
    </row>
    <row r="119" spans="1:56" ht="20.149999999999999" customHeight="1">
      <c r="A119" s="70"/>
      <c r="B119" s="69"/>
      <c r="C119" s="231" t="s">
        <v>135</v>
      </c>
      <c r="D119" s="232"/>
      <c r="E119" s="232"/>
      <c r="F119" s="232"/>
      <c r="G119" s="232"/>
      <c r="H119" s="153"/>
      <c r="I119" s="153"/>
      <c r="J119" s="153"/>
      <c r="K119" s="153"/>
      <c r="L119" s="153"/>
      <c r="M119" s="153"/>
      <c r="N119" s="153"/>
      <c r="O119" s="239" t="s">
        <v>136</v>
      </c>
      <c r="P119" s="239"/>
      <c r="Q119" s="234"/>
      <c r="R119" s="235"/>
      <c r="S119" s="235"/>
      <c r="T119" s="236"/>
      <c r="U119" s="237"/>
      <c r="V119" s="237"/>
      <c r="W119" s="237"/>
      <c r="X119" s="237"/>
      <c r="Y119" s="237"/>
      <c r="Z119" s="237"/>
      <c r="AA119" s="237"/>
      <c r="AB119" s="237"/>
      <c r="AC119" s="237"/>
      <c r="AD119" s="237"/>
      <c r="AE119" s="237"/>
      <c r="AF119" s="1"/>
      <c r="AG119" s="70"/>
      <c r="AH119" s="90"/>
      <c r="AI119" s="90"/>
      <c r="AJ119" s="90"/>
      <c r="AK119" s="90"/>
      <c r="AL119" s="90"/>
      <c r="AM119" s="90"/>
      <c r="AN119" s="90"/>
      <c r="AO119" s="90"/>
      <c r="AP119" s="90"/>
      <c r="AQ119" s="90"/>
      <c r="AR119" s="90"/>
      <c r="AS119" s="90"/>
      <c r="AT119" s="90"/>
      <c r="AU119" s="90"/>
      <c r="AV119" s="90"/>
      <c r="AW119" s="90"/>
      <c r="AX119" s="90"/>
      <c r="AY119" s="90"/>
      <c r="AZ119" s="90"/>
      <c r="BA119" s="90"/>
      <c r="BB119" s="90"/>
      <c r="BC119" s="90"/>
      <c r="BD119" s="90"/>
    </row>
    <row r="120" spans="1:56" ht="20.149999999999999" customHeight="1">
      <c r="A120" s="70"/>
      <c r="B120" s="69"/>
      <c r="C120" s="231" t="s">
        <v>137</v>
      </c>
      <c r="D120" s="232"/>
      <c r="E120" s="232"/>
      <c r="F120" s="232"/>
      <c r="G120" s="232"/>
      <c r="H120" s="153"/>
      <c r="I120" s="153"/>
      <c r="J120" s="153"/>
      <c r="K120" s="153"/>
      <c r="L120" s="153"/>
      <c r="M120" s="153"/>
      <c r="N120" s="153"/>
      <c r="O120" s="239" t="s">
        <v>138</v>
      </c>
      <c r="P120" s="239"/>
      <c r="Q120" s="234"/>
      <c r="R120" s="235"/>
      <c r="S120" s="235"/>
      <c r="T120" s="236"/>
      <c r="U120" s="237"/>
      <c r="V120" s="237"/>
      <c r="W120" s="237"/>
      <c r="X120" s="237"/>
      <c r="Y120" s="237"/>
      <c r="Z120" s="237"/>
      <c r="AA120" s="237"/>
      <c r="AB120" s="237"/>
      <c r="AC120" s="237"/>
      <c r="AD120" s="237"/>
      <c r="AE120" s="237"/>
      <c r="AF120" s="1"/>
      <c r="AG120" s="70"/>
      <c r="AH120" s="90"/>
      <c r="AI120" s="90"/>
      <c r="AJ120" s="90"/>
      <c r="AK120" s="90"/>
      <c r="AL120" s="90"/>
      <c r="AM120" s="90"/>
      <c r="AN120" s="90"/>
      <c r="AO120" s="90"/>
      <c r="AP120" s="90"/>
      <c r="AQ120" s="90"/>
      <c r="AR120" s="90"/>
      <c r="AS120" s="90"/>
      <c r="AT120" s="90"/>
      <c r="AU120" s="90"/>
      <c r="AV120" s="90"/>
      <c r="AW120" s="90"/>
      <c r="AX120" s="90"/>
      <c r="AY120" s="90"/>
      <c r="AZ120" s="90"/>
      <c r="BA120" s="90"/>
      <c r="BB120" s="90"/>
      <c r="BC120" s="90"/>
      <c r="BD120" s="90"/>
    </row>
    <row r="121" spans="1:56" ht="20.149999999999999" customHeight="1">
      <c r="A121" s="70"/>
      <c r="B121" s="69"/>
      <c r="C121" s="231" t="s">
        <v>139</v>
      </c>
      <c r="D121" s="232"/>
      <c r="E121" s="232"/>
      <c r="F121" s="232"/>
      <c r="G121" s="232"/>
      <c r="H121" s="153"/>
      <c r="I121" s="153"/>
      <c r="J121" s="153"/>
      <c r="K121" s="153"/>
      <c r="L121" s="153"/>
      <c r="M121" s="153"/>
      <c r="N121" s="153"/>
      <c r="O121" s="233"/>
      <c r="P121" s="233"/>
      <c r="Q121" s="234"/>
      <c r="R121" s="235"/>
      <c r="S121" s="235"/>
      <c r="T121" s="236"/>
      <c r="U121" s="237"/>
      <c r="V121" s="237"/>
      <c r="W121" s="237"/>
      <c r="X121" s="237"/>
      <c r="Y121" s="237"/>
      <c r="Z121" s="237"/>
      <c r="AA121" s="237"/>
      <c r="AB121" s="237"/>
      <c r="AC121" s="237"/>
      <c r="AD121" s="237"/>
      <c r="AE121" s="237"/>
      <c r="AF121" s="1"/>
      <c r="AG121" s="7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  <c r="AS121" s="90"/>
      <c r="AT121" s="90"/>
      <c r="AU121" s="90"/>
      <c r="AV121" s="90"/>
      <c r="AW121" s="90"/>
      <c r="AX121" s="90"/>
      <c r="AY121" s="90"/>
      <c r="AZ121" s="90"/>
      <c r="BA121" s="90"/>
      <c r="BB121" s="90"/>
      <c r="BC121" s="90"/>
      <c r="BD121" s="90"/>
    </row>
    <row r="122" spans="1:56" ht="20.149999999999999" customHeight="1">
      <c r="A122" s="70"/>
      <c r="B122" s="69"/>
      <c r="C122" s="231" t="s">
        <v>140</v>
      </c>
      <c r="D122" s="232"/>
      <c r="E122" s="232"/>
      <c r="F122" s="232"/>
      <c r="G122" s="232"/>
      <c r="H122" s="153"/>
      <c r="I122" s="153"/>
      <c r="J122" s="153"/>
      <c r="K122" s="153"/>
      <c r="L122" s="153"/>
      <c r="M122" s="153"/>
      <c r="N122" s="153"/>
      <c r="O122" s="233"/>
      <c r="P122" s="233"/>
      <c r="Q122" s="234"/>
      <c r="R122" s="235"/>
      <c r="S122" s="235"/>
      <c r="T122" s="236"/>
      <c r="U122" s="237"/>
      <c r="V122" s="237"/>
      <c r="W122" s="237"/>
      <c r="X122" s="237"/>
      <c r="Y122" s="237"/>
      <c r="Z122" s="237"/>
      <c r="AA122" s="237"/>
      <c r="AB122" s="237"/>
      <c r="AC122" s="237"/>
      <c r="AD122" s="237"/>
      <c r="AE122" s="237"/>
      <c r="AF122" s="1"/>
      <c r="AG122" s="70"/>
      <c r="AH122" s="90"/>
      <c r="AI122" s="90"/>
      <c r="AJ122" s="90"/>
      <c r="AK122" s="90"/>
      <c r="AL122" s="90"/>
      <c r="AM122" s="90"/>
      <c r="AN122" s="90"/>
      <c r="AO122" s="90"/>
      <c r="AP122" s="90"/>
      <c r="AQ122" s="90"/>
      <c r="AR122" s="90"/>
      <c r="AS122" s="90"/>
      <c r="AT122" s="90"/>
      <c r="AU122" s="90"/>
      <c r="AV122" s="90"/>
      <c r="AW122" s="90"/>
      <c r="AX122" s="90"/>
      <c r="AY122" s="90"/>
      <c r="AZ122" s="90"/>
      <c r="BA122" s="90"/>
      <c r="BB122" s="90"/>
      <c r="BC122" s="90"/>
      <c r="BD122" s="90"/>
    </row>
    <row r="123" spans="1:56" ht="20.149999999999999" customHeight="1">
      <c r="A123" s="70"/>
      <c r="B123" s="69"/>
      <c r="C123" s="231" t="s">
        <v>141</v>
      </c>
      <c r="D123" s="232"/>
      <c r="E123" s="232"/>
      <c r="F123" s="232"/>
      <c r="G123" s="232"/>
      <c r="H123" s="153"/>
      <c r="I123" s="153"/>
      <c r="J123" s="153"/>
      <c r="K123" s="153"/>
      <c r="L123" s="153"/>
      <c r="M123" s="153"/>
      <c r="N123" s="153"/>
      <c r="O123" s="233"/>
      <c r="P123" s="233"/>
      <c r="Q123" s="234"/>
      <c r="R123" s="235"/>
      <c r="S123" s="235"/>
      <c r="T123" s="236"/>
      <c r="U123" s="237"/>
      <c r="V123" s="237"/>
      <c r="W123" s="237"/>
      <c r="X123" s="237"/>
      <c r="Y123" s="237"/>
      <c r="Z123" s="237"/>
      <c r="AA123" s="237"/>
      <c r="AB123" s="237"/>
      <c r="AC123" s="237"/>
      <c r="AD123" s="237"/>
      <c r="AE123" s="237"/>
      <c r="AF123" s="1"/>
      <c r="AG123" s="70"/>
      <c r="AH123" s="90"/>
      <c r="AI123" s="90"/>
      <c r="AJ123" s="90"/>
      <c r="AK123" s="90"/>
      <c r="AL123" s="90"/>
      <c r="AM123" s="90"/>
      <c r="AN123" s="90"/>
      <c r="AO123" s="90"/>
      <c r="AP123" s="90"/>
      <c r="AQ123" s="90"/>
      <c r="AR123" s="90"/>
      <c r="AS123" s="90"/>
      <c r="AT123" s="90"/>
      <c r="AU123" s="90"/>
      <c r="AV123" s="90"/>
      <c r="AW123" s="90"/>
      <c r="AX123" s="90"/>
      <c r="AY123" s="90"/>
      <c r="AZ123" s="90"/>
      <c r="BA123" s="90"/>
      <c r="BB123" s="90"/>
      <c r="BC123" s="90"/>
      <c r="BD123" s="90"/>
    </row>
    <row r="124" spans="1:56" ht="20.149999999999999" customHeight="1">
      <c r="A124" s="70"/>
      <c r="B124" s="69"/>
      <c r="C124" s="231" t="s">
        <v>142</v>
      </c>
      <c r="D124" s="232"/>
      <c r="E124" s="232"/>
      <c r="F124" s="232"/>
      <c r="G124" s="232"/>
      <c r="H124" s="238"/>
      <c r="I124" s="238"/>
      <c r="J124" s="238"/>
      <c r="K124" s="238"/>
      <c r="L124" s="238"/>
      <c r="M124" s="238"/>
      <c r="N124" s="238"/>
      <c r="O124" s="233"/>
      <c r="P124" s="233"/>
      <c r="Q124" s="234"/>
      <c r="R124" s="235"/>
      <c r="S124" s="235"/>
      <c r="T124" s="236"/>
      <c r="U124" s="237"/>
      <c r="V124" s="237"/>
      <c r="W124" s="237"/>
      <c r="X124" s="237"/>
      <c r="Y124" s="237"/>
      <c r="Z124" s="237"/>
      <c r="AA124" s="237"/>
      <c r="AB124" s="237"/>
      <c r="AC124" s="237"/>
      <c r="AD124" s="237"/>
      <c r="AE124" s="237"/>
      <c r="AF124" s="1"/>
      <c r="AG124" s="70"/>
      <c r="AH124" s="90"/>
      <c r="AI124" s="90"/>
      <c r="AJ124" s="90"/>
      <c r="AK124" s="90"/>
      <c r="AL124" s="90"/>
      <c r="AM124" s="90"/>
      <c r="AN124" s="90"/>
      <c r="AO124" s="90"/>
      <c r="AP124" s="90"/>
      <c r="AQ124" s="90"/>
      <c r="AR124" s="90"/>
      <c r="AS124" s="90"/>
      <c r="AT124" s="90"/>
      <c r="AU124" s="90"/>
      <c r="AV124" s="90"/>
      <c r="AW124" s="90"/>
      <c r="AX124" s="90"/>
      <c r="AY124" s="90"/>
      <c r="AZ124" s="90"/>
      <c r="BA124" s="90"/>
      <c r="BB124" s="90"/>
      <c r="BC124" s="90"/>
      <c r="BD124" s="90"/>
    </row>
    <row r="125" spans="1:56" ht="20.149999999999999" customHeight="1">
      <c r="A125" s="70"/>
      <c r="B125" s="69"/>
      <c r="C125" s="53" t="s">
        <v>143</v>
      </c>
      <c r="D125" s="54"/>
      <c r="E125" s="54"/>
      <c r="F125" s="54"/>
      <c r="G125" s="54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5"/>
      <c r="Y125" s="55"/>
      <c r="Z125" s="55"/>
      <c r="AA125" s="55"/>
      <c r="AB125" s="55"/>
      <c r="AC125" s="55"/>
      <c r="AD125" s="55"/>
      <c r="AE125" s="55"/>
      <c r="AF125" s="1"/>
      <c r="AG125" s="70"/>
      <c r="AH125" s="90"/>
      <c r="AI125" s="90"/>
      <c r="AJ125" s="90"/>
      <c r="AK125" s="90"/>
      <c r="AL125" s="90"/>
      <c r="AM125" s="90"/>
      <c r="AN125" s="90"/>
      <c r="AO125" s="90"/>
      <c r="AP125" s="90"/>
      <c r="AQ125" s="90"/>
      <c r="AR125" s="90"/>
      <c r="AS125" s="90"/>
      <c r="AT125" s="90"/>
      <c r="AU125" s="90"/>
      <c r="AV125" s="90"/>
      <c r="AW125" s="90"/>
      <c r="AX125" s="90"/>
      <c r="AY125" s="90"/>
      <c r="AZ125" s="90"/>
      <c r="BA125" s="90"/>
      <c r="BB125" s="90"/>
      <c r="BC125" s="90"/>
      <c r="BD125" s="90"/>
    </row>
    <row r="126" spans="1:56" ht="15" customHeight="1">
      <c r="A126" s="70"/>
      <c r="B126" s="69"/>
      <c r="C126" s="53" t="s">
        <v>144</v>
      </c>
      <c r="D126" s="54"/>
      <c r="E126" s="54"/>
      <c r="F126" s="54"/>
      <c r="G126" s="54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5"/>
      <c r="Y126" s="55"/>
      <c r="Z126" s="55"/>
      <c r="AA126" s="55"/>
      <c r="AB126" s="55"/>
      <c r="AC126" s="55"/>
      <c r="AD126" s="55"/>
      <c r="AE126" s="55"/>
      <c r="AF126" s="1"/>
      <c r="AG126" s="70"/>
      <c r="AH126" s="90"/>
      <c r="AI126" s="90"/>
      <c r="AJ126" s="90"/>
      <c r="AK126" s="90"/>
      <c r="AL126" s="90"/>
      <c r="AM126" s="90"/>
      <c r="AN126" s="90"/>
      <c r="AO126" s="90"/>
      <c r="AP126" s="90"/>
      <c r="AQ126" s="90"/>
      <c r="AR126" s="90"/>
      <c r="AS126" s="90"/>
      <c r="AT126" s="90"/>
      <c r="AU126" s="90"/>
      <c r="AV126" s="90"/>
      <c r="AW126" s="90"/>
      <c r="AX126" s="90"/>
      <c r="AY126" s="90"/>
      <c r="AZ126" s="90"/>
      <c r="BA126" s="90"/>
      <c r="BB126" s="90"/>
      <c r="BC126" s="90"/>
      <c r="BD126" s="90"/>
    </row>
    <row r="127" spans="1:56" ht="15" customHeight="1">
      <c r="A127" s="70"/>
      <c r="B127" s="69"/>
      <c r="C127" s="66" t="s">
        <v>145</v>
      </c>
      <c r="D127" s="54"/>
      <c r="E127" s="54"/>
      <c r="F127" s="54"/>
      <c r="G127" s="54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5"/>
      <c r="Y127" s="55"/>
      <c r="Z127" s="55"/>
      <c r="AA127" s="55"/>
      <c r="AB127" s="55"/>
      <c r="AC127" s="55"/>
      <c r="AD127" s="55"/>
      <c r="AE127" s="55"/>
      <c r="AF127" s="1"/>
      <c r="AG127" s="70"/>
      <c r="AH127" s="90"/>
      <c r="AI127" s="90"/>
      <c r="AJ127" s="90"/>
      <c r="AK127" s="90"/>
      <c r="AL127" s="90"/>
      <c r="AM127" s="90"/>
      <c r="AN127" s="90"/>
      <c r="AO127" s="90"/>
      <c r="AP127" s="90"/>
      <c r="AQ127" s="90"/>
      <c r="AR127" s="90"/>
      <c r="AS127" s="90"/>
      <c r="AT127" s="90"/>
      <c r="AU127" s="90"/>
      <c r="AV127" s="90"/>
      <c r="AW127" s="90"/>
      <c r="AX127" s="90"/>
      <c r="AY127" s="90"/>
      <c r="AZ127" s="90"/>
      <c r="BA127" s="90"/>
      <c r="BB127" s="90"/>
      <c r="BC127" s="90"/>
      <c r="BD127" s="90"/>
    </row>
    <row r="128" spans="1:56" ht="10" customHeight="1" thickBot="1">
      <c r="A128" s="70"/>
      <c r="B128" s="80"/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  <c r="AA128" s="131"/>
      <c r="AB128" s="131"/>
      <c r="AC128" s="131"/>
      <c r="AD128" s="131"/>
      <c r="AE128" s="131"/>
      <c r="AF128" s="19"/>
      <c r="AG128" s="70"/>
    </row>
    <row r="129" spans="1:33" ht="10" customHeight="1"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98"/>
    </row>
    <row r="130" spans="1:33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</row>
    <row r="131" spans="1:33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</row>
    <row r="132" spans="1:33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</row>
    <row r="133" spans="1:33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</row>
    <row r="134" spans="1:33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</row>
    <row r="135" spans="1:33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</row>
    <row r="136" spans="1:33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</row>
    <row r="137" spans="1:33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</row>
    <row r="138" spans="1:33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</row>
    <row r="139" spans="1:33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</row>
    <row r="140" spans="1:33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</row>
    <row r="141" spans="1:33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</row>
    <row r="142" spans="1:33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</row>
    <row r="143" spans="1:33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</row>
    <row r="144" spans="1:33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</row>
    <row r="145" spans="1:33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</row>
    <row r="146" spans="1:33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</row>
    <row r="147" spans="1:33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</row>
    <row r="148" spans="1:33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</row>
    <row r="149" spans="1:33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</row>
    <row r="150" spans="1:33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</row>
    <row r="151" spans="1:33" ht="15.5">
      <c r="A151" s="70"/>
      <c r="B151" s="70"/>
      <c r="C151" s="70"/>
      <c r="D151" s="73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70"/>
      <c r="AG151" s="70"/>
    </row>
    <row r="152" spans="1:33" ht="15.5">
      <c r="A152" s="70"/>
      <c r="B152" s="70"/>
      <c r="C152" s="70"/>
      <c r="D152" s="74"/>
      <c r="E152" s="74"/>
      <c r="F152" s="74"/>
      <c r="G152" s="74"/>
      <c r="H152" s="74"/>
      <c r="I152" s="74"/>
      <c r="J152" s="74"/>
      <c r="K152" s="74"/>
      <c r="L152" s="74"/>
      <c r="M152" s="11"/>
      <c r="N152" s="93"/>
      <c r="O152" s="11"/>
      <c r="P152" s="11"/>
      <c r="Q152" s="11"/>
      <c r="R152" s="11"/>
      <c r="S152" s="11"/>
      <c r="T152" s="11"/>
      <c r="U152" s="11"/>
      <c r="V152" s="11"/>
      <c r="W152" s="241"/>
      <c r="X152" s="241"/>
      <c r="Y152" s="241"/>
      <c r="Z152" s="241"/>
      <c r="AA152" s="241"/>
      <c r="AB152" s="128"/>
      <c r="AC152" s="128"/>
      <c r="AD152" s="128"/>
      <c r="AE152" s="128"/>
      <c r="AF152" s="70"/>
      <c r="AG152" s="70"/>
    </row>
    <row r="153" spans="1:33">
      <c r="A153" s="70"/>
      <c r="B153" s="70"/>
      <c r="C153" s="70"/>
      <c r="D153" s="242"/>
      <c r="E153" s="242"/>
      <c r="F153" s="242"/>
      <c r="G153" s="242"/>
      <c r="H153" s="242"/>
      <c r="I153" s="242"/>
      <c r="J153" s="242"/>
      <c r="K153" s="242"/>
      <c r="L153" s="242"/>
      <c r="M153" s="11"/>
      <c r="N153" s="94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70"/>
      <c r="AG153" s="70"/>
    </row>
    <row r="154" spans="1:33">
      <c r="A154" s="70"/>
      <c r="B154" s="70"/>
      <c r="C154" s="70"/>
      <c r="D154" s="8"/>
      <c r="E154" s="8"/>
      <c r="F154" s="8"/>
      <c r="G154" s="8"/>
      <c r="H154" s="8"/>
      <c r="I154" s="8"/>
      <c r="J154" s="8"/>
      <c r="K154" s="8"/>
      <c r="L154" s="8"/>
      <c r="M154" s="127"/>
      <c r="N154" s="94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70"/>
      <c r="AG154" s="70"/>
    </row>
    <row r="155" spans="1:33">
      <c r="A155" s="70"/>
      <c r="B155" s="70"/>
      <c r="C155" s="70"/>
      <c r="D155" s="94"/>
      <c r="E155" s="9"/>
      <c r="F155" s="8"/>
      <c r="G155" s="8"/>
      <c r="H155" s="8"/>
      <c r="I155" s="8"/>
      <c r="J155" s="9"/>
      <c r="K155" s="9"/>
      <c r="L155" s="9"/>
      <c r="M155" s="11"/>
      <c r="N155" s="94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70"/>
      <c r="AG155" s="70"/>
    </row>
    <row r="156" spans="1:33">
      <c r="A156" s="70"/>
      <c r="B156" s="70"/>
      <c r="C156" s="70"/>
      <c r="D156" s="128"/>
      <c r="E156" s="128"/>
      <c r="F156" s="9"/>
      <c r="G156" s="9"/>
      <c r="H156" s="9"/>
      <c r="I156" s="9"/>
      <c r="J156" s="11"/>
      <c r="K156" s="11"/>
      <c r="L156" s="11"/>
      <c r="M156" s="11"/>
      <c r="N156" s="94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70"/>
      <c r="AG156" s="70"/>
    </row>
    <row r="157" spans="1:33">
      <c r="A157" s="70"/>
      <c r="B157" s="70"/>
      <c r="C157" s="70"/>
      <c r="D157" s="94"/>
      <c r="E157" s="57"/>
      <c r="F157" s="128"/>
      <c r="G157" s="128"/>
      <c r="H157" s="128"/>
      <c r="I157" s="128"/>
      <c r="J157" s="11"/>
      <c r="K157" s="11"/>
      <c r="L157" s="11"/>
      <c r="M157" s="11"/>
      <c r="N157" s="94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70"/>
      <c r="AG157" s="70"/>
    </row>
    <row r="158" spans="1:33">
      <c r="A158" s="70"/>
      <c r="B158" s="70"/>
      <c r="C158" s="70"/>
      <c r="D158" s="11"/>
      <c r="E158" s="11"/>
      <c r="F158" s="57"/>
      <c r="G158" s="57"/>
      <c r="H158" s="57"/>
      <c r="I158" s="57"/>
      <c r="J158" s="11"/>
      <c r="K158" s="11"/>
      <c r="L158" s="11"/>
      <c r="M158" s="11"/>
      <c r="N158" s="14"/>
      <c r="O158" s="14"/>
      <c r="P158" s="14"/>
      <c r="Q158" s="11"/>
      <c r="R158" s="74"/>
      <c r="S158" s="11"/>
      <c r="T158" s="95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70"/>
      <c r="AG158" s="70"/>
    </row>
    <row r="159" spans="1:33">
      <c r="A159" s="70"/>
      <c r="B159" s="70"/>
      <c r="C159" s="70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4"/>
      <c r="O159" s="14"/>
      <c r="P159" s="14"/>
      <c r="Q159" s="57"/>
      <c r="R159" s="11"/>
      <c r="S159" s="57"/>
      <c r="T159" s="95"/>
      <c r="U159" s="58"/>
      <c r="V159" s="58"/>
      <c r="W159" s="58"/>
      <c r="X159" s="58"/>
      <c r="Y159" s="58"/>
      <c r="Z159" s="11"/>
      <c r="AA159" s="58"/>
      <c r="AB159" s="58"/>
      <c r="AC159" s="58"/>
      <c r="AD159" s="58"/>
      <c r="AE159" s="58"/>
      <c r="AF159" s="70"/>
      <c r="AG159" s="70"/>
    </row>
    <row r="160" spans="1:33">
      <c r="A160" s="70"/>
      <c r="B160" s="70"/>
      <c r="C160" s="70"/>
      <c r="D160" s="59"/>
      <c r="E160" s="8"/>
      <c r="F160" s="11"/>
      <c r="G160" s="11"/>
      <c r="H160" s="11"/>
      <c r="I160" s="11"/>
      <c r="J160" s="8"/>
      <c r="K160" s="8"/>
      <c r="L160" s="8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70"/>
      <c r="AG160" s="70"/>
    </row>
    <row r="161" spans="1:33">
      <c r="A161" s="70"/>
      <c r="B161" s="70"/>
      <c r="C161" s="70"/>
      <c r="D161" s="11"/>
      <c r="E161" s="11"/>
      <c r="F161" s="8"/>
      <c r="G161" s="8"/>
      <c r="H161" s="8"/>
      <c r="I161" s="8"/>
      <c r="J161" s="11"/>
      <c r="K161" s="11"/>
      <c r="L161" s="11"/>
      <c r="M161" s="11"/>
      <c r="N161" s="94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8"/>
      <c r="AB161" s="8"/>
      <c r="AC161" s="48"/>
      <c r="AD161" s="48"/>
      <c r="AE161" s="48"/>
      <c r="AF161" s="70"/>
      <c r="AG161" s="70"/>
    </row>
    <row r="162" spans="1:33">
      <c r="A162" s="70"/>
      <c r="B162" s="70"/>
      <c r="C162" s="70"/>
      <c r="D162" s="11"/>
      <c r="E162" s="11"/>
      <c r="F162" s="8"/>
      <c r="G162" s="8"/>
      <c r="H162" s="8"/>
      <c r="I162" s="8"/>
      <c r="J162" s="11"/>
      <c r="K162" s="11"/>
      <c r="L162" s="11"/>
      <c r="M162" s="11"/>
      <c r="N162" s="94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8"/>
      <c r="AB162" s="8"/>
      <c r="AC162" s="48"/>
      <c r="AD162" s="48"/>
      <c r="AE162" s="48"/>
      <c r="AF162" s="70"/>
      <c r="AG162" s="70"/>
    </row>
    <row r="163" spans="1:33">
      <c r="A163" s="70"/>
      <c r="B163" s="70"/>
      <c r="C163" s="70"/>
      <c r="D163" s="11"/>
      <c r="E163" s="11"/>
      <c r="F163" s="8"/>
      <c r="G163" s="8"/>
      <c r="H163" s="8"/>
      <c r="I163" s="8"/>
      <c r="J163" s="11"/>
      <c r="K163" s="11"/>
      <c r="L163" s="11"/>
      <c r="M163" s="11"/>
      <c r="N163" s="94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8"/>
      <c r="AB163" s="8"/>
      <c r="AC163" s="48"/>
      <c r="AD163" s="48"/>
      <c r="AE163" s="48"/>
      <c r="AF163" s="70"/>
      <c r="AG163" s="70"/>
    </row>
    <row r="164" spans="1:33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</row>
    <row r="165" spans="1:33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</row>
    <row r="166" spans="1:33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</row>
    <row r="167" spans="1:33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</row>
    <row r="168" spans="1:33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</row>
    <row r="169" spans="1:33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</row>
    <row r="170" spans="1:33">
      <c r="A170" s="70"/>
      <c r="B170" s="70"/>
      <c r="AF170" s="70"/>
      <c r="AG170" s="70"/>
    </row>
  </sheetData>
  <sheetProtection algorithmName="SHA-512" hashValue="GqdkpkNe1p3G+dBe0h05vMTO0GOJrxsk/xV46/EnEyNYNuFuXuCn89dyPnEx2V7C2wXAGgftk5ZqdrMtDDTt0g==" saltValue="WqzbelQAL+8iFR2mTj8y8w==" spinCount="100000" sheet="1" formatCells="0" formatRows="0" selectLockedCells="1"/>
  <dataConsolidate/>
  <mergeCells count="837">
    <mergeCell ref="B129:AF129"/>
    <mergeCell ref="W152:AA152"/>
    <mergeCell ref="D153:L153"/>
    <mergeCell ref="C124:G124"/>
    <mergeCell ref="H124:N124"/>
    <mergeCell ref="O124:P124"/>
    <mergeCell ref="Q124:T124"/>
    <mergeCell ref="U124:AE124"/>
    <mergeCell ref="C122:G122"/>
    <mergeCell ref="H122:N122"/>
    <mergeCell ref="O122:P122"/>
    <mergeCell ref="Q122:T122"/>
    <mergeCell ref="U122:AE122"/>
    <mergeCell ref="C123:G123"/>
    <mergeCell ref="H123:N123"/>
    <mergeCell ref="O123:P123"/>
    <mergeCell ref="Q123:T123"/>
    <mergeCell ref="U123:AE123"/>
    <mergeCell ref="C120:G120"/>
    <mergeCell ref="H120:N120"/>
    <mergeCell ref="O120:P120"/>
    <mergeCell ref="Q120:T120"/>
    <mergeCell ref="U120:AE120"/>
    <mergeCell ref="C121:G121"/>
    <mergeCell ref="H121:N121"/>
    <mergeCell ref="O121:P121"/>
    <mergeCell ref="Q121:T121"/>
    <mergeCell ref="U121:AE121"/>
    <mergeCell ref="C118:G118"/>
    <mergeCell ref="H118:N118"/>
    <mergeCell ref="O118:P118"/>
    <mergeCell ref="Q118:T118"/>
    <mergeCell ref="U118:AE118"/>
    <mergeCell ref="C119:G119"/>
    <mergeCell ref="H119:N119"/>
    <mergeCell ref="O119:P119"/>
    <mergeCell ref="Q119:T119"/>
    <mergeCell ref="U119:AE119"/>
    <mergeCell ref="C116:G116"/>
    <mergeCell ref="H116:N116"/>
    <mergeCell ref="O116:P116"/>
    <mergeCell ref="Q116:T116"/>
    <mergeCell ref="U116:AE116"/>
    <mergeCell ref="C117:G117"/>
    <mergeCell ref="H117:N117"/>
    <mergeCell ref="O117:P117"/>
    <mergeCell ref="Q117:T117"/>
    <mergeCell ref="U117:AE117"/>
    <mergeCell ref="C114:G114"/>
    <mergeCell ref="H114:N114"/>
    <mergeCell ref="O114:P114"/>
    <mergeCell ref="Q114:T114"/>
    <mergeCell ref="U114:AE114"/>
    <mergeCell ref="C115:G115"/>
    <mergeCell ref="H115:N115"/>
    <mergeCell ref="O115:P115"/>
    <mergeCell ref="Q115:T115"/>
    <mergeCell ref="U115:AE115"/>
    <mergeCell ref="C112:G112"/>
    <mergeCell ref="H112:N112"/>
    <mergeCell ref="O112:P112"/>
    <mergeCell ref="Q112:T112"/>
    <mergeCell ref="U112:AE112"/>
    <mergeCell ref="C113:G113"/>
    <mergeCell ref="H113:N113"/>
    <mergeCell ref="O113:P113"/>
    <mergeCell ref="Q113:T113"/>
    <mergeCell ref="U113:AE113"/>
    <mergeCell ref="C111:G111"/>
    <mergeCell ref="H111:N111"/>
    <mergeCell ref="O111:P111"/>
    <mergeCell ref="Q111:T111"/>
    <mergeCell ref="U111:AE111"/>
    <mergeCell ref="AB107:AE107"/>
    <mergeCell ref="D108:E108"/>
    <mergeCell ref="F108:H108"/>
    <mergeCell ref="I108:K108"/>
    <mergeCell ref="L108:M108"/>
    <mergeCell ref="N108:P108"/>
    <mergeCell ref="Q108:S108"/>
    <mergeCell ref="T108:W108"/>
    <mergeCell ref="X108:AA108"/>
    <mergeCell ref="AB108:AE108"/>
    <mergeCell ref="D107:E107"/>
    <mergeCell ref="F107:H107"/>
    <mergeCell ref="I107:K107"/>
    <mergeCell ref="L107:M107"/>
    <mergeCell ref="N107:P107"/>
    <mergeCell ref="Q107:S107"/>
    <mergeCell ref="T107:W107"/>
    <mergeCell ref="X107:AA107"/>
    <mergeCell ref="C110:AE110"/>
    <mergeCell ref="D106:E106"/>
    <mergeCell ref="F106:H106"/>
    <mergeCell ref="I106:K106"/>
    <mergeCell ref="L106:M106"/>
    <mergeCell ref="N106:P106"/>
    <mergeCell ref="Q106:S106"/>
    <mergeCell ref="T106:W106"/>
    <mergeCell ref="X106:AA106"/>
    <mergeCell ref="AB106:AE106"/>
    <mergeCell ref="D105:E105"/>
    <mergeCell ref="F105:H105"/>
    <mergeCell ref="I105:K105"/>
    <mergeCell ref="L105:M105"/>
    <mergeCell ref="N105:P105"/>
    <mergeCell ref="Q105:S105"/>
    <mergeCell ref="T105:W105"/>
    <mergeCell ref="X105:AA105"/>
    <mergeCell ref="AB105:AE105"/>
    <mergeCell ref="D98:U98"/>
    <mergeCell ref="V98:X98"/>
    <mergeCell ref="Y98:AA98"/>
    <mergeCell ref="AB98:AE98"/>
    <mergeCell ref="C103:AE103"/>
    <mergeCell ref="D104:E104"/>
    <mergeCell ref="F104:H104"/>
    <mergeCell ref="I104:K104"/>
    <mergeCell ref="L104:M104"/>
    <mergeCell ref="N104:P104"/>
    <mergeCell ref="Q104:S104"/>
    <mergeCell ref="T104:W104"/>
    <mergeCell ref="X104:AA104"/>
    <mergeCell ref="AB104:AE104"/>
    <mergeCell ref="P97:R97"/>
    <mergeCell ref="S97:U97"/>
    <mergeCell ref="V97:X97"/>
    <mergeCell ref="Y97:AA97"/>
    <mergeCell ref="AB97:AC97"/>
    <mergeCell ref="AD97:AE97"/>
    <mergeCell ref="D97:E97"/>
    <mergeCell ref="F97:G97"/>
    <mergeCell ref="H97:I97"/>
    <mergeCell ref="J97:K97"/>
    <mergeCell ref="L97:M97"/>
    <mergeCell ref="N97:O97"/>
    <mergeCell ref="P96:R96"/>
    <mergeCell ref="S96:U96"/>
    <mergeCell ref="V96:X96"/>
    <mergeCell ref="Y96:AA96"/>
    <mergeCell ref="AB96:AC96"/>
    <mergeCell ref="AD96:AE96"/>
    <mergeCell ref="D96:E96"/>
    <mergeCell ref="F96:G96"/>
    <mergeCell ref="H96:I96"/>
    <mergeCell ref="J96:K96"/>
    <mergeCell ref="L96:M96"/>
    <mergeCell ref="N96:O96"/>
    <mergeCell ref="P95:R95"/>
    <mergeCell ref="S95:U95"/>
    <mergeCell ref="V95:X95"/>
    <mergeCell ref="Y95:AA95"/>
    <mergeCell ref="AB95:AC95"/>
    <mergeCell ref="AD95:AE95"/>
    <mergeCell ref="D95:E95"/>
    <mergeCell ref="F95:G95"/>
    <mergeCell ref="H95:I95"/>
    <mergeCell ref="J95:K95"/>
    <mergeCell ref="L95:M95"/>
    <mergeCell ref="N95:O95"/>
    <mergeCell ref="P94:R94"/>
    <mergeCell ref="S94:U94"/>
    <mergeCell ref="V94:X94"/>
    <mergeCell ref="Y94:AA94"/>
    <mergeCell ref="AB94:AC94"/>
    <mergeCell ref="AD94:AE94"/>
    <mergeCell ref="D94:E94"/>
    <mergeCell ref="F94:G94"/>
    <mergeCell ref="H94:I94"/>
    <mergeCell ref="J94:K94"/>
    <mergeCell ref="L94:M94"/>
    <mergeCell ref="N94:O94"/>
    <mergeCell ref="P93:R93"/>
    <mergeCell ref="S93:U93"/>
    <mergeCell ref="V93:X93"/>
    <mergeCell ref="Y93:AA93"/>
    <mergeCell ref="AB93:AC93"/>
    <mergeCell ref="AD93:AE93"/>
    <mergeCell ref="D93:E93"/>
    <mergeCell ref="F93:G93"/>
    <mergeCell ref="H93:I93"/>
    <mergeCell ref="J93:K93"/>
    <mergeCell ref="L93:M93"/>
    <mergeCell ref="N93:O93"/>
    <mergeCell ref="P92:R92"/>
    <mergeCell ref="S92:U92"/>
    <mergeCell ref="V92:X92"/>
    <mergeCell ref="Y92:AA92"/>
    <mergeCell ref="AB92:AC92"/>
    <mergeCell ref="AD92:AE92"/>
    <mergeCell ref="D92:E92"/>
    <mergeCell ref="F92:G92"/>
    <mergeCell ref="H92:I92"/>
    <mergeCell ref="J92:K92"/>
    <mergeCell ref="L92:M92"/>
    <mergeCell ref="N92:O92"/>
    <mergeCell ref="P91:R91"/>
    <mergeCell ref="S91:U91"/>
    <mergeCell ref="V91:X91"/>
    <mergeCell ref="Y91:AA91"/>
    <mergeCell ref="AB91:AC91"/>
    <mergeCell ref="AD91:AE91"/>
    <mergeCell ref="D91:E91"/>
    <mergeCell ref="F91:G91"/>
    <mergeCell ref="H91:I91"/>
    <mergeCell ref="J91:K91"/>
    <mergeCell ref="L91:M91"/>
    <mergeCell ref="N91:O91"/>
    <mergeCell ref="P90:R90"/>
    <mergeCell ref="S90:U90"/>
    <mergeCell ref="V90:X90"/>
    <mergeCell ref="Y90:AA90"/>
    <mergeCell ref="AB90:AC90"/>
    <mergeCell ref="AD90:AE90"/>
    <mergeCell ref="D90:E90"/>
    <mergeCell ref="F90:G90"/>
    <mergeCell ref="H90:I90"/>
    <mergeCell ref="J90:K90"/>
    <mergeCell ref="L90:M90"/>
    <mergeCell ref="N90:O90"/>
    <mergeCell ref="P89:R89"/>
    <mergeCell ref="S89:U89"/>
    <mergeCell ref="V89:X89"/>
    <mergeCell ref="Y89:AA89"/>
    <mergeCell ref="AB89:AC89"/>
    <mergeCell ref="AD89:AE89"/>
    <mergeCell ref="D89:E89"/>
    <mergeCell ref="F89:G89"/>
    <mergeCell ref="H89:I89"/>
    <mergeCell ref="J89:K89"/>
    <mergeCell ref="L89:M89"/>
    <mergeCell ref="N89:O89"/>
    <mergeCell ref="P88:R88"/>
    <mergeCell ref="S88:U88"/>
    <mergeCell ref="V88:X88"/>
    <mergeCell ref="Y88:AA88"/>
    <mergeCell ref="AB88:AC88"/>
    <mergeCell ref="AD88:AE88"/>
    <mergeCell ref="D88:E88"/>
    <mergeCell ref="F88:G88"/>
    <mergeCell ref="H88:I88"/>
    <mergeCell ref="J88:K88"/>
    <mergeCell ref="L88:M88"/>
    <mergeCell ref="N88:O88"/>
    <mergeCell ref="P87:R87"/>
    <mergeCell ref="S87:U87"/>
    <mergeCell ref="V87:X87"/>
    <mergeCell ref="Y87:AA87"/>
    <mergeCell ref="AB87:AC87"/>
    <mergeCell ref="AD87:AE87"/>
    <mergeCell ref="D87:E87"/>
    <mergeCell ref="F87:G87"/>
    <mergeCell ref="H87:I87"/>
    <mergeCell ref="J87:K87"/>
    <mergeCell ref="L87:M87"/>
    <mergeCell ref="N87:O87"/>
    <mergeCell ref="P86:R86"/>
    <mergeCell ref="S86:U86"/>
    <mergeCell ref="V86:X86"/>
    <mergeCell ref="Y86:AA86"/>
    <mergeCell ref="AB86:AC86"/>
    <mergeCell ref="AD86:AE86"/>
    <mergeCell ref="D86:E86"/>
    <mergeCell ref="F86:G86"/>
    <mergeCell ref="H86:I86"/>
    <mergeCell ref="J86:K86"/>
    <mergeCell ref="L86:M86"/>
    <mergeCell ref="N86:O86"/>
    <mergeCell ref="P85:R85"/>
    <mergeCell ref="S85:U85"/>
    <mergeCell ref="V85:X85"/>
    <mergeCell ref="Y85:AA85"/>
    <mergeCell ref="AB85:AC85"/>
    <mergeCell ref="AD85:AE85"/>
    <mergeCell ref="D85:E85"/>
    <mergeCell ref="F85:G85"/>
    <mergeCell ref="H85:I85"/>
    <mergeCell ref="J85:K85"/>
    <mergeCell ref="L85:M85"/>
    <mergeCell ref="N85:O85"/>
    <mergeCell ref="P84:R84"/>
    <mergeCell ref="S84:U84"/>
    <mergeCell ref="V84:X84"/>
    <mergeCell ref="Y84:AA84"/>
    <mergeCell ref="AB84:AC84"/>
    <mergeCell ref="AD84:AE84"/>
    <mergeCell ref="D84:E84"/>
    <mergeCell ref="F84:G84"/>
    <mergeCell ref="H84:I84"/>
    <mergeCell ref="J84:K84"/>
    <mergeCell ref="L84:M84"/>
    <mergeCell ref="N84:O84"/>
    <mergeCell ref="P83:R83"/>
    <mergeCell ref="S83:U83"/>
    <mergeCell ref="V83:X83"/>
    <mergeCell ref="Y83:AA83"/>
    <mergeCell ref="AB83:AC83"/>
    <mergeCell ref="AD83:AE83"/>
    <mergeCell ref="D83:E83"/>
    <mergeCell ref="F83:G83"/>
    <mergeCell ref="H83:I83"/>
    <mergeCell ref="J83:K83"/>
    <mergeCell ref="L83:M83"/>
    <mergeCell ref="N83:O83"/>
    <mergeCell ref="AB81:AC82"/>
    <mergeCell ref="AD81:AE82"/>
    <mergeCell ref="P82:R82"/>
    <mergeCell ref="S82:U82"/>
    <mergeCell ref="V82:X82"/>
    <mergeCell ref="Y82:AA82"/>
    <mergeCell ref="C80:AE80"/>
    <mergeCell ref="C81:C82"/>
    <mergeCell ref="D81:E82"/>
    <mergeCell ref="F81:G82"/>
    <mergeCell ref="H81:I82"/>
    <mergeCell ref="J81:K82"/>
    <mergeCell ref="L81:M82"/>
    <mergeCell ref="N81:O82"/>
    <mergeCell ref="P81:U81"/>
    <mergeCell ref="V81:AA81"/>
    <mergeCell ref="Z76:AB76"/>
    <mergeCell ref="AC76:AE76"/>
    <mergeCell ref="D77:K77"/>
    <mergeCell ref="L77:O77"/>
    <mergeCell ref="P77:AE77"/>
    <mergeCell ref="C78:AE79"/>
    <mergeCell ref="D76:G76"/>
    <mergeCell ref="H76:K76"/>
    <mergeCell ref="L76:O76"/>
    <mergeCell ref="P76:S76"/>
    <mergeCell ref="T76:V76"/>
    <mergeCell ref="W76:Y76"/>
    <mergeCell ref="Z74:AB74"/>
    <mergeCell ref="AC74:AE74"/>
    <mergeCell ref="D75:G75"/>
    <mergeCell ref="H75:K75"/>
    <mergeCell ref="L75:O75"/>
    <mergeCell ref="P75:S75"/>
    <mergeCell ref="T75:V75"/>
    <mergeCell ref="W75:Y75"/>
    <mergeCell ref="Z75:AB75"/>
    <mergeCell ref="AC75:AE75"/>
    <mergeCell ref="D74:G74"/>
    <mergeCell ref="H74:K74"/>
    <mergeCell ref="L74:O74"/>
    <mergeCell ref="P74:S74"/>
    <mergeCell ref="T74:V74"/>
    <mergeCell ref="W74:Y74"/>
    <mergeCell ref="Z72:AB72"/>
    <mergeCell ref="AC72:AE72"/>
    <mergeCell ref="D73:G73"/>
    <mergeCell ref="H73:K73"/>
    <mergeCell ref="L73:O73"/>
    <mergeCell ref="P73:S73"/>
    <mergeCell ref="T73:V73"/>
    <mergeCell ref="W73:Y73"/>
    <mergeCell ref="Z73:AB73"/>
    <mergeCell ref="AC73:AE73"/>
    <mergeCell ref="D72:G72"/>
    <mergeCell ref="H72:K72"/>
    <mergeCell ref="L72:O72"/>
    <mergeCell ref="P72:S72"/>
    <mergeCell ref="T72:V72"/>
    <mergeCell ref="W72:Y72"/>
    <mergeCell ref="Z70:AB70"/>
    <mergeCell ref="AC70:AE70"/>
    <mergeCell ref="D71:G71"/>
    <mergeCell ref="H71:K71"/>
    <mergeCell ref="L71:O71"/>
    <mergeCell ref="P71:S71"/>
    <mergeCell ref="T71:V71"/>
    <mergeCell ref="W71:Y71"/>
    <mergeCell ref="Z71:AB71"/>
    <mergeCell ref="AC71:AE71"/>
    <mergeCell ref="D70:G70"/>
    <mergeCell ref="H70:K70"/>
    <mergeCell ref="L70:O70"/>
    <mergeCell ref="P70:S70"/>
    <mergeCell ref="T70:V70"/>
    <mergeCell ref="W70:Y70"/>
    <mergeCell ref="Z68:AB68"/>
    <mergeCell ref="AC68:AE68"/>
    <mergeCell ref="D69:G69"/>
    <mergeCell ref="H69:K69"/>
    <mergeCell ref="L69:O69"/>
    <mergeCell ref="P69:S69"/>
    <mergeCell ref="T69:V69"/>
    <mergeCell ref="W69:Y69"/>
    <mergeCell ref="Z69:AB69"/>
    <mergeCell ref="AC69:AE69"/>
    <mergeCell ref="D68:G68"/>
    <mergeCell ref="H68:K68"/>
    <mergeCell ref="L68:O68"/>
    <mergeCell ref="P68:S68"/>
    <mergeCell ref="T68:V68"/>
    <mergeCell ref="W68:Y68"/>
    <mergeCell ref="Z66:AB66"/>
    <mergeCell ref="AC66:AE66"/>
    <mergeCell ref="D67:G67"/>
    <mergeCell ref="H67:K67"/>
    <mergeCell ref="L67:O67"/>
    <mergeCell ref="P67:S67"/>
    <mergeCell ref="T67:V67"/>
    <mergeCell ref="W67:Y67"/>
    <mergeCell ref="Z67:AB67"/>
    <mergeCell ref="AC67:AE67"/>
    <mergeCell ref="D66:G66"/>
    <mergeCell ref="H66:K66"/>
    <mergeCell ref="L66:O66"/>
    <mergeCell ref="P66:S66"/>
    <mergeCell ref="T66:V66"/>
    <mergeCell ref="W66:Y66"/>
    <mergeCell ref="Z64:AB64"/>
    <mergeCell ref="AC64:AE64"/>
    <mergeCell ref="D65:G65"/>
    <mergeCell ref="H65:K65"/>
    <mergeCell ref="L65:O65"/>
    <mergeCell ref="P65:S65"/>
    <mergeCell ref="T65:V65"/>
    <mergeCell ref="W65:Y65"/>
    <mergeCell ref="Z65:AB65"/>
    <mergeCell ref="AC65:AE65"/>
    <mergeCell ref="D64:G64"/>
    <mergeCell ref="H64:K64"/>
    <mergeCell ref="L64:O64"/>
    <mergeCell ref="P64:S64"/>
    <mergeCell ref="T64:V64"/>
    <mergeCell ref="W64:Y64"/>
    <mergeCell ref="Z62:AB62"/>
    <mergeCell ref="AC62:AE62"/>
    <mergeCell ref="D63:G63"/>
    <mergeCell ref="H63:K63"/>
    <mergeCell ref="L63:O63"/>
    <mergeCell ref="P63:S63"/>
    <mergeCell ref="T63:V63"/>
    <mergeCell ref="W63:Y63"/>
    <mergeCell ref="Z63:AB63"/>
    <mergeCell ref="AC63:AE63"/>
    <mergeCell ref="D62:G62"/>
    <mergeCell ref="H62:K62"/>
    <mergeCell ref="L62:O62"/>
    <mergeCell ref="P62:S62"/>
    <mergeCell ref="T62:V62"/>
    <mergeCell ref="W62:Y62"/>
    <mergeCell ref="C25:AE25"/>
    <mergeCell ref="D26:G26"/>
    <mergeCell ref="H26:K26"/>
    <mergeCell ref="L26:O26"/>
    <mergeCell ref="P26:S26"/>
    <mergeCell ref="T26:V26"/>
    <mergeCell ref="W26:Y26"/>
    <mergeCell ref="Z26:AB26"/>
    <mergeCell ref="AC26:AE26"/>
    <mergeCell ref="D22:G22"/>
    <mergeCell ref="H22:J22"/>
    <mergeCell ref="K22:O22"/>
    <mergeCell ref="P22:S22"/>
    <mergeCell ref="T22:AE22"/>
    <mergeCell ref="C23:AE24"/>
    <mergeCell ref="D21:G21"/>
    <mergeCell ref="H21:J21"/>
    <mergeCell ref="K21:O21"/>
    <mergeCell ref="P21:S21"/>
    <mergeCell ref="T21:Z21"/>
    <mergeCell ref="AA21:AE21"/>
    <mergeCell ref="D20:G20"/>
    <mergeCell ref="H20:J20"/>
    <mergeCell ref="K20:O20"/>
    <mergeCell ref="P20:S20"/>
    <mergeCell ref="T20:Z20"/>
    <mergeCell ref="AA20:AE20"/>
    <mergeCell ref="D19:G19"/>
    <mergeCell ref="H19:J19"/>
    <mergeCell ref="K19:O19"/>
    <mergeCell ref="P19:S19"/>
    <mergeCell ref="T19:Z19"/>
    <mergeCell ref="AA19:AE19"/>
    <mergeCell ref="D18:G18"/>
    <mergeCell ref="H18:J18"/>
    <mergeCell ref="K18:O18"/>
    <mergeCell ref="P18:S18"/>
    <mergeCell ref="T18:Z18"/>
    <mergeCell ref="AA18:AE18"/>
    <mergeCell ref="D17:G17"/>
    <mergeCell ref="H17:J17"/>
    <mergeCell ref="K17:O17"/>
    <mergeCell ref="P17:S17"/>
    <mergeCell ref="T17:Z17"/>
    <mergeCell ref="AA17:AE17"/>
    <mergeCell ref="D16:G16"/>
    <mergeCell ref="H16:J16"/>
    <mergeCell ref="K16:O16"/>
    <mergeCell ref="P16:S16"/>
    <mergeCell ref="T16:Z16"/>
    <mergeCell ref="AA16:AE16"/>
    <mergeCell ref="D15:G15"/>
    <mergeCell ref="H15:J15"/>
    <mergeCell ref="K15:O15"/>
    <mergeCell ref="P15:S15"/>
    <mergeCell ref="T15:Z15"/>
    <mergeCell ref="AA15:AE15"/>
    <mergeCell ref="D14:G14"/>
    <mergeCell ref="H14:J14"/>
    <mergeCell ref="K14:O14"/>
    <mergeCell ref="P14:S14"/>
    <mergeCell ref="T14:Z14"/>
    <mergeCell ref="AA14:AE14"/>
    <mergeCell ref="D13:G13"/>
    <mergeCell ref="H13:J13"/>
    <mergeCell ref="K13:O13"/>
    <mergeCell ref="P13:S13"/>
    <mergeCell ref="T13:Z13"/>
    <mergeCell ref="AA13:AE13"/>
    <mergeCell ref="D12:G12"/>
    <mergeCell ref="H12:J12"/>
    <mergeCell ref="K12:O12"/>
    <mergeCell ref="P12:S12"/>
    <mergeCell ref="T12:Z12"/>
    <mergeCell ref="AA12:AE12"/>
    <mergeCell ref="D11:G11"/>
    <mergeCell ref="H11:J11"/>
    <mergeCell ref="K11:O11"/>
    <mergeCell ref="P11:S11"/>
    <mergeCell ref="T11:Z11"/>
    <mergeCell ref="AA11:AE11"/>
    <mergeCell ref="D10:G10"/>
    <mergeCell ref="H10:J10"/>
    <mergeCell ref="K10:O10"/>
    <mergeCell ref="P10:S10"/>
    <mergeCell ref="T10:Z10"/>
    <mergeCell ref="AA10:AE10"/>
    <mergeCell ref="D9:G9"/>
    <mergeCell ref="H9:J9"/>
    <mergeCell ref="K9:O9"/>
    <mergeCell ref="P9:S9"/>
    <mergeCell ref="T9:Z9"/>
    <mergeCell ref="AA9:AE9"/>
    <mergeCell ref="C3:AE3"/>
    <mergeCell ref="C5:AE5"/>
    <mergeCell ref="D6:G6"/>
    <mergeCell ref="H6:J6"/>
    <mergeCell ref="K6:O6"/>
    <mergeCell ref="P6:S6"/>
    <mergeCell ref="T6:Z6"/>
    <mergeCell ref="AA6:AE6"/>
    <mergeCell ref="D8:G8"/>
    <mergeCell ref="H8:J8"/>
    <mergeCell ref="K8:O8"/>
    <mergeCell ref="P8:S8"/>
    <mergeCell ref="T8:Z8"/>
    <mergeCell ref="AA8:AE8"/>
    <mergeCell ref="D7:G7"/>
    <mergeCell ref="H7:J7"/>
    <mergeCell ref="K7:O7"/>
    <mergeCell ref="P7:S7"/>
    <mergeCell ref="T7:Z7"/>
    <mergeCell ref="AA7:AE7"/>
    <mergeCell ref="D27:G27"/>
    <mergeCell ref="H27:K27"/>
    <mergeCell ref="L27:O27"/>
    <mergeCell ref="P27:S27"/>
    <mergeCell ref="T27:V27"/>
    <mergeCell ref="W27:Y27"/>
    <mergeCell ref="Z27:AB27"/>
    <mergeCell ref="AC27:AE27"/>
    <mergeCell ref="D28:G28"/>
    <mergeCell ref="H28:K28"/>
    <mergeCell ref="L28:O28"/>
    <mergeCell ref="P28:S28"/>
    <mergeCell ref="T28:V28"/>
    <mergeCell ref="W28:Y28"/>
    <mergeCell ref="Z28:AB28"/>
    <mergeCell ref="AC28:AE28"/>
    <mergeCell ref="D29:G29"/>
    <mergeCell ref="H29:K29"/>
    <mergeCell ref="L29:O29"/>
    <mergeCell ref="P29:S29"/>
    <mergeCell ref="T29:V29"/>
    <mergeCell ref="W29:Y29"/>
    <mergeCell ref="Z29:AB29"/>
    <mergeCell ref="AC29:AE29"/>
    <mergeCell ref="D30:G30"/>
    <mergeCell ref="H30:K30"/>
    <mergeCell ref="L30:O30"/>
    <mergeCell ref="P30:S30"/>
    <mergeCell ref="T30:V30"/>
    <mergeCell ref="W30:Y30"/>
    <mergeCell ref="Z30:AB30"/>
    <mergeCell ref="AC30:AE30"/>
    <mergeCell ref="D31:G31"/>
    <mergeCell ref="H31:K31"/>
    <mergeCell ref="L31:O31"/>
    <mergeCell ref="P31:S31"/>
    <mergeCell ref="T31:V31"/>
    <mergeCell ref="W31:Y31"/>
    <mergeCell ref="Z31:AB31"/>
    <mergeCell ref="AC31:AE31"/>
    <mergeCell ref="D32:G32"/>
    <mergeCell ref="H32:K32"/>
    <mergeCell ref="L32:O32"/>
    <mergeCell ref="P32:S32"/>
    <mergeCell ref="T32:V32"/>
    <mergeCell ref="W32:Y32"/>
    <mergeCell ref="Z32:AB32"/>
    <mergeCell ref="AC32:AE32"/>
    <mergeCell ref="D33:G33"/>
    <mergeCell ref="H33:K33"/>
    <mergeCell ref="L33:O33"/>
    <mergeCell ref="P33:S33"/>
    <mergeCell ref="T33:V33"/>
    <mergeCell ref="W33:Y33"/>
    <mergeCell ref="Z33:AB33"/>
    <mergeCell ref="AC33:AE33"/>
    <mergeCell ref="D34:G34"/>
    <mergeCell ref="H34:K34"/>
    <mergeCell ref="L34:O34"/>
    <mergeCell ref="P34:S34"/>
    <mergeCell ref="T34:V34"/>
    <mergeCell ref="W34:Y34"/>
    <mergeCell ref="Z34:AB34"/>
    <mergeCell ref="AC34:AE34"/>
    <mergeCell ref="D35:G35"/>
    <mergeCell ref="H35:K35"/>
    <mergeCell ref="L35:O35"/>
    <mergeCell ref="P35:S35"/>
    <mergeCell ref="T35:V35"/>
    <mergeCell ref="W35:Y35"/>
    <mergeCell ref="Z35:AB35"/>
    <mergeCell ref="AC35:AE35"/>
    <mergeCell ref="D56:G56"/>
    <mergeCell ref="H56:K56"/>
    <mergeCell ref="L56:O56"/>
    <mergeCell ref="P56:S56"/>
    <mergeCell ref="T56:V56"/>
    <mergeCell ref="W56:Y56"/>
    <mergeCell ref="Z56:AB56"/>
    <mergeCell ref="AC56:AE56"/>
    <mergeCell ref="D38:G38"/>
    <mergeCell ref="H38:K38"/>
    <mergeCell ref="L38:O38"/>
    <mergeCell ref="P38:S38"/>
    <mergeCell ref="T38:V38"/>
    <mergeCell ref="W38:Y38"/>
    <mergeCell ref="Z38:AB38"/>
    <mergeCell ref="AC38:AE38"/>
    <mergeCell ref="D57:G57"/>
    <mergeCell ref="H57:K57"/>
    <mergeCell ref="L57:O57"/>
    <mergeCell ref="P57:S57"/>
    <mergeCell ref="T57:V57"/>
    <mergeCell ref="W57:Y57"/>
    <mergeCell ref="Z57:AB57"/>
    <mergeCell ref="AC57:AE57"/>
    <mergeCell ref="D58:G58"/>
    <mergeCell ref="H58:K58"/>
    <mergeCell ref="L58:O58"/>
    <mergeCell ref="P58:S58"/>
    <mergeCell ref="T58:V58"/>
    <mergeCell ref="W58:Y58"/>
    <mergeCell ref="Z58:AB58"/>
    <mergeCell ref="AC58:AE58"/>
    <mergeCell ref="D59:G59"/>
    <mergeCell ref="H59:K59"/>
    <mergeCell ref="L59:O59"/>
    <mergeCell ref="P59:S59"/>
    <mergeCell ref="T59:V59"/>
    <mergeCell ref="W59:Y59"/>
    <mergeCell ref="Z59:AB59"/>
    <mergeCell ref="AC59:AE59"/>
    <mergeCell ref="D60:G60"/>
    <mergeCell ref="H60:K60"/>
    <mergeCell ref="L60:O60"/>
    <mergeCell ref="P60:S60"/>
    <mergeCell ref="T60:V60"/>
    <mergeCell ref="W60:Y60"/>
    <mergeCell ref="Z60:AB60"/>
    <mergeCell ref="AC60:AE60"/>
    <mergeCell ref="D61:G61"/>
    <mergeCell ref="H61:K61"/>
    <mergeCell ref="L61:O61"/>
    <mergeCell ref="P61:S61"/>
    <mergeCell ref="T61:V61"/>
    <mergeCell ref="W61:Y61"/>
    <mergeCell ref="Z61:AB61"/>
    <mergeCell ref="AC61:AE61"/>
    <mergeCell ref="D36:G36"/>
    <mergeCell ref="H36:K36"/>
    <mergeCell ref="L36:O36"/>
    <mergeCell ref="P36:S36"/>
    <mergeCell ref="T36:V36"/>
    <mergeCell ref="W36:Y36"/>
    <mergeCell ref="Z36:AB36"/>
    <mergeCell ref="AC36:AE36"/>
    <mergeCell ref="D37:G37"/>
    <mergeCell ref="H37:K37"/>
    <mergeCell ref="L37:O37"/>
    <mergeCell ref="P37:S37"/>
    <mergeCell ref="T37:V37"/>
    <mergeCell ref="W37:Y37"/>
    <mergeCell ref="Z37:AB37"/>
    <mergeCell ref="AC37:AE37"/>
    <mergeCell ref="D39:G39"/>
    <mergeCell ref="H39:K39"/>
    <mergeCell ref="L39:O39"/>
    <mergeCell ref="P39:S39"/>
    <mergeCell ref="T39:V39"/>
    <mergeCell ref="W39:Y39"/>
    <mergeCell ref="Z39:AB39"/>
    <mergeCell ref="AC39:AE39"/>
    <mergeCell ref="D40:G40"/>
    <mergeCell ref="H40:K40"/>
    <mergeCell ref="L40:O40"/>
    <mergeCell ref="P40:S40"/>
    <mergeCell ref="T40:V40"/>
    <mergeCell ref="W40:Y40"/>
    <mergeCell ref="Z40:AB40"/>
    <mergeCell ref="AC40:AE40"/>
    <mergeCell ref="D41:G41"/>
    <mergeCell ref="H41:K41"/>
    <mergeCell ref="L41:O41"/>
    <mergeCell ref="P41:S41"/>
    <mergeCell ref="T41:V41"/>
    <mergeCell ref="W41:Y41"/>
    <mergeCell ref="Z41:AB41"/>
    <mergeCell ref="AC41:AE41"/>
    <mergeCell ref="D42:G42"/>
    <mergeCell ref="H42:K42"/>
    <mergeCell ref="L42:O42"/>
    <mergeCell ref="P42:S42"/>
    <mergeCell ref="T42:V42"/>
    <mergeCell ref="W42:Y42"/>
    <mergeCell ref="Z42:AB42"/>
    <mergeCell ref="AC42:AE42"/>
    <mergeCell ref="D43:G43"/>
    <mergeCell ref="H43:K43"/>
    <mergeCell ref="L43:O43"/>
    <mergeCell ref="P43:S43"/>
    <mergeCell ref="T43:V43"/>
    <mergeCell ref="W43:Y43"/>
    <mergeCell ref="Z43:AB43"/>
    <mergeCell ref="AC43:AE43"/>
    <mergeCell ref="D44:G44"/>
    <mergeCell ref="H44:K44"/>
    <mergeCell ref="L44:O44"/>
    <mergeCell ref="P44:S44"/>
    <mergeCell ref="T44:V44"/>
    <mergeCell ref="W44:Y44"/>
    <mergeCell ref="Z44:AB44"/>
    <mergeCell ref="AC44:AE44"/>
    <mergeCell ref="D45:G45"/>
    <mergeCell ref="H45:K45"/>
    <mergeCell ref="L45:O45"/>
    <mergeCell ref="P45:S45"/>
    <mergeCell ref="T45:V45"/>
    <mergeCell ref="W45:Y45"/>
    <mergeCell ref="Z45:AB45"/>
    <mergeCell ref="AC45:AE45"/>
    <mergeCell ref="D46:G46"/>
    <mergeCell ref="H46:K46"/>
    <mergeCell ref="L46:O46"/>
    <mergeCell ref="P46:S46"/>
    <mergeCell ref="T46:V46"/>
    <mergeCell ref="W46:Y46"/>
    <mergeCell ref="Z46:AB46"/>
    <mergeCell ref="AC46:AE46"/>
    <mergeCell ref="D47:G47"/>
    <mergeCell ref="H47:K47"/>
    <mergeCell ref="L47:O47"/>
    <mergeCell ref="P47:S47"/>
    <mergeCell ref="T47:V47"/>
    <mergeCell ref="W47:Y47"/>
    <mergeCell ref="Z47:AB47"/>
    <mergeCell ref="AC47:AE47"/>
    <mergeCell ref="D48:G48"/>
    <mergeCell ref="H48:K48"/>
    <mergeCell ref="L48:O48"/>
    <mergeCell ref="P48:S48"/>
    <mergeCell ref="T48:V48"/>
    <mergeCell ref="W48:Y48"/>
    <mergeCell ref="Z48:AB48"/>
    <mergeCell ref="AC48:AE48"/>
    <mergeCell ref="D49:G49"/>
    <mergeCell ref="H49:K49"/>
    <mergeCell ref="L49:O49"/>
    <mergeCell ref="P49:S49"/>
    <mergeCell ref="T49:V49"/>
    <mergeCell ref="W49:Y49"/>
    <mergeCell ref="Z49:AB49"/>
    <mergeCell ref="AC49:AE49"/>
    <mergeCell ref="D50:G50"/>
    <mergeCell ref="H50:K50"/>
    <mergeCell ref="L50:O50"/>
    <mergeCell ref="P50:S50"/>
    <mergeCell ref="T50:V50"/>
    <mergeCell ref="W50:Y50"/>
    <mergeCell ref="Z50:AB50"/>
    <mergeCell ref="AC50:AE50"/>
    <mergeCell ref="D51:G51"/>
    <mergeCell ref="H51:K51"/>
    <mergeCell ref="L51:O51"/>
    <mergeCell ref="P51:S51"/>
    <mergeCell ref="T51:V51"/>
    <mergeCell ref="W51:Y51"/>
    <mergeCell ref="Z51:AB51"/>
    <mergeCell ref="AC51:AE51"/>
    <mergeCell ref="D52:G52"/>
    <mergeCell ref="H52:K52"/>
    <mergeCell ref="L52:O52"/>
    <mergeCell ref="P52:S52"/>
    <mergeCell ref="T52:V52"/>
    <mergeCell ref="W52:Y52"/>
    <mergeCell ref="Z52:AB52"/>
    <mergeCell ref="AC52:AE52"/>
    <mergeCell ref="D55:G55"/>
    <mergeCell ref="H55:K55"/>
    <mergeCell ref="L55:O55"/>
    <mergeCell ref="P55:S55"/>
    <mergeCell ref="T55:V55"/>
    <mergeCell ref="W55:Y55"/>
    <mergeCell ref="Z55:AB55"/>
    <mergeCell ref="AC55:AE55"/>
    <mergeCell ref="D53:G53"/>
    <mergeCell ref="H53:K53"/>
    <mergeCell ref="L53:O53"/>
    <mergeCell ref="P53:S53"/>
    <mergeCell ref="T53:V53"/>
    <mergeCell ref="W53:Y53"/>
    <mergeCell ref="Z53:AB53"/>
    <mergeCell ref="AC53:AE53"/>
    <mergeCell ref="D54:G54"/>
    <mergeCell ref="H54:K54"/>
    <mergeCell ref="L54:O54"/>
    <mergeCell ref="P54:S54"/>
    <mergeCell ref="T54:V54"/>
    <mergeCell ref="W54:Y54"/>
    <mergeCell ref="Z54:AB54"/>
    <mergeCell ref="AC54:AE5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50" fitToHeight="0" orientation="portrait" r:id="rId1"/>
  <rowBreaks count="1" manualBreakCount="1">
    <brk id="118" max="32" man="1"/>
  </rowBreaks>
  <ignoredErrors>
    <ignoredError sqref="H116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26"/>
  <sheetViews>
    <sheetView showGridLines="0" showZeros="0" tabSelected="1" view="pageBreakPreview" zoomScale="77" zoomScaleNormal="70" zoomScaleSheetLayoutView="77" workbookViewId="0">
      <selection activeCell="P29" sqref="P29:Q29"/>
    </sheetView>
  </sheetViews>
  <sheetFormatPr defaultColWidth="9.1796875" defaultRowHeight="14.5"/>
  <cols>
    <col min="1" max="1" width="1.54296875" style="32" customWidth="1"/>
    <col min="2" max="2" width="1.7265625" style="32" customWidth="1"/>
    <col min="3" max="3" width="9" style="32" customWidth="1"/>
    <col min="4" max="4" width="10.26953125" style="32" customWidth="1"/>
    <col min="5" max="5" width="8" style="32" customWidth="1"/>
    <col min="6" max="6" width="5.7265625" style="32" customWidth="1"/>
    <col min="7" max="7" width="7" style="32" customWidth="1"/>
    <col min="8" max="9" width="5.7265625" style="32" customWidth="1"/>
    <col min="10" max="10" width="6.81640625" style="32" customWidth="1"/>
    <col min="11" max="14" width="5.7265625" style="32" customWidth="1"/>
    <col min="15" max="15" width="6.453125" style="32" customWidth="1"/>
    <col min="16" max="19" width="5.7265625" style="32" customWidth="1"/>
    <col min="20" max="20" width="4.54296875" style="32" customWidth="1"/>
    <col min="21" max="25" width="5.7265625" style="32" customWidth="1"/>
    <col min="26" max="26" width="6.26953125" style="32" customWidth="1"/>
    <col min="27" max="27" width="5.26953125" style="32" customWidth="1"/>
    <col min="28" max="28" width="6" style="32" customWidth="1"/>
    <col min="29" max="29" width="5.54296875" style="32" customWidth="1"/>
    <col min="30" max="30" width="6.1796875" style="32" customWidth="1"/>
    <col min="31" max="31" width="7" style="32" customWidth="1"/>
    <col min="32" max="32" width="1.7265625" style="32" customWidth="1"/>
    <col min="33" max="33" width="1.54296875" style="32" customWidth="1"/>
    <col min="34" max="34" width="9.1796875" style="32"/>
    <col min="35" max="35" width="9.1796875" style="32" hidden="1" customWidth="1"/>
    <col min="36" max="36" width="15.7265625" style="32" hidden="1" customWidth="1"/>
    <col min="37" max="37" width="9.1796875" style="32" hidden="1" customWidth="1"/>
    <col min="38" max="38" width="32.1796875" style="32" hidden="1" customWidth="1"/>
    <col min="39" max="39" width="76.7265625" style="32" hidden="1" customWidth="1"/>
    <col min="40" max="40" width="113" style="32" hidden="1" customWidth="1"/>
    <col min="41" max="16384" width="9.1796875" style="32"/>
  </cols>
  <sheetData>
    <row r="1" spans="1:56" ht="8.25" customHeight="1" thickBot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</row>
    <row r="2" spans="1:56" ht="10.4" customHeight="1" thickBot="1">
      <c r="A2" s="70"/>
      <c r="B2" s="92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9"/>
      <c r="V2" s="28"/>
      <c r="W2" s="28"/>
      <c r="X2" s="28"/>
      <c r="Y2" s="28"/>
      <c r="Z2" s="28"/>
      <c r="AA2" s="28"/>
      <c r="AB2" s="28"/>
      <c r="AC2" s="28"/>
      <c r="AD2" s="28"/>
      <c r="AE2" s="28"/>
      <c r="AF2" s="30"/>
      <c r="AG2" s="70"/>
    </row>
    <row r="3" spans="1:56" ht="30" customHeight="1">
      <c r="A3" s="70"/>
      <c r="B3" s="69"/>
      <c r="C3" s="82"/>
      <c r="D3" s="28"/>
      <c r="E3" s="83"/>
      <c r="F3" s="358" t="s">
        <v>304</v>
      </c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  <c r="W3" s="358"/>
      <c r="X3" s="358"/>
      <c r="Y3" s="358"/>
      <c r="Z3" s="358"/>
      <c r="AA3" s="358"/>
      <c r="AB3" s="358"/>
      <c r="AC3" s="358"/>
      <c r="AD3" s="358"/>
      <c r="AE3" s="359"/>
      <c r="AF3" s="1"/>
      <c r="AG3" s="70"/>
      <c r="AI3" s="91">
        <v>25</v>
      </c>
      <c r="AJ3" s="90" t="s">
        <v>153</v>
      </c>
      <c r="AK3" s="90" t="s">
        <v>177</v>
      </c>
      <c r="AL3" s="90" t="s">
        <v>171</v>
      </c>
      <c r="AM3" s="90" t="s">
        <v>215</v>
      </c>
      <c r="AN3" s="102" t="s">
        <v>222</v>
      </c>
    </row>
    <row r="4" spans="1:56" ht="18" customHeight="1">
      <c r="A4" s="70"/>
      <c r="B4" s="69"/>
      <c r="C4" s="84"/>
      <c r="D4" s="2"/>
      <c r="E4" s="3"/>
      <c r="F4" s="360"/>
      <c r="G4" s="360"/>
      <c r="H4" s="360"/>
      <c r="I4" s="360"/>
      <c r="J4" s="360"/>
      <c r="K4" s="360"/>
      <c r="L4" s="360"/>
      <c r="M4" s="360"/>
      <c r="N4" s="360"/>
      <c r="O4" s="360"/>
      <c r="P4" s="360"/>
      <c r="Q4" s="360"/>
      <c r="R4" s="360"/>
      <c r="S4" s="360"/>
      <c r="T4" s="360"/>
      <c r="U4" s="360"/>
      <c r="V4" s="360"/>
      <c r="W4" s="360"/>
      <c r="X4" s="360"/>
      <c r="Y4" s="360"/>
      <c r="Z4" s="360"/>
      <c r="AA4" s="360"/>
      <c r="AB4" s="360"/>
      <c r="AC4" s="360"/>
      <c r="AD4" s="360"/>
      <c r="AE4" s="361"/>
      <c r="AF4" s="71"/>
      <c r="AG4" s="70"/>
      <c r="AH4" s="90"/>
      <c r="AI4" s="91">
        <v>30</v>
      </c>
      <c r="AJ4" s="90" t="s">
        <v>163</v>
      </c>
      <c r="AK4" s="90" t="s">
        <v>302</v>
      </c>
      <c r="AL4" s="90" t="s">
        <v>174</v>
      </c>
      <c r="AM4" s="90" t="s">
        <v>216</v>
      </c>
      <c r="AN4" s="90" t="s">
        <v>223</v>
      </c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</row>
    <row r="5" spans="1:56" ht="32.25" customHeight="1" thickBot="1">
      <c r="A5" s="70"/>
      <c r="B5" s="69"/>
      <c r="C5" s="85"/>
      <c r="D5" s="18"/>
      <c r="E5" s="86"/>
      <c r="F5" s="362"/>
      <c r="G5" s="362"/>
      <c r="H5" s="362"/>
      <c r="I5" s="362"/>
      <c r="J5" s="362"/>
      <c r="K5" s="362"/>
      <c r="L5" s="362"/>
      <c r="M5" s="362"/>
      <c r="N5" s="362"/>
      <c r="O5" s="362"/>
      <c r="P5" s="362"/>
      <c r="Q5" s="362"/>
      <c r="R5" s="362"/>
      <c r="S5" s="362"/>
      <c r="T5" s="362"/>
      <c r="U5" s="362"/>
      <c r="V5" s="362"/>
      <c r="W5" s="362"/>
      <c r="X5" s="362"/>
      <c r="Y5" s="362"/>
      <c r="Z5" s="362"/>
      <c r="AA5" s="362"/>
      <c r="AB5" s="362"/>
      <c r="AC5" s="362"/>
      <c r="AD5" s="362"/>
      <c r="AE5" s="363"/>
      <c r="AF5" s="71"/>
      <c r="AG5" s="70"/>
      <c r="AH5" s="90"/>
      <c r="AI5" s="91">
        <v>32</v>
      </c>
      <c r="AJ5" s="90" t="s">
        <v>157</v>
      </c>
      <c r="AK5" s="90" t="s">
        <v>173</v>
      </c>
      <c r="AL5" s="90" t="s">
        <v>176</v>
      </c>
      <c r="AM5" s="90" t="s">
        <v>217</v>
      </c>
      <c r="AN5" s="90" t="s">
        <v>224</v>
      </c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</row>
    <row r="6" spans="1:56" ht="10" customHeight="1" thickBot="1">
      <c r="A6" s="70"/>
      <c r="B6" s="69"/>
      <c r="C6" s="2"/>
      <c r="D6" s="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13"/>
      <c r="T6" s="113"/>
      <c r="U6" s="113"/>
      <c r="V6" s="113"/>
      <c r="W6" s="113"/>
      <c r="X6" s="5"/>
      <c r="Y6" s="2"/>
      <c r="Z6" s="6"/>
      <c r="AA6" s="6"/>
      <c r="AB6" s="72"/>
      <c r="AC6" s="72"/>
      <c r="AD6" s="72"/>
      <c r="AE6" s="72"/>
      <c r="AF6" s="71"/>
      <c r="AG6" s="70"/>
      <c r="AH6" s="90"/>
      <c r="AI6" s="91">
        <v>40</v>
      </c>
      <c r="AK6" s="90" t="s">
        <v>170</v>
      </c>
      <c r="AL6" s="90" t="s">
        <v>178</v>
      </c>
      <c r="AM6" s="90" t="s">
        <v>218</v>
      </c>
      <c r="AN6" s="90" t="s">
        <v>248</v>
      </c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</row>
    <row r="7" spans="1:56" ht="20.149999999999999" customHeight="1" thickBot="1">
      <c r="A7" s="70"/>
      <c r="B7" s="69"/>
      <c r="C7" s="269" t="s">
        <v>185</v>
      </c>
      <c r="D7" s="270"/>
      <c r="E7" s="270"/>
      <c r="F7" s="270"/>
      <c r="G7" s="270"/>
      <c r="H7" s="270"/>
      <c r="I7" s="270"/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0"/>
      <c r="AA7" s="270"/>
      <c r="AB7" s="270"/>
      <c r="AC7" s="270"/>
      <c r="AD7" s="270"/>
      <c r="AE7" s="271"/>
      <c r="AF7" s="71"/>
      <c r="AG7" s="70"/>
      <c r="AH7" s="90"/>
      <c r="AI7" s="91">
        <v>50</v>
      </c>
      <c r="AJ7" s="90" t="s">
        <v>179</v>
      </c>
      <c r="AK7" s="90" t="s">
        <v>175</v>
      </c>
      <c r="AL7" s="90" t="s">
        <v>180</v>
      </c>
      <c r="AM7" s="90" t="s">
        <v>300</v>
      </c>
      <c r="AN7" s="102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</row>
    <row r="8" spans="1:56" ht="10" customHeight="1">
      <c r="A8" s="70"/>
      <c r="B8" s="69"/>
      <c r="C8" s="73"/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71"/>
      <c r="AG8" s="70"/>
      <c r="AH8" s="90"/>
      <c r="AI8" s="91">
        <v>60</v>
      </c>
      <c r="AJ8" s="90" t="s">
        <v>181</v>
      </c>
      <c r="AK8" s="90" t="s">
        <v>303</v>
      </c>
      <c r="AL8" s="90" t="s">
        <v>182</v>
      </c>
      <c r="AM8" s="90" t="s">
        <v>301</v>
      </c>
      <c r="AN8" s="102" t="s">
        <v>152</v>
      </c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</row>
    <row r="9" spans="1:56" ht="20.149999999999999" customHeight="1">
      <c r="A9" s="70"/>
      <c r="B9" s="69"/>
      <c r="C9" s="290" t="s">
        <v>113</v>
      </c>
      <c r="D9" s="291"/>
      <c r="E9" s="291"/>
      <c r="F9" s="291"/>
      <c r="G9" s="291"/>
      <c r="H9" s="291"/>
      <c r="I9" s="291"/>
      <c r="J9" s="291"/>
      <c r="K9" s="291"/>
      <c r="L9" s="291"/>
      <c r="M9" s="291"/>
      <c r="N9" s="291"/>
      <c r="O9" s="291"/>
      <c r="P9" s="297"/>
      <c r="Q9" s="33"/>
      <c r="R9" s="244" t="s">
        <v>96</v>
      </c>
      <c r="S9" s="245"/>
      <c r="T9" s="245"/>
      <c r="U9" s="245"/>
      <c r="V9" s="245"/>
      <c r="W9" s="324"/>
      <c r="X9" s="74"/>
      <c r="Y9" s="244" t="s">
        <v>0</v>
      </c>
      <c r="Z9" s="245"/>
      <c r="AA9" s="245"/>
      <c r="AB9" s="324"/>
      <c r="AC9" s="327"/>
      <c r="AD9" s="328"/>
      <c r="AE9" s="329"/>
      <c r="AF9" s="71"/>
      <c r="AG9" s="70"/>
      <c r="AH9" s="90"/>
      <c r="AI9" s="91">
        <v>63</v>
      </c>
      <c r="AK9" s="90"/>
      <c r="AL9" s="90" t="s">
        <v>183</v>
      </c>
      <c r="AN9" s="102" t="s">
        <v>156</v>
      </c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</row>
    <row r="10" spans="1:56" ht="20.149999999999999" customHeight="1">
      <c r="A10" s="70"/>
      <c r="B10" s="69"/>
      <c r="C10" s="370"/>
      <c r="D10" s="371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/>
      <c r="P10" s="372"/>
      <c r="Q10" s="34"/>
      <c r="R10" s="381"/>
      <c r="S10" s="338"/>
      <c r="T10" s="338"/>
      <c r="U10" s="338"/>
      <c r="V10" s="338"/>
      <c r="W10" s="339"/>
      <c r="X10" s="74"/>
      <c r="Y10" s="382" t="s">
        <v>1</v>
      </c>
      <c r="Z10" s="383"/>
      <c r="AA10" s="383"/>
      <c r="AB10" s="384"/>
      <c r="AC10" s="385"/>
      <c r="AD10" s="328"/>
      <c r="AE10" s="329"/>
      <c r="AF10" s="71"/>
      <c r="AG10" s="70"/>
      <c r="AH10" s="90"/>
      <c r="AI10" s="91">
        <v>70</v>
      </c>
      <c r="AJ10" s="90">
        <v>220</v>
      </c>
      <c r="AK10" s="90"/>
      <c r="AL10" s="90" t="s">
        <v>184</v>
      </c>
      <c r="AM10" s="90" t="s">
        <v>154</v>
      </c>
      <c r="AN10" s="102" t="s">
        <v>159</v>
      </c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</row>
    <row r="11" spans="1:56" ht="10" customHeight="1">
      <c r="A11" s="70"/>
      <c r="B11" s="69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34"/>
      <c r="R11" s="35"/>
      <c r="S11" s="35"/>
      <c r="T11" s="35"/>
      <c r="U11" s="35"/>
      <c r="V11" s="35"/>
      <c r="W11" s="35"/>
      <c r="X11" s="74"/>
      <c r="Y11" s="2"/>
      <c r="Z11" s="9"/>
      <c r="AA11" s="9"/>
      <c r="AB11" s="36"/>
      <c r="AC11" s="37"/>
      <c r="AD11" s="37"/>
      <c r="AE11" s="37"/>
      <c r="AF11" s="71"/>
      <c r="AG11" s="70"/>
      <c r="AH11" s="90"/>
      <c r="AI11" s="91">
        <v>80</v>
      </c>
      <c r="AJ11" s="90">
        <v>380</v>
      </c>
      <c r="AK11" s="90"/>
      <c r="AL11" s="90"/>
      <c r="AM11" s="90" t="s">
        <v>158</v>
      </c>
      <c r="AN11" s="102" t="s">
        <v>162</v>
      </c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</row>
    <row r="12" spans="1:56" ht="19.5" customHeight="1">
      <c r="A12" s="70"/>
      <c r="B12" s="69"/>
      <c r="C12" s="290" t="s">
        <v>94</v>
      </c>
      <c r="D12" s="291"/>
      <c r="E12" s="291"/>
      <c r="F12" s="291"/>
      <c r="G12" s="291"/>
      <c r="H12" s="291"/>
      <c r="I12" s="291"/>
      <c r="J12" s="291"/>
      <c r="K12" s="291"/>
      <c r="L12" s="291"/>
      <c r="M12" s="291"/>
      <c r="N12" s="291"/>
      <c r="O12" s="291"/>
      <c r="P12" s="297"/>
      <c r="Q12" s="34"/>
      <c r="R12" s="290" t="s">
        <v>190</v>
      </c>
      <c r="S12" s="291"/>
      <c r="T12" s="291"/>
      <c r="U12" s="291"/>
      <c r="V12" s="291"/>
      <c r="W12" s="291"/>
      <c r="X12" s="291"/>
      <c r="Y12" s="291"/>
      <c r="Z12" s="291"/>
      <c r="AA12" s="291"/>
      <c r="AB12" s="291"/>
      <c r="AC12" s="291"/>
      <c r="AD12" s="291"/>
      <c r="AE12" s="297"/>
      <c r="AF12" s="71"/>
      <c r="AG12" s="70"/>
      <c r="AH12" s="90"/>
      <c r="AI12" s="91">
        <v>100</v>
      </c>
      <c r="AK12" s="90"/>
      <c r="AL12" s="90" t="s">
        <v>211</v>
      </c>
      <c r="AM12" s="90" t="s">
        <v>160</v>
      </c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</row>
    <row r="13" spans="1:56" ht="20.149999999999999" customHeight="1">
      <c r="A13" s="70"/>
      <c r="B13" s="69"/>
      <c r="C13" s="370"/>
      <c r="D13" s="371"/>
      <c r="E13" s="371"/>
      <c r="F13" s="371"/>
      <c r="G13" s="371"/>
      <c r="H13" s="371"/>
      <c r="I13" s="371"/>
      <c r="J13" s="371"/>
      <c r="K13" s="371"/>
      <c r="L13" s="371"/>
      <c r="M13" s="371"/>
      <c r="N13" s="371"/>
      <c r="O13" s="371"/>
      <c r="P13" s="372"/>
      <c r="Q13" s="34"/>
      <c r="R13" s="373" t="s">
        <v>187</v>
      </c>
      <c r="S13" s="374"/>
      <c r="T13" s="327"/>
      <c r="U13" s="328"/>
      <c r="V13" s="328"/>
      <c r="W13" s="328"/>
      <c r="X13" s="328"/>
      <c r="Y13" s="329"/>
      <c r="Z13" s="373" t="s">
        <v>188</v>
      </c>
      <c r="AA13" s="374"/>
      <c r="AB13" s="327"/>
      <c r="AC13" s="328"/>
      <c r="AD13" s="328"/>
      <c r="AE13" s="329"/>
      <c r="AF13" s="71"/>
      <c r="AG13" s="70"/>
      <c r="AH13" s="90"/>
      <c r="AI13" s="91">
        <v>125</v>
      </c>
      <c r="AJ13" s="90" t="s">
        <v>169</v>
      </c>
      <c r="AK13" s="90"/>
      <c r="AL13" s="90" t="s">
        <v>155</v>
      </c>
      <c r="AM13" s="90" t="s">
        <v>201</v>
      </c>
      <c r="AN13" s="102" t="s">
        <v>296</v>
      </c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</row>
    <row r="14" spans="1:56" ht="10" customHeight="1">
      <c r="A14" s="70"/>
      <c r="B14" s="6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34"/>
      <c r="R14" s="38"/>
      <c r="S14" s="38"/>
      <c r="T14" s="38"/>
      <c r="U14" s="38"/>
      <c r="V14" s="39"/>
      <c r="W14" s="39"/>
      <c r="X14" s="39"/>
      <c r="Y14" s="39"/>
      <c r="Z14" s="39"/>
      <c r="AA14" s="38"/>
      <c r="AB14" s="38"/>
      <c r="AC14" s="38"/>
      <c r="AD14" s="38"/>
      <c r="AE14" s="38"/>
      <c r="AF14" s="71"/>
      <c r="AG14" s="70"/>
      <c r="AH14" s="90"/>
      <c r="AI14" s="91">
        <v>150</v>
      </c>
      <c r="AJ14" s="90" t="s">
        <v>172</v>
      </c>
      <c r="AK14" s="90"/>
      <c r="AL14" s="90" t="s">
        <v>161</v>
      </c>
      <c r="AM14" s="90" t="s">
        <v>221</v>
      </c>
      <c r="AN14" s="90" t="s">
        <v>297</v>
      </c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</row>
    <row r="15" spans="1:56" ht="20.149999999999999" customHeight="1">
      <c r="A15" s="70"/>
      <c r="B15" s="69"/>
      <c r="C15" s="10" t="s">
        <v>95</v>
      </c>
      <c r="D15" s="317"/>
      <c r="E15" s="319"/>
      <c r="F15" s="11"/>
      <c r="G15" s="320" t="s">
        <v>186</v>
      </c>
      <c r="H15" s="320"/>
      <c r="I15" s="375"/>
      <c r="J15" s="375"/>
      <c r="K15" s="375"/>
      <c r="L15" s="375"/>
      <c r="M15" s="11"/>
      <c r="N15" s="320" t="s">
        <v>189</v>
      </c>
      <c r="O15" s="320"/>
      <c r="P15" s="320"/>
      <c r="Q15" s="354"/>
      <c r="R15" s="376"/>
      <c r="S15" s="70"/>
      <c r="T15" s="321" t="s">
        <v>5</v>
      </c>
      <c r="U15" s="322"/>
      <c r="V15" s="364"/>
      <c r="W15" s="365"/>
      <c r="X15" s="365"/>
      <c r="Y15" s="365"/>
      <c r="Z15" s="365"/>
      <c r="AA15" s="365"/>
      <c r="AB15" s="365"/>
      <c r="AC15" s="365"/>
      <c r="AD15" s="365"/>
      <c r="AE15" s="366"/>
      <c r="AF15" s="71"/>
      <c r="AG15" s="70"/>
      <c r="AH15" s="90"/>
      <c r="AI15" s="91">
        <v>175</v>
      </c>
      <c r="AJ15" s="90"/>
      <c r="AK15" s="90"/>
      <c r="AL15" s="90" t="s">
        <v>209</v>
      </c>
      <c r="AM15" s="90" t="s">
        <v>202</v>
      </c>
      <c r="AN15" s="90" t="s">
        <v>298</v>
      </c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</row>
    <row r="16" spans="1:56" ht="10" customHeight="1">
      <c r="A16" s="70"/>
      <c r="B16" s="6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34"/>
      <c r="R16" s="38"/>
      <c r="S16" s="38"/>
      <c r="T16" s="38"/>
      <c r="U16" s="38"/>
      <c r="V16" s="39"/>
      <c r="W16" s="39"/>
      <c r="X16" s="39"/>
      <c r="Y16" s="39"/>
      <c r="Z16" s="39"/>
      <c r="AA16" s="38"/>
      <c r="AB16" s="38"/>
      <c r="AC16" s="38"/>
      <c r="AD16" s="38"/>
      <c r="AE16" s="38"/>
      <c r="AF16" s="71"/>
      <c r="AG16" s="70"/>
      <c r="AH16" s="90"/>
      <c r="AI16" s="91">
        <v>200</v>
      </c>
      <c r="AJ16" s="90"/>
      <c r="AK16" s="90"/>
      <c r="AL16" s="90"/>
      <c r="AM16" s="90"/>
      <c r="AN16" s="90" t="s">
        <v>299</v>
      </c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</row>
    <row r="17" spans="1:56" ht="20.25" customHeight="1">
      <c r="A17" s="70"/>
      <c r="B17" s="69"/>
      <c r="C17" s="315" t="s">
        <v>306</v>
      </c>
      <c r="D17" s="315"/>
      <c r="E17" s="315"/>
      <c r="F17" s="377"/>
      <c r="G17" s="377"/>
      <c r="H17" s="377"/>
      <c r="I17" s="377"/>
      <c r="J17" s="377"/>
      <c r="K17" s="377"/>
      <c r="L17" s="377"/>
      <c r="M17" s="9"/>
      <c r="N17" s="9"/>
      <c r="O17" s="9"/>
      <c r="P17" s="9"/>
      <c r="Q17" s="34"/>
      <c r="R17" s="38"/>
      <c r="S17" s="38"/>
      <c r="T17" s="320" t="s">
        <v>225</v>
      </c>
      <c r="U17" s="320"/>
      <c r="V17" s="320"/>
      <c r="W17" s="320"/>
      <c r="X17" s="320"/>
      <c r="Y17" s="320"/>
      <c r="Z17" s="378"/>
      <c r="AA17" s="378"/>
      <c r="AB17" s="378"/>
      <c r="AC17" s="378"/>
      <c r="AD17" s="378"/>
      <c r="AE17" s="378"/>
      <c r="AF17" s="71"/>
      <c r="AG17" s="70"/>
      <c r="AH17" s="90"/>
      <c r="AI17" s="91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</row>
    <row r="18" spans="1:56" ht="10" customHeight="1">
      <c r="A18" s="70"/>
      <c r="B18" s="6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34"/>
      <c r="R18" s="38"/>
      <c r="S18" s="38"/>
      <c r="T18" s="38"/>
      <c r="U18" s="38"/>
      <c r="V18" s="39"/>
      <c r="W18" s="39"/>
      <c r="X18" s="39"/>
      <c r="Y18" s="39"/>
      <c r="Z18" s="39"/>
      <c r="AA18" s="38"/>
      <c r="AB18" s="38"/>
      <c r="AC18" s="38"/>
      <c r="AD18" s="38"/>
      <c r="AE18" s="38"/>
      <c r="AF18" s="71"/>
      <c r="AG18" s="70"/>
      <c r="AH18" s="90"/>
      <c r="AI18" s="91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</row>
    <row r="19" spans="1:56" ht="20.149999999999999" customHeight="1">
      <c r="A19" s="70"/>
      <c r="B19" s="69"/>
      <c r="C19" s="290" t="s">
        <v>227</v>
      </c>
      <c r="D19" s="291"/>
      <c r="E19" s="291"/>
      <c r="F19" s="297"/>
      <c r="G19" s="367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368"/>
      <c r="AB19" s="368"/>
      <c r="AC19" s="368"/>
      <c r="AD19" s="368"/>
      <c r="AE19" s="369"/>
      <c r="AF19" s="71"/>
      <c r="AG19" s="70"/>
      <c r="AH19" s="90"/>
      <c r="AJ19" s="90"/>
      <c r="AK19" s="90"/>
      <c r="AL19" s="90"/>
      <c r="AM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</row>
    <row r="20" spans="1:56" ht="10" customHeight="1">
      <c r="A20" s="70"/>
      <c r="B20" s="6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34"/>
      <c r="R20" s="38"/>
      <c r="S20" s="38"/>
      <c r="T20" s="38"/>
      <c r="U20" s="38"/>
      <c r="V20" s="39"/>
      <c r="W20" s="39"/>
      <c r="X20" s="39"/>
      <c r="Y20" s="39"/>
      <c r="Z20" s="39"/>
      <c r="AA20" s="38"/>
      <c r="AB20" s="38"/>
      <c r="AC20" s="38"/>
      <c r="AD20" s="38"/>
      <c r="AE20" s="38"/>
      <c r="AF20" s="71"/>
      <c r="AG20" s="70"/>
      <c r="AH20" s="90"/>
      <c r="AJ20" s="90"/>
      <c r="AK20" s="90"/>
      <c r="AL20" s="90"/>
      <c r="AM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</row>
    <row r="21" spans="1:56" ht="20.149999999999999" customHeight="1">
      <c r="A21" s="70"/>
      <c r="B21" s="69"/>
      <c r="C21" s="388" t="str">
        <f>IF(G19="","",IF(G19="LIGAÇÃO NOVA DE UNIDADE CONSUMIDORA COM GERAÇÃO DISTRIBUÍDA (ver item abaixo)","PREENCHER O FORMULÁRIO DE LIGAÇÃO NOVA NO ANEXO 4",IF(G19="CONEXÃO DE GD EM UNIDADE CONSUMIDORA EXISTENTE COM AUMENTO DE POTÊNCIA DISPONIBILIZADA (ver item abaixo)","INFORMAR O NÚMERO DA CONTA CONTRATO E PREENCHER O FORMULÁRIO DE TROCA PADRÃO NO ANEXO 5",IF(G19="CONEXÃO DE GD EM UNIDADE CONSUMIDORA EXISTENTE SEM AUMENTO DE POTÊNCIA DISPONIBILIZADA (ver item abaixo)","INFORMAR O NÚMERO DA CONTA CONTRATO",IF(G19="AUMENTO DA POTÊNCIA DE GERAÇÃO EM UC COM GD EXISTENTE (ver item abaixo)","INFORMAR O NÚMERO DA CONTA CONTRATO E SE NECESSÁRIO FORMULÁRIO DO ANEXO 5","")))))</f>
        <v/>
      </c>
      <c r="D21" s="388"/>
      <c r="E21" s="388"/>
      <c r="F21" s="388"/>
      <c r="G21" s="388"/>
      <c r="H21" s="388"/>
      <c r="I21" s="388"/>
      <c r="J21" s="388"/>
      <c r="K21" s="388"/>
      <c r="L21" s="388"/>
      <c r="M21" s="388"/>
      <c r="N21" s="388"/>
      <c r="O21" s="388"/>
      <c r="P21" s="388"/>
      <c r="Q21" s="388"/>
      <c r="R21" s="388"/>
      <c r="S21" s="388"/>
      <c r="T21" s="388"/>
      <c r="U21" s="388"/>
      <c r="V21" s="388"/>
      <c r="W21" s="388"/>
      <c r="X21" s="388"/>
      <c r="Y21" s="388"/>
      <c r="Z21" s="388"/>
      <c r="AA21" s="388"/>
      <c r="AB21" s="388"/>
      <c r="AC21" s="388"/>
      <c r="AD21" s="388"/>
      <c r="AE21" s="388"/>
      <c r="AF21" s="1"/>
      <c r="AG21" s="70"/>
      <c r="AH21" s="90"/>
      <c r="AI21" s="90"/>
      <c r="AJ21" s="90"/>
      <c r="AK21" s="90"/>
      <c r="AL21" s="90"/>
      <c r="AM21" s="90"/>
      <c r="AN21" s="102" t="s">
        <v>307</v>
      </c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</row>
    <row r="22" spans="1:56" ht="10" customHeight="1">
      <c r="A22" s="70"/>
      <c r="B22" s="6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34"/>
      <c r="R22" s="40"/>
      <c r="S22" s="40"/>
      <c r="T22" s="40"/>
      <c r="U22" s="40"/>
      <c r="V22" s="41"/>
      <c r="W22" s="41"/>
      <c r="X22" s="41"/>
      <c r="Y22" s="41"/>
      <c r="Z22" s="41"/>
      <c r="AA22" s="40"/>
      <c r="AB22" s="40"/>
      <c r="AC22" s="40"/>
      <c r="AD22" s="40"/>
      <c r="AE22" s="40"/>
      <c r="AF22" s="1"/>
      <c r="AG22" s="70"/>
      <c r="AH22" s="90"/>
      <c r="AI22" s="90"/>
      <c r="AJ22" s="90"/>
      <c r="AK22" s="90"/>
      <c r="AL22" s="90"/>
      <c r="AM22" s="90"/>
      <c r="AN22" s="102" t="s">
        <v>308</v>
      </c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</row>
    <row r="23" spans="1:56" ht="20.149999999999999" customHeight="1">
      <c r="A23" s="70"/>
      <c r="B23" s="69"/>
      <c r="C23" s="290" t="s">
        <v>192</v>
      </c>
      <c r="D23" s="291"/>
      <c r="E23" s="291"/>
      <c r="F23" s="129"/>
      <c r="H23" s="320" t="s">
        <v>220</v>
      </c>
      <c r="I23" s="320"/>
      <c r="J23" s="320"/>
      <c r="K23" s="320"/>
      <c r="L23" s="303"/>
      <c r="M23" s="304"/>
      <c r="N23" s="304"/>
      <c r="O23" s="304"/>
      <c r="P23" s="304"/>
      <c r="Q23" s="304"/>
      <c r="R23" s="304"/>
      <c r="S23" s="304"/>
      <c r="T23" s="304"/>
      <c r="U23" s="304"/>
      <c r="V23" s="304"/>
      <c r="W23" s="304"/>
      <c r="X23" s="304"/>
      <c r="Y23" s="304"/>
      <c r="Z23" s="304"/>
      <c r="AA23" s="304"/>
      <c r="AB23" s="304"/>
      <c r="AC23" s="304"/>
      <c r="AD23" s="304"/>
      <c r="AE23" s="305"/>
      <c r="AF23" s="1"/>
      <c r="AG23" s="70"/>
      <c r="AH23" s="90"/>
      <c r="AI23" s="90"/>
      <c r="AJ23" s="90"/>
      <c r="AK23" s="90"/>
      <c r="AL23" s="90"/>
      <c r="AM23" s="90"/>
      <c r="AN23" s="90"/>
      <c r="AO23" s="243"/>
      <c r="AP23" s="243"/>
      <c r="AQ23" s="243"/>
      <c r="AR23" s="243"/>
      <c r="AS23" s="243"/>
      <c r="AU23" s="90"/>
      <c r="AV23" s="90"/>
      <c r="AW23" s="90"/>
      <c r="AX23" s="90"/>
      <c r="AY23" s="90"/>
      <c r="AZ23" s="90"/>
      <c r="BA23" s="90"/>
      <c r="BB23" s="90"/>
      <c r="BC23" s="90"/>
      <c r="BD23" s="90"/>
    </row>
    <row r="24" spans="1:56" ht="10" customHeight="1">
      <c r="A24" s="70"/>
      <c r="B24" s="6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34"/>
      <c r="R24" s="40"/>
      <c r="S24" s="40"/>
      <c r="T24" s="40"/>
      <c r="U24" s="40"/>
      <c r="V24" s="41"/>
      <c r="W24" s="41"/>
      <c r="X24" s="41"/>
      <c r="Z24" s="41"/>
      <c r="AA24" s="40"/>
      <c r="AB24" s="40"/>
      <c r="AC24" s="40"/>
      <c r="AD24" s="40"/>
      <c r="AE24" s="40"/>
      <c r="AF24" s="1"/>
      <c r="AG24" s="7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</row>
    <row r="25" spans="1:56" ht="20.149999999999999" customHeight="1">
      <c r="A25" s="70"/>
      <c r="B25" s="69"/>
      <c r="C25" s="290" t="s">
        <v>191</v>
      </c>
      <c r="D25" s="291"/>
      <c r="E25" s="291"/>
      <c r="F25" s="297"/>
      <c r="G25" s="379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AA25" s="244" t="s">
        <v>247</v>
      </c>
      <c r="AB25" s="245"/>
      <c r="AC25" s="245"/>
      <c r="AD25" s="245"/>
      <c r="AE25" s="130"/>
      <c r="AF25" s="1"/>
      <c r="AG25" s="70"/>
      <c r="AH25" s="90"/>
      <c r="AI25" s="90"/>
      <c r="AJ25" s="90"/>
      <c r="AK25" s="90"/>
      <c r="AL25" s="90"/>
      <c r="AM25" s="90"/>
      <c r="AN25" s="90"/>
    </row>
    <row r="26" spans="1:56" ht="10" customHeight="1">
      <c r="A26" s="70"/>
      <c r="B26" s="69"/>
      <c r="C26" s="43"/>
      <c r="D26" s="43"/>
      <c r="E26" s="43"/>
      <c r="F26" s="2"/>
      <c r="G26" s="44"/>
      <c r="H26" s="12"/>
      <c r="I26" s="2"/>
      <c r="J26" s="42"/>
      <c r="K26" s="2"/>
      <c r="L26" s="2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1"/>
      <c r="AG26" s="7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</row>
    <row r="27" spans="1:56" ht="20.149999999999999" customHeight="1">
      <c r="A27" s="70"/>
      <c r="B27" s="69"/>
      <c r="C27" s="320" t="s">
        <v>193</v>
      </c>
      <c r="D27" s="320"/>
      <c r="E27" s="320"/>
      <c r="F27" s="306"/>
      <c r="G27" s="307"/>
      <c r="H27" s="307"/>
      <c r="I27" s="307"/>
      <c r="J27" s="307"/>
      <c r="K27" s="307"/>
      <c r="L27" s="307"/>
      <c r="M27" s="308"/>
      <c r="O27" s="352" t="s">
        <v>228</v>
      </c>
      <c r="P27" s="352"/>
      <c r="Q27" s="352"/>
      <c r="R27" s="352"/>
      <c r="S27" s="352"/>
      <c r="T27" s="386"/>
      <c r="U27" s="386"/>
      <c r="V27" s="386"/>
      <c r="X27" s="290" t="s">
        <v>226</v>
      </c>
      <c r="Y27" s="291"/>
      <c r="Z27" s="291"/>
      <c r="AA27" s="291"/>
      <c r="AB27" s="297"/>
      <c r="AC27" s="387"/>
      <c r="AD27" s="298"/>
      <c r="AE27" s="101" t="s">
        <v>194</v>
      </c>
      <c r="AF27" s="1"/>
      <c r="AG27" s="7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</row>
    <row r="28" spans="1:56" ht="10" customHeight="1">
      <c r="A28" s="70"/>
      <c r="B28" s="69"/>
      <c r="C28" s="349"/>
      <c r="D28" s="349"/>
      <c r="E28" s="349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"/>
      <c r="AG28" s="7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</row>
    <row r="29" spans="1:56" ht="20.149999999999999" customHeight="1">
      <c r="A29" s="70"/>
      <c r="B29" s="69"/>
      <c r="C29" s="290" t="s">
        <v>212</v>
      </c>
      <c r="D29" s="291"/>
      <c r="E29" s="291"/>
      <c r="F29" s="350"/>
      <c r="G29" s="351"/>
      <c r="H29" s="109" t="s">
        <v>195</v>
      </c>
      <c r="I29" s="13"/>
      <c r="J29" s="352" t="s">
        <v>213</v>
      </c>
      <c r="K29" s="352"/>
      <c r="L29" s="352"/>
      <c r="M29" s="352"/>
      <c r="N29" s="352"/>
      <c r="O29" s="353"/>
      <c r="P29" s="354"/>
      <c r="Q29" s="355"/>
      <c r="R29" s="101" t="s">
        <v>132</v>
      </c>
      <c r="S29" s="13"/>
      <c r="T29" s="353" t="s">
        <v>214</v>
      </c>
      <c r="U29" s="356"/>
      <c r="V29" s="356"/>
      <c r="W29" s="356"/>
      <c r="X29" s="356"/>
      <c r="Y29" s="356"/>
      <c r="Z29" s="356"/>
      <c r="AA29" s="357"/>
      <c r="AB29" s="389" t="str">
        <f>IF(OR(T27="",AC27="",P29=""),"",IF(OR(Q15="PA",Q15="AP",Q15="RS"),IF(AND(T27="BIFÁSICO",AC27=220),IF(AND(P29&gt;=40,P29&lt;70),ROUNDUP(AC27*P29*0.92/1000,0),IF(P29=70,15,"")),IF(AND(T27="TRIFÁSICO",AC27=220),IF(AND(P29&gt;=40,P29&lt;200),ROUNDUP(AC27*P29*SQRT(3)*0.92/1000,0),IF(P29=200,75,"")),IF(Q15="RS",IF(AND(T27="MONOFÁSICO",AC27=220),IF(P29&lt;63,ROUNDDOWN(AC27*P29*0.92/1000,0),IF(P29=63,12,"")),IF(AND(T27="BIFÁSICO",AC27=380),IF(P29&lt;50,ROUNDUP(AC27*P29*0.92/1000,0),IF(P29=50,19,"")),IF(AND(T27="TRIFÁSICO",AC27=380),IF(AND(P29&gt;=25,P29&lt;125),ROUNDDOWN(AC27*P29*SQRT(3)*0.92/1000,0),IF(P29=125,75,"")),""))),""))),IF(OR(Q15="MA",Q15="PI",Q15="AL"),IF(AND(T27="MONOFÁSICO",AC27=220),IF(P29&lt;63,ROUNDDOWN(AC27*P29*0.92/1000,0),IF(P29=63,12,"")),IF(AND(T27="TRIFÁSICO",AC27=380),IF(AND(P29&gt;=25,P29&lt;125),ROUNDDOWN(AC27*P29*SQRT(3)*0.92/1000,0),IF(P29=125,75,"")),"")),"")))</f>
        <v/>
      </c>
      <c r="AC29" s="390"/>
      <c r="AD29" s="390"/>
      <c r="AE29" s="101" t="s">
        <v>195</v>
      </c>
      <c r="AF29" s="1"/>
      <c r="AG29" s="7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</row>
    <row r="30" spans="1:56" ht="10" customHeight="1">
      <c r="A30" s="70"/>
      <c r="B30" s="69"/>
      <c r="C30" s="122"/>
      <c r="D30" s="122"/>
      <c r="E30" s="12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"/>
      <c r="AG30" s="7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</row>
    <row r="31" spans="1:56" ht="20.149999999999999" customHeight="1">
      <c r="A31" s="70"/>
      <c r="B31" s="69"/>
      <c r="C31" s="320" t="s">
        <v>196</v>
      </c>
      <c r="D31" s="320"/>
      <c r="E31" s="320"/>
      <c r="F31" s="391"/>
      <c r="G31" s="391"/>
      <c r="H31" s="391"/>
      <c r="J31" s="352" t="s">
        <v>309</v>
      </c>
      <c r="K31" s="352"/>
      <c r="L31" s="352"/>
      <c r="M31" s="352"/>
      <c r="N31" s="352"/>
      <c r="O31" s="352"/>
      <c r="P31" s="352"/>
      <c r="Q31" s="352"/>
      <c r="R31" s="352"/>
      <c r="S31" s="352"/>
      <c r="T31" s="340"/>
      <c r="U31" s="340"/>
      <c r="V31" s="340"/>
      <c r="W31" s="340"/>
      <c r="X31" s="340"/>
      <c r="Y31" s="340"/>
      <c r="Z31" s="340"/>
      <c r="AA31" s="340"/>
      <c r="AB31" s="340"/>
      <c r="AC31" s="340"/>
      <c r="AD31" s="340"/>
      <c r="AE31" s="340"/>
      <c r="AF31" s="1"/>
      <c r="AG31" s="7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</row>
    <row r="32" spans="1:56" ht="10" customHeight="1">
      <c r="A32" s="70"/>
      <c r="B32" s="69"/>
      <c r="C32" s="87"/>
      <c r="D32" s="87"/>
      <c r="E32" s="87"/>
      <c r="F32" s="14"/>
      <c r="G32" s="74"/>
      <c r="H32" s="74"/>
      <c r="I32" s="74"/>
      <c r="J32" s="74"/>
      <c r="K32" s="74"/>
      <c r="L32" s="75"/>
      <c r="M32" s="88"/>
      <c r="N32" s="96"/>
      <c r="O32" s="96"/>
      <c r="P32" s="97"/>
      <c r="Q32" s="97"/>
      <c r="R32" s="97"/>
      <c r="S32" s="97"/>
      <c r="T32" s="97"/>
      <c r="U32" s="97"/>
      <c r="V32" s="97"/>
      <c r="W32" s="114"/>
      <c r="X32" s="114"/>
      <c r="Y32" s="75"/>
      <c r="Z32" s="75"/>
      <c r="AA32" s="75"/>
      <c r="AB32" s="75"/>
      <c r="AC32" s="75"/>
      <c r="AD32" s="16"/>
      <c r="AE32" s="16"/>
      <c r="AF32" s="1"/>
      <c r="AG32" s="7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</row>
    <row r="33" spans="1:56" ht="20.149999999999999" customHeight="1">
      <c r="A33" s="70"/>
      <c r="B33" s="69"/>
      <c r="C33" s="341" t="str">
        <f>IF(Q15="PA",AM3,IF(Q15="MA",AM4,IF(Q15="PI",AM5,IF(Q15="AL",AM6,IF(Q15="RS",AM7,IF(Q15="AP",AM8,"O conteúdo deste campo será exibido quando for selecionada a UF"))))))</f>
        <v>O conteúdo deste campo será exibido quando for selecionada a UF</v>
      </c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3"/>
      <c r="O33" s="67" t="s">
        <v>110</v>
      </c>
      <c r="P33" s="344"/>
      <c r="Q33" s="345"/>
      <c r="R33" s="345"/>
      <c r="S33" s="345"/>
      <c r="T33" s="345"/>
      <c r="U33" s="345"/>
      <c r="V33" s="345"/>
      <c r="W33" s="346"/>
      <c r="X33" s="68" t="s">
        <v>111</v>
      </c>
      <c r="Y33" s="347"/>
      <c r="Z33" s="347"/>
      <c r="AA33" s="347"/>
      <c r="AB33" s="347"/>
      <c r="AC33" s="347"/>
      <c r="AD33" s="347"/>
      <c r="AE33" s="348"/>
      <c r="AF33" s="1"/>
      <c r="AG33" s="7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</row>
    <row r="34" spans="1:56" ht="10" customHeight="1" thickBot="1">
      <c r="A34" s="70"/>
      <c r="B34" s="69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74"/>
      <c r="S34" s="16"/>
      <c r="T34" s="16"/>
      <c r="U34" s="16"/>
      <c r="V34" s="46"/>
      <c r="W34" s="12"/>
      <c r="X34" s="74"/>
      <c r="Y34" s="74"/>
      <c r="Z34" s="74"/>
      <c r="AA34" s="74"/>
      <c r="AB34" s="74"/>
      <c r="AC34" s="74"/>
      <c r="AD34" s="74"/>
      <c r="AE34" s="74"/>
      <c r="AF34" s="1"/>
      <c r="AG34" s="7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</row>
    <row r="35" spans="1:56" ht="20.149999999999999" customHeight="1" thickBot="1">
      <c r="A35" s="70"/>
      <c r="B35" s="69"/>
      <c r="C35" s="269" t="s">
        <v>2</v>
      </c>
      <c r="D35" s="270"/>
      <c r="E35" s="270"/>
      <c r="F35" s="270"/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  <c r="AE35" s="271"/>
      <c r="AF35" s="1"/>
      <c r="AG35" s="7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</row>
    <row r="36" spans="1:56" ht="10" customHeight="1">
      <c r="A36" s="70"/>
      <c r="B36" s="69"/>
      <c r="C36" s="73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"/>
      <c r="AG36" s="7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</row>
    <row r="37" spans="1:56" ht="20.149999999999999" customHeight="1">
      <c r="A37" s="70"/>
      <c r="B37" s="69"/>
      <c r="C37" s="290" t="s">
        <v>3</v>
      </c>
      <c r="D37" s="291"/>
      <c r="E37" s="291"/>
      <c r="F37" s="291"/>
      <c r="G37" s="291"/>
      <c r="H37" s="291"/>
      <c r="I37" s="291"/>
      <c r="J37" s="291"/>
      <c r="K37" s="297"/>
      <c r="L37" s="2"/>
      <c r="M37" s="244" t="s">
        <v>104</v>
      </c>
      <c r="N37" s="245"/>
      <c r="O37" s="245"/>
      <c r="P37" s="245"/>
      <c r="Q37" s="245"/>
      <c r="R37" s="245"/>
      <c r="S37" s="245"/>
      <c r="T37" s="245"/>
      <c r="U37" s="324"/>
      <c r="V37" s="74"/>
      <c r="W37" s="244" t="s">
        <v>164</v>
      </c>
      <c r="X37" s="245"/>
      <c r="Y37" s="245"/>
      <c r="Z37" s="245"/>
      <c r="AA37" s="245"/>
      <c r="AB37" s="245"/>
      <c r="AC37" s="245"/>
      <c r="AD37" s="245"/>
      <c r="AE37" s="324"/>
      <c r="AF37" s="1"/>
      <c r="AG37" s="7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</row>
    <row r="38" spans="1:56" ht="20.149999999999999" customHeight="1">
      <c r="A38" s="70"/>
      <c r="B38" s="69"/>
      <c r="C38" s="331"/>
      <c r="D38" s="332"/>
      <c r="E38" s="332"/>
      <c r="F38" s="332"/>
      <c r="G38" s="332"/>
      <c r="H38" s="332"/>
      <c r="I38" s="332"/>
      <c r="J38" s="332"/>
      <c r="K38" s="333"/>
      <c r="L38" s="2"/>
      <c r="M38" s="334"/>
      <c r="N38" s="335"/>
      <c r="O38" s="335"/>
      <c r="P38" s="335"/>
      <c r="Q38" s="335"/>
      <c r="R38" s="335"/>
      <c r="S38" s="335"/>
      <c r="T38" s="335"/>
      <c r="U38" s="336"/>
      <c r="V38" s="13"/>
      <c r="W38" s="337" t="s">
        <v>105</v>
      </c>
      <c r="X38" s="337"/>
      <c r="Y38" s="338"/>
      <c r="Z38" s="338"/>
      <c r="AA38" s="338"/>
      <c r="AB38" s="338"/>
      <c r="AC38" s="339"/>
      <c r="AD38" s="123" t="s">
        <v>151</v>
      </c>
      <c r="AE38" s="124"/>
      <c r="AF38" s="1"/>
      <c r="AG38" s="7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</row>
    <row r="39" spans="1:56" ht="10" customHeight="1">
      <c r="A39" s="70"/>
      <c r="B39" s="69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"/>
      <c r="AG39" s="7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</row>
    <row r="40" spans="1:56" ht="20.149999999999999" customHeight="1">
      <c r="A40" s="70"/>
      <c r="B40" s="69"/>
      <c r="C40" s="290" t="s">
        <v>5</v>
      </c>
      <c r="D40" s="291"/>
      <c r="E40" s="291"/>
      <c r="F40" s="291"/>
      <c r="G40" s="291"/>
      <c r="H40" s="291"/>
      <c r="I40" s="291"/>
      <c r="J40" s="291"/>
      <c r="K40" s="297"/>
      <c r="L40" s="2"/>
      <c r="M40" s="244" t="s">
        <v>6</v>
      </c>
      <c r="N40" s="245"/>
      <c r="O40" s="245"/>
      <c r="P40" s="245"/>
      <c r="Q40" s="324"/>
      <c r="R40" s="76"/>
      <c r="S40" s="325" t="s">
        <v>7</v>
      </c>
      <c r="T40" s="325"/>
      <c r="U40" s="325"/>
      <c r="V40" s="325"/>
      <c r="W40" s="325"/>
      <c r="X40" s="325"/>
      <c r="Y40" s="2"/>
      <c r="Z40" s="244" t="s">
        <v>8</v>
      </c>
      <c r="AA40" s="245"/>
      <c r="AB40" s="245"/>
      <c r="AC40" s="245"/>
      <c r="AD40" s="245"/>
      <c r="AE40" s="324"/>
      <c r="AF40" s="1"/>
      <c r="AG40" s="7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</row>
    <row r="41" spans="1:56" ht="20.149999999999999" customHeight="1">
      <c r="A41" s="70"/>
      <c r="B41" s="69"/>
      <c r="C41" s="326"/>
      <c r="D41" s="313"/>
      <c r="E41" s="313"/>
      <c r="F41" s="313"/>
      <c r="G41" s="313"/>
      <c r="H41" s="313"/>
      <c r="I41" s="313"/>
      <c r="J41" s="313"/>
      <c r="K41" s="314"/>
      <c r="L41" s="2"/>
      <c r="M41" s="327"/>
      <c r="N41" s="328"/>
      <c r="O41" s="328"/>
      <c r="P41" s="328"/>
      <c r="Q41" s="329"/>
      <c r="R41" s="76"/>
      <c r="S41" s="330"/>
      <c r="T41" s="330"/>
      <c r="U41" s="330"/>
      <c r="V41" s="330"/>
      <c r="W41" s="330"/>
      <c r="X41" s="330"/>
      <c r="Y41" s="2"/>
      <c r="Z41" s="327"/>
      <c r="AA41" s="328"/>
      <c r="AB41" s="328"/>
      <c r="AC41" s="328"/>
      <c r="AD41" s="328"/>
      <c r="AE41" s="329"/>
      <c r="AF41" s="1"/>
      <c r="AG41" s="7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</row>
    <row r="42" spans="1:56" ht="10" customHeight="1">
      <c r="A42" s="70"/>
      <c r="B42" s="69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"/>
      <c r="AG42" s="7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</row>
    <row r="43" spans="1:56" ht="20.149999999999999" customHeight="1">
      <c r="A43" s="70"/>
      <c r="B43" s="69"/>
      <c r="C43" s="290" t="s">
        <v>9</v>
      </c>
      <c r="D43" s="291"/>
      <c r="E43" s="291"/>
      <c r="F43" s="291"/>
      <c r="G43" s="291"/>
      <c r="H43" s="291"/>
      <c r="I43" s="291"/>
      <c r="J43" s="291"/>
      <c r="K43" s="297"/>
      <c r="L43" s="2"/>
      <c r="M43" s="320" t="s">
        <v>10</v>
      </c>
      <c r="N43" s="320"/>
      <c r="O43" s="320"/>
      <c r="P43" s="316"/>
      <c r="Q43" s="316"/>
      <c r="R43" s="316"/>
      <c r="S43" s="316"/>
      <c r="T43" s="316"/>
      <c r="U43" s="316"/>
      <c r="V43" s="316"/>
      <c r="W43" s="316"/>
      <c r="X43" s="316"/>
      <c r="Y43" s="2"/>
      <c r="Z43" s="321" t="s">
        <v>4</v>
      </c>
      <c r="AA43" s="322"/>
      <c r="AB43" s="323"/>
      <c r="AC43" s="323"/>
      <c r="AD43" s="323"/>
      <c r="AE43" s="323"/>
      <c r="AF43" s="1"/>
      <c r="AG43" s="7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</row>
    <row r="44" spans="1:56" ht="20.149999999999999" customHeight="1">
      <c r="A44" s="70"/>
      <c r="B44" s="69"/>
      <c r="C44" s="312"/>
      <c r="D44" s="313"/>
      <c r="E44" s="313"/>
      <c r="F44" s="313"/>
      <c r="G44" s="313"/>
      <c r="H44" s="313"/>
      <c r="I44" s="313"/>
      <c r="J44" s="313"/>
      <c r="K44" s="314"/>
      <c r="L44" s="2"/>
      <c r="M44" s="315" t="s">
        <v>12</v>
      </c>
      <c r="N44" s="315"/>
      <c r="O44" s="315"/>
      <c r="P44" s="316"/>
      <c r="Q44" s="316"/>
      <c r="R44" s="316"/>
      <c r="S44" s="316"/>
      <c r="T44" s="316"/>
      <c r="U44" s="316"/>
      <c r="V44" s="316"/>
      <c r="W44" s="316"/>
      <c r="X44" s="316"/>
      <c r="Y44" s="2"/>
      <c r="Z44" s="315" t="s">
        <v>95</v>
      </c>
      <c r="AA44" s="315"/>
      <c r="AB44" s="317"/>
      <c r="AC44" s="318"/>
      <c r="AD44" s="318"/>
      <c r="AE44" s="319"/>
      <c r="AF44" s="1"/>
      <c r="AG44" s="7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</row>
    <row r="45" spans="1:56" ht="20.149999999999999" customHeight="1">
      <c r="A45" s="70"/>
      <c r="B45" s="69"/>
      <c r="C45" s="312" t="s">
        <v>11</v>
      </c>
      <c r="D45" s="313"/>
      <c r="E45" s="313"/>
      <c r="F45" s="313"/>
      <c r="G45" s="313"/>
      <c r="H45" s="313"/>
      <c r="I45" s="313"/>
      <c r="J45" s="313"/>
      <c r="K45" s="314"/>
      <c r="L45" s="2"/>
      <c r="M45" s="315" t="s">
        <v>12</v>
      </c>
      <c r="N45" s="315"/>
      <c r="O45" s="315"/>
      <c r="P45" s="316"/>
      <c r="Q45" s="316"/>
      <c r="R45" s="316"/>
      <c r="S45" s="316"/>
      <c r="T45" s="316"/>
      <c r="U45" s="316"/>
      <c r="V45" s="316"/>
      <c r="W45" s="316"/>
      <c r="X45" s="316"/>
      <c r="Y45" s="2"/>
      <c r="Z45" s="315" t="s">
        <v>95</v>
      </c>
      <c r="AA45" s="315"/>
      <c r="AB45" s="317"/>
      <c r="AC45" s="318"/>
      <c r="AD45" s="318"/>
      <c r="AE45" s="319"/>
      <c r="AF45" s="1"/>
      <c r="AG45" s="7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</row>
    <row r="46" spans="1:56" ht="10" customHeight="1" thickBot="1">
      <c r="A46" s="70"/>
      <c r="B46" s="69"/>
      <c r="C46" s="12"/>
      <c r="D46" s="47"/>
      <c r="E46" s="47"/>
      <c r="F46" s="15"/>
      <c r="G46" s="15"/>
      <c r="H46" s="15"/>
      <c r="I46" s="15"/>
      <c r="J46" s="1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1"/>
      <c r="AG46" s="7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</row>
    <row r="47" spans="1:56" ht="20.149999999999999" customHeight="1" thickBot="1">
      <c r="A47" s="70"/>
      <c r="B47" s="69"/>
      <c r="C47" s="269" t="s">
        <v>115</v>
      </c>
      <c r="D47" s="270"/>
      <c r="E47" s="270"/>
      <c r="F47" s="270"/>
      <c r="G47" s="270"/>
      <c r="H47" s="270"/>
      <c r="I47" s="270"/>
      <c r="J47" s="270"/>
      <c r="K47" s="270"/>
      <c r="L47" s="270"/>
      <c r="M47" s="270"/>
      <c r="N47" s="270"/>
      <c r="O47" s="270"/>
      <c r="P47" s="270"/>
      <c r="Q47" s="270"/>
      <c r="R47" s="270"/>
      <c r="S47" s="270"/>
      <c r="T47" s="270"/>
      <c r="U47" s="270"/>
      <c r="V47" s="270"/>
      <c r="W47" s="270"/>
      <c r="X47" s="270"/>
      <c r="Y47" s="270"/>
      <c r="Z47" s="270"/>
      <c r="AA47" s="270"/>
      <c r="AB47" s="270"/>
      <c r="AC47" s="270"/>
      <c r="AD47" s="270"/>
      <c r="AE47" s="271"/>
      <c r="AF47" s="1"/>
      <c r="AG47" s="7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</row>
    <row r="48" spans="1:56" ht="20.149999999999999" customHeight="1">
      <c r="A48" s="70"/>
      <c r="B48" s="69"/>
      <c r="C48" s="299" t="s">
        <v>112</v>
      </c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99"/>
      <c r="AB48" s="299"/>
      <c r="AC48" s="299"/>
      <c r="AD48" s="299"/>
      <c r="AE48" s="299"/>
      <c r="AF48" s="1"/>
      <c r="AG48" s="7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</row>
    <row r="49" spans="1:56" ht="10" customHeight="1">
      <c r="A49" s="70"/>
      <c r="B49" s="69"/>
      <c r="C49" s="11"/>
      <c r="D49" s="11"/>
      <c r="E49" s="8"/>
      <c r="F49" s="8"/>
      <c r="G49" s="8"/>
      <c r="H49" s="8"/>
      <c r="I49" s="11"/>
      <c r="J49" s="11"/>
      <c r="K49" s="11"/>
      <c r="L49" s="11"/>
      <c r="M49" s="8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8"/>
      <c r="AA49" s="8"/>
      <c r="AB49" s="48"/>
      <c r="AC49" s="48"/>
      <c r="AD49" s="48"/>
      <c r="AE49" s="48"/>
      <c r="AF49" s="1"/>
      <c r="AG49" s="7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</row>
    <row r="50" spans="1:56" ht="20.149999999999999" customHeight="1">
      <c r="A50" s="70"/>
      <c r="B50" s="69"/>
      <c r="C50" s="290" t="s">
        <v>208</v>
      </c>
      <c r="D50" s="291"/>
      <c r="E50" s="291"/>
      <c r="F50" s="297"/>
      <c r="G50" s="300"/>
      <c r="H50" s="301"/>
      <c r="I50" s="301"/>
      <c r="J50" s="301"/>
      <c r="K50" s="301"/>
      <c r="L50" s="301"/>
      <c r="M50" s="301"/>
      <c r="N50" s="301"/>
      <c r="O50" s="302"/>
      <c r="Q50" s="290" t="s">
        <v>203</v>
      </c>
      <c r="R50" s="291"/>
      <c r="S50" s="291"/>
      <c r="T50" s="291"/>
      <c r="U50" s="297"/>
      <c r="V50" s="303"/>
      <c r="W50" s="304"/>
      <c r="X50" s="304"/>
      <c r="Y50" s="304"/>
      <c r="Z50" s="304"/>
      <c r="AA50" s="304"/>
      <c r="AB50" s="304"/>
      <c r="AC50" s="304"/>
      <c r="AD50" s="304"/>
      <c r="AE50" s="305"/>
      <c r="AF50" s="1"/>
      <c r="AG50" s="7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</row>
    <row r="51" spans="1:56" ht="10" customHeight="1">
      <c r="A51" s="70"/>
      <c r="B51" s="69"/>
      <c r="C51" s="11"/>
      <c r="D51" s="11"/>
      <c r="E51" s="8"/>
      <c r="F51" s="8"/>
      <c r="G51" s="8"/>
      <c r="H51" s="8"/>
      <c r="I51" s="11"/>
      <c r="J51" s="11"/>
      <c r="K51" s="11"/>
      <c r="L51" s="11"/>
      <c r="M51" s="8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8"/>
      <c r="AA51" s="8"/>
      <c r="AB51" s="48"/>
      <c r="AC51" s="48"/>
      <c r="AD51" s="48"/>
      <c r="AE51" s="48"/>
      <c r="AF51" s="1"/>
      <c r="AG51" s="7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</row>
    <row r="52" spans="1:56" ht="20.149999999999999" customHeight="1">
      <c r="A52" s="70"/>
      <c r="B52" s="69"/>
      <c r="C52" s="290" t="s">
        <v>210</v>
      </c>
      <c r="D52" s="291"/>
      <c r="E52" s="291"/>
      <c r="F52" s="291"/>
      <c r="G52" s="291"/>
      <c r="H52" s="297"/>
      <c r="I52" s="306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8"/>
      <c r="V52" s="77"/>
      <c r="W52" s="309" t="str">
        <f>IF(OR(I52="",I52="INDIVIDUAL"),"","PREENCHER LISTA DE RATEIO DE CLIENTES NA GUIA 2")</f>
        <v/>
      </c>
      <c r="X52" s="310"/>
      <c r="Y52" s="310"/>
      <c r="Z52" s="310"/>
      <c r="AA52" s="310"/>
      <c r="AB52" s="310"/>
      <c r="AC52" s="310"/>
      <c r="AD52" s="310"/>
      <c r="AE52" s="311"/>
      <c r="AF52" s="1"/>
      <c r="AG52" s="7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</row>
    <row r="53" spans="1:56" ht="10" customHeight="1">
      <c r="A53" s="70"/>
      <c r="B53" s="69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77"/>
      <c r="W53" s="104"/>
      <c r="X53" s="104"/>
      <c r="Y53" s="104"/>
      <c r="Z53" s="104"/>
      <c r="AA53" s="104"/>
      <c r="AB53" s="104"/>
      <c r="AC53" s="104"/>
      <c r="AD53" s="104"/>
      <c r="AE53" s="104"/>
      <c r="AF53" s="1"/>
      <c r="AG53" s="7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</row>
    <row r="54" spans="1:56" ht="20.149999999999999" customHeight="1">
      <c r="A54" s="70"/>
      <c r="B54" s="69"/>
      <c r="C54" s="290" t="s">
        <v>239</v>
      </c>
      <c r="D54" s="291"/>
      <c r="E54" s="292" t="str">
        <f>IF(G50="","",IF(G50="SOLAR FOTOVOLTAICA",IF('0'!L77&lt;='0'!K22,'0'!L77,'0'!K22),IF(G50="EÓLICA",IF('0'!L77&lt;='0'!V98,'0'!L77,'0'!V98),IF(G50="HIDRÁULICA",'0'!AB108,IF(G50="BIOMASSA (especificar ao lado o tipo de fonte primária)",'0'!H116,IF(G50="COGERAÇÃO QUALIFICADA",'0'!H116,IF(G50="OUTRAS (especificar ao lado)",'0'!H116,"")))))))</f>
        <v/>
      </c>
      <c r="F54" s="293"/>
      <c r="G54" s="101" t="s">
        <v>195</v>
      </c>
      <c r="H54" s="11"/>
      <c r="I54" s="294" t="str">
        <f>IF(OR(AB29="",E54=""),"",IF(AND(E54&gt;10,E54&lt;=75),IF(E54&lt;=AB29,"OK: PG ≤ PD","NOK: PG &gt; PD"),IF(E54&gt;75,"PG ACIMA DO LIMITE DE MICROGD",IF(E54&lt;=10,"PG NÃO É ACIMA DE 10 kW",""))))</f>
        <v/>
      </c>
      <c r="J54" s="295"/>
      <c r="K54" s="295"/>
      <c r="L54" s="295"/>
      <c r="M54" s="295"/>
      <c r="N54" s="295"/>
      <c r="O54" s="296"/>
      <c r="Q54" s="290" t="s">
        <v>251</v>
      </c>
      <c r="R54" s="291"/>
      <c r="S54" s="297"/>
      <c r="T54" s="298"/>
      <c r="U54" s="298"/>
      <c r="V54" s="298"/>
      <c r="W54" s="101" t="s">
        <v>194</v>
      </c>
      <c r="Y54" s="290" t="s">
        <v>219</v>
      </c>
      <c r="Z54" s="291"/>
      <c r="AA54" s="291"/>
      <c r="AB54" s="297"/>
      <c r="AC54" s="287"/>
      <c r="AD54" s="288"/>
      <c r="AE54" s="289"/>
      <c r="AF54" s="100"/>
      <c r="AG54" s="7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</row>
    <row r="55" spans="1:56" ht="10" customHeight="1" thickBot="1">
      <c r="A55" s="70"/>
      <c r="B55" s="69"/>
      <c r="C55" s="77"/>
      <c r="D55" s="11"/>
      <c r="E55" s="8"/>
      <c r="F55" s="8"/>
      <c r="G55" s="8"/>
      <c r="H55" s="8"/>
      <c r="I55" s="11"/>
      <c r="J55" s="11"/>
      <c r="K55" s="11"/>
      <c r="L55" s="11"/>
      <c r="M55" s="8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8"/>
      <c r="AA55" s="8"/>
      <c r="AB55" s="48"/>
      <c r="AC55" s="48"/>
      <c r="AD55" s="48"/>
      <c r="AE55" s="48"/>
      <c r="AF55" s="1"/>
      <c r="AG55" s="7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</row>
    <row r="56" spans="1:56" ht="20.149999999999999" customHeight="1" thickBot="1">
      <c r="A56" s="70"/>
      <c r="B56" s="69"/>
      <c r="C56" s="269" t="s">
        <v>249</v>
      </c>
      <c r="D56" s="270"/>
      <c r="E56" s="270"/>
      <c r="F56" s="270"/>
      <c r="G56" s="270"/>
      <c r="H56" s="270"/>
      <c r="I56" s="270"/>
      <c r="J56" s="270"/>
      <c r="K56" s="270"/>
      <c r="L56" s="270"/>
      <c r="M56" s="270"/>
      <c r="N56" s="270"/>
      <c r="O56" s="270"/>
      <c r="P56" s="270"/>
      <c r="Q56" s="270"/>
      <c r="R56" s="270"/>
      <c r="S56" s="270"/>
      <c r="T56" s="270"/>
      <c r="U56" s="270"/>
      <c r="V56" s="270"/>
      <c r="W56" s="270"/>
      <c r="X56" s="270"/>
      <c r="Y56" s="270"/>
      <c r="Z56" s="270"/>
      <c r="AA56" s="270"/>
      <c r="AB56" s="270"/>
      <c r="AC56" s="270"/>
      <c r="AD56" s="270"/>
      <c r="AE56" s="271"/>
      <c r="AF56" s="17"/>
      <c r="AG56" s="7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</row>
    <row r="57" spans="1:56" ht="10" customHeight="1">
      <c r="A57" s="70"/>
      <c r="B57" s="69"/>
      <c r="C57" s="49"/>
      <c r="D57" s="114"/>
      <c r="E57" s="114"/>
      <c r="F57" s="114"/>
      <c r="G57" s="87"/>
      <c r="H57" s="114"/>
      <c r="I57" s="114"/>
      <c r="J57" s="114"/>
      <c r="K57" s="114"/>
      <c r="L57" s="114"/>
      <c r="M57" s="114"/>
      <c r="N57" s="2"/>
      <c r="O57" s="50"/>
      <c r="P57" s="50"/>
      <c r="Q57" s="50"/>
      <c r="R57" s="50"/>
      <c r="S57" s="50"/>
      <c r="T57" s="50"/>
      <c r="U57" s="50"/>
      <c r="V57" s="50"/>
      <c r="W57" s="51"/>
      <c r="X57" s="51"/>
      <c r="Y57" s="51"/>
      <c r="Z57" s="51"/>
      <c r="AA57" s="51"/>
      <c r="AB57" s="51"/>
      <c r="AC57" s="51"/>
      <c r="AD57" s="51"/>
      <c r="AE57" s="51"/>
      <c r="AF57" s="1"/>
      <c r="AG57" s="7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</row>
    <row r="58" spans="1:56" ht="20.149999999999999" customHeight="1">
      <c r="A58" s="70"/>
      <c r="B58" s="69"/>
      <c r="C58" s="191" t="s">
        <v>106</v>
      </c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  <c r="U58" s="193"/>
      <c r="V58" s="285" t="s">
        <v>107</v>
      </c>
      <c r="W58" s="285"/>
      <c r="X58" s="285"/>
      <c r="Y58" s="285"/>
      <c r="Z58" s="285"/>
      <c r="AA58" s="285"/>
      <c r="AB58" s="285"/>
      <c r="AC58" s="285"/>
      <c r="AD58" s="285"/>
      <c r="AE58" s="285"/>
      <c r="AF58" s="1"/>
      <c r="AG58" s="70"/>
      <c r="AH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</row>
    <row r="59" spans="1:56" ht="45" customHeight="1">
      <c r="A59" s="70"/>
      <c r="B59" s="69"/>
      <c r="C59" s="263" t="s">
        <v>310</v>
      </c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5"/>
      <c r="V59" s="286"/>
      <c r="W59" s="286"/>
      <c r="X59" s="286"/>
      <c r="Y59" s="286"/>
      <c r="Z59" s="286"/>
      <c r="AA59" s="286"/>
      <c r="AB59" s="286"/>
      <c r="AC59" s="286"/>
      <c r="AD59" s="286"/>
      <c r="AE59" s="286"/>
      <c r="AF59" s="1"/>
      <c r="AG59" s="70"/>
      <c r="AH59" s="90"/>
      <c r="AJ59" s="90"/>
      <c r="AK59" s="90"/>
      <c r="AL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</row>
    <row r="60" spans="1:56" ht="20.149999999999999" customHeight="1">
      <c r="A60" s="70"/>
      <c r="B60" s="69"/>
      <c r="C60" s="263" t="s">
        <v>147</v>
      </c>
      <c r="D60" s="264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5"/>
      <c r="V60" s="286"/>
      <c r="W60" s="286"/>
      <c r="X60" s="286"/>
      <c r="Y60" s="286"/>
      <c r="Z60" s="286"/>
      <c r="AA60" s="286"/>
      <c r="AB60" s="286"/>
      <c r="AC60" s="286"/>
      <c r="AD60" s="286"/>
      <c r="AE60" s="286"/>
      <c r="AF60" s="1"/>
      <c r="AG60" s="70"/>
      <c r="AH60" s="90"/>
      <c r="AL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</row>
    <row r="61" spans="1:56" ht="20.149999999999999" customHeight="1">
      <c r="A61" s="70"/>
      <c r="B61" s="69"/>
      <c r="C61" s="263" t="s">
        <v>244</v>
      </c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5"/>
      <c r="V61" s="286"/>
      <c r="W61" s="286"/>
      <c r="X61" s="286"/>
      <c r="Y61" s="286"/>
      <c r="Z61" s="286"/>
      <c r="AA61" s="286"/>
      <c r="AB61" s="286"/>
      <c r="AC61" s="286"/>
      <c r="AD61" s="286"/>
      <c r="AE61" s="286"/>
      <c r="AF61" s="1"/>
      <c r="AG61" s="70"/>
    </row>
    <row r="62" spans="1:56" ht="28.5" customHeight="1">
      <c r="A62" s="70"/>
      <c r="B62" s="69"/>
      <c r="C62" s="263" t="s">
        <v>149</v>
      </c>
      <c r="D62" s="264"/>
      <c r="E62" s="264"/>
      <c r="F62" s="264"/>
      <c r="G62" s="264"/>
      <c r="H62" s="264"/>
      <c r="I62" s="264"/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5"/>
      <c r="V62" s="115"/>
      <c r="W62" s="116"/>
      <c r="X62" s="116"/>
      <c r="Y62" s="116"/>
      <c r="Z62" s="116"/>
      <c r="AA62" s="116"/>
      <c r="AB62" s="116"/>
      <c r="AC62" s="116"/>
      <c r="AD62" s="116"/>
      <c r="AE62" s="117"/>
      <c r="AF62" s="1"/>
      <c r="AG62" s="70"/>
    </row>
    <row r="63" spans="1:56" ht="28.5" customHeight="1">
      <c r="A63" s="70"/>
      <c r="B63" s="69"/>
      <c r="C63" s="263" t="s">
        <v>148</v>
      </c>
      <c r="D63" s="264"/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5"/>
      <c r="V63" s="282"/>
      <c r="W63" s="283"/>
      <c r="X63" s="283"/>
      <c r="Y63" s="283"/>
      <c r="Z63" s="283"/>
      <c r="AA63" s="283"/>
      <c r="AB63" s="283"/>
      <c r="AC63" s="283"/>
      <c r="AD63" s="283"/>
      <c r="AE63" s="284"/>
      <c r="AF63" s="1"/>
      <c r="AG63" s="70"/>
    </row>
    <row r="64" spans="1:56" ht="28.5" customHeight="1">
      <c r="A64" s="70"/>
      <c r="B64" s="69"/>
      <c r="C64" s="263" t="s">
        <v>253</v>
      </c>
      <c r="D64" s="264"/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5"/>
      <c r="V64" s="281" t="s">
        <v>150</v>
      </c>
      <c r="W64" s="281"/>
      <c r="X64" s="281"/>
      <c r="Y64" s="281"/>
      <c r="Z64" s="281"/>
      <c r="AA64" s="281"/>
      <c r="AB64" s="281"/>
      <c r="AC64" s="281"/>
      <c r="AD64" s="281"/>
      <c r="AE64" s="281"/>
      <c r="AF64" s="1"/>
      <c r="AG64" s="70"/>
    </row>
    <row r="65" spans="1:33" ht="28.5" customHeight="1">
      <c r="A65" s="70"/>
      <c r="B65" s="69"/>
      <c r="C65" s="263" t="s">
        <v>254</v>
      </c>
      <c r="D65" s="264"/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5"/>
      <c r="V65" s="281" t="s">
        <v>108</v>
      </c>
      <c r="W65" s="281"/>
      <c r="X65" s="281"/>
      <c r="Y65" s="281"/>
      <c r="Z65" s="281"/>
      <c r="AA65" s="281"/>
      <c r="AB65" s="281"/>
      <c r="AC65" s="281"/>
      <c r="AD65" s="281"/>
      <c r="AE65" s="281"/>
      <c r="AF65" s="1"/>
      <c r="AG65" s="70"/>
    </row>
    <row r="66" spans="1:33" ht="20.149999999999999" customHeight="1">
      <c r="A66" s="70"/>
      <c r="B66" s="69"/>
      <c r="C66" s="263" t="s">
        <v>255</v>
      </c>
      <c r="D66" s="264"/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5"/>
      <c r="V66" s="266" t="s">
        <v>146</v>
      </c>
      <c r="W66" s="267"/>
      <c r="X66" s="267"/>
      <c r="Y66" s="267"/>
      <c r="Z66" s="267"/>
      <c r="AA66" s="267"/>
      <c r="AB66" s="267"/>
      <c r="AC66" s="267"/>
      <c r="AD66" s="267"/>
      <c r="AE66" s="268"/>
      <c r="AF66" s="1"/>
      <c r="AG66" s="70"/>
    </row>
    <row r="67" spans="1:33" ht="30" customHeight="1">
      <c r="A67" s="70"/>
      <c r="B67" s="69"/>
      <c r="C67" s="263" t="s">
        <v>256</v>
      </c>
      <c r="D67" s="264"/>
      <c r="E67" s="264"/>
      <c r="F67" s="264"/>
      <c r="G67" s="264"/>
      <c r="H67" s="264"/>
      <c r="I67" s="264"/>
      <c r="J67" s="264"/>
      <c r="K67" s="264"/>
      <c r="L67" s="264"/>
      <c r="M67" s="264"/>
      <c r="N67" s="264"/>
      <c r="O67" s="264"/>
      <c r="P67" s="264"/>
      <c r="Q67" s="264"/>
      <c r="R67" s="264"/>
      <c r="S67" s="264"/>
      <c r="T67" s="264"/>
      <c r="U67" s="265"/>
      <c r="V67" s="266" t="s">
        <v>240</v>
      </c>
      <c r="W67" s="267"/>
      <c r="X67" s="267"/>
      <c r="Y67" s="267"/>
      <c r="Z67" s="267"/>
      <c r="AA67" s="267"/>
      <c r="AB67" s="267"/>
      <c r="AC67" s="267"/>
      <c r="AD67" s="267"/>
      <c r="AE67" s="268"/>
      <c r="AF67" s="1"/>
      <c r="AG67" s="70"/>
    </row>
    <row r="68" spans="1:33" ht="40" customHeight="1">
      <c r="A68" s="70"/>
      <c r="B68" s="69"/>
      <c r="C68" s="263" t="s">
        <v>257</v>
      </c>
      <c r="D68" s="264"/>
      <c r="E68" s="264"/>
      <c r="F68" s="264"/>
      <c r="G68" s="264"/>
      <c r="H68" s="264"/>
      <c r="I68" s="264"/>
      <c r="J68" s="264"/>
      <c r="K68" s="264"/>
      <c r="L68" s="264"/>
      <c r="M68" s="264"/>
      <c r="N68" s="264"/>
      <c r="O68" s="264"/>
      <c r="P68" s="264"/>
      <c r="Q68" s="264"/>
      <c r="R68" s="264"/>
      <c r="S68" s="264"/>
      <c r="T68" s="264"/>
      <c r="U68" s="265"/>
      <c r="V68" s="266" t="s">
        <v>241</v>
      </c>
      <c r="W68" s="267"/>
      <c r="X68" s="267"/>
      <c r="Y68" s="267"/>
      <c r="Z68" s="267"/>
      <c r="AA68" s="267"/>
      <c r="AB68" s="267"/>
      <c r="AC68" s="267"/>
      <c r="AD68" s="267"/>
      <c r="AE68" s="268"/>
      <c r="AF68" s="1"/>
      <c r="AG68" s="70"/>
    </row>
    <row r="69" spans="1:33" ht="28.5" customHeight="1">
      <c r="A69" s="70"/>
      <c r="B69" s="69"/>
      <c r="C69" s="263" t="s">
        <v>258</v>
      </c>
      <c r="D69" s="264"/>
      <c r="E69" s="264"/>
      <c r="F69" s="264"/>
      <c r="G69" s="264"/>
      <c r="H69" s="264"/>
      <c r="I69" s="264"/>
      <c r="J69" s="264"/>
      <c r="K69" s="264"/>
      <c r="L69" s="264"/>
      <c r="M69" s="264"/>
      <c r="N69" s="264"/>
      <c r="O69" s="264"/>
      <c r="P69" s="264"/>
      <c r="Q69" s="264"/>
      <c r="R69" s="264"/>
      <c r="S69" s="264"/>
      <c r="T69" s="264"/>
      <c r="U69" s="265"/>
      <c r="V69" s="266" t="s">
        <v>242</v>
      </c>
      <c r="W69" s="267"/>
      <c r="X69" s="267"/>
      <c r="Y69" s="267"/>
      <c r="Z69" s="267"/>
      <c r="AA69" s="267"/>
      <c r="AB69" s="267"/>
      <c r="AC69" s="267"/>
      <c r="AD69" s="267"/>
      <c r="AE69" s="268"/>
      <c r="AF69" s="1"/>
      <c r="AG69" s="70"/>
    </row>
    <row r="70" spans="1:33" ht="20.149999999999999" customHeight="1">
      <c r="A70" s="70"/>
      <c r="B70" s="69"/>
      <c r="C70" s="263" t="s">
        <v>259</v>
      </c>
      <c r="D70" s="264"/>
      <c r="E70" s="264"/>
      <c r="F70" s="264"/>
      <c r="G70" s="264"/>
      <c r="H70" s="264"/>
      <c r="I70" s="264"/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5"/>
      <c r="V70" s="266" t="s">
        <v>199</v>
      </c>
      <c r="W70" s="267"/>
      <c r="X70" s="267"/>
      <c r="Y70" s="267"/>
      <c r="Z70" s="267"/>
      <c r="AA70" s="267"/>
      <c r="AB70" s="267"/>
      <c r="AC70" s="267"/>
      <c r="AD70" s="267"/>
      <c r="AE70" s="268"/>
      <c r="AF70" s="1"/>
      <c r="AG70" s="70"/>
    </row>
    <row r="71" spans="1:33" ht="28.5" customHeight="1">
      <c r="A71" s="70"/>
      <c r="B71" s="69"/>
      <c r="C71" s="263" t="s">
        <v>260</v>
      </c>
      <c r="D71" s="264"/>
      <c r="E71" s="264"/>
      <c r="F71" s="264"/>
      <c r="G71" s="264"/>
      <c r="H71" s="264"/>
      <c r="I71" s="264"/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5"/>
      <c r="V71" s="266" t="s">
        <v>200</v>
      </c>
      <c r="W71" s="267"/>
      <c r="X71" s="267"/>
      <c r="Y71" s="267"/>
      <c r="Z71" s="267"/>
      <c r="AA71" s="267"/>
      <c r="AB71" s="267"/>
      <c r="AC71" s="267"/>
      <c r="AD71" s="267"/>
      <c r="AE71" s="268"/>
      <c r="AF71" s="1"/>
      <c r="AG71" s="70"/>
    </row>
    <row r="72" spans="1:33" ht="10" customHeight="1" thickBot="1">
      <c r="A72" s="70"/>
      <c r="B72" s="69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1"/>
      <c r="AG72" s="78"/>
    </row>
    <row r="73" spans="1:33" ht="20.149999999999999" customHeight="1" thickBot="1">
      <c r="A73" s="70"/>
      <c r="B73" s="69"/>
      <c r="C73" s="269" t="s">
        <v>250</v>
      </c>
      <c r="D73" s="270"/>
      <c r="E73" s="270"/>
      <c r="F73" s="270"/>
      <c r="G73" s="270"/>
      <c r="H73" s="270"/>
      <c r="I73" s="270"/>
      <c r="J73" s="270"/>
      <c r="K73" s="270"/>
      <c r="L73" s="270"/>
      <c r="M73" s="270"/>
      <c r="N73" s="270"/>
      <c r="O73" s="270"/>
      <c r="P73" s="270"/>
      <c r="Q73" s="270"/>
      <c r="R73" s="270"/>
      <c r="S73" s="270"/>
      <c r="T73" s="270"/>
      <c r="U73" s="270"/>
      <c r="V73" s="270"/>
      <c r="W73" s="270"/>
      <c r="X73" s="270"/>
      <c r="Y73" s="270"/>
      <c r="Z73" s="270"/>
      <c r="AA73" s="270"/>
      <c r="AB73" s="270"/>
      <c r="AC73" s="270"/>
      <c r="AD73" s="270"/>
      <c r="AE73" s="271"/>
      <c r="AF73" s="1"/>
      <c r="AG73" s="78"/>
    </row>
    <row r="74" spans="1:33" ht="20.149999999999999" customHeight="1">
      <c r="A74" s="70"/>
      <c r="B74" s="69"/>
      <c r="C74" s="272" t="s">
        <v>167</v>
      </c>
      <c r="D74" s="273"/>
      <c r="E74" s="273"/>
      <c r="F74" s="273"/>
      <c r="G74" s="273"/>
      <c r="H74" s="273"/>
      <c r="I74" s="273"/>
      <c r="J74" s="273"/>
      <c r="K74" s="273"/>
      <c r="L74" s="273"/>
      <c r="M74" s="273"/>
      <c r="N74" s="274"/>
      <c r="O74" s="275" t="s">
        <v>168</v>
      </c>
      <c r="P74" s="276"/>
      <c r="Q74" s="276"/>
      <c r="R74" s="276"/>
      <c r="S74" s="276"/>
      <c r="T74" s="276"/>
      <c r="U74" s="276"/>
      <c r="V74" s="276"/>
      <c r="W74" s="276"/>
      <c r="X74" s="276"/>
      <c r="Y74" s="276"/>
      <c r="Z74" s="276"/>
      <c r="AA74" s="276"/>
      <c r="AB74" s="276"/>
      <c r="AC74" s="276"/>
      <c r="AD74" s="276"/>
      <c r="AE74" s="277"/>
      <c r="AF74" s="1"/>
      <c r="AG74" s="78"/>
    </row>
    <row r="75" spans="1:33" ht="15" customHeight="1">
      <c r="A75" s="70"/>
      <c r="B75" s="69"/>
      <c r="C75" s="246" t="s">
        <v>165</v>
      </c>
      <c r="D75" s="247"/>
      <c r="E75" s="247"/>
      <c r="F75" s="247"/>
      <c r="G75" s="247"/>
      <c r="H75" s="247"/>
      <c r="I75" s="247"/>
      <c r="J75" s="247"/>
      <c r="K75" s="247"/>
      <c r="L75" s="247"/>
      <c r="M75" s="247"/>
      <c r="N75" s="248"/>
      <c r="O75" s="278"/>
      <c r="P75" s="279"/>
      <c r="Q75" s="279"/>
      <c r="R75" s="279"/>
      <c r="S75" s="279"/>
      <c r="T75" s="279"/>
      <c r="U75" s="279"/>
      <c r="V75" s="279"/>
      <c r="W75" s="279"/>
      <c r="X75" s="279"/>
      <c r="Y75" s="279"/>
      <c r="Z75" s="279"/>
      <c r="AA75" s="279"/>
      <c r="AB75" s="279"/>
      <c r="AC75" s="279"/>
      <c r="AD75" s="279"/>
      <c r="AE75" s="280"/>
      <c r="AF75" s="1"/>
      <c r="AG75" s="78"/>
    </row>
    <row r="76" spans="1:33" ht="15" customHeight="1">
      <c r="A76" s="70"/>
      <c r="B76" s="69"/>
      <c r="C76" s="246" t="s">
        <v>166</v>
      </c>
      <c r="D76" s="247"/>
      <c r="E76" s="247"/>
      <c r="F76" s="247"/>
      <c r="G76" s="247"/>
      <c r="H76" s="247"/>
      <c r="I76" s="247"/>
      <c r="J76" s="247"/>
      <c r="K76" s="247"/>
      <c r="L76" s="247"/>
      <c r="M76" s="247"/>
      <c r="N76" s="248"/>
      <c r="O76" s="278"/>
      <c r="P76" s="279"/>
      <c r="Q76" s="279"/>
      <c r="R76" s="279"/>
      <c r="S76" s="279"/>
      <c r="T76" s="279"/>
      <c r="U76" s="279"/>
      <c r="V76" s="279"/>
      <c r="W76" s="279"/>
      <c r="X76" s="279"/>
      <c r="Y76" s="279"/>
      <c r="Z76" s="279"/>
      <c r="AA76" s="279"/>
      <c r="AB76" s="279"/>
      <c r="AC76" s="279"/>
      <c r="AD76" s="279"/>
      <c r="AE76" s="280"/>
      <c r="AF76" s="1"/>
      <c r="AG76" s="78"/>
    </row>
    <row r="77" spans="1:33" ht="15" customHeight="1">
      <c r="A77" s="70"/>
      <c r="B77" s="69"/>
      <c r="C77" s="246" t="s">
        <v>197</v>
      </c>
      <c r="D77" s="247"/>
      <c r="E77" s="247"/>
      <c r="F77" s="247"/>
      <c r="G77" s="247"/>
      <c r="H77" s="247"/>
      <c r="I77" s="247"/>
      <c r="J77" s="247"/>
      <c r="K77" s="247"/>
      <c r="L77" s="247"/>
      <c r="M77" s="247"/>
      <c r="N77" s="248"/>
      <c r="O77" s="119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1"/>
      <c r="AF77" s="1"/>
      <c r="AG77" s="78"/>
    </row>
    <row r="78" spans="1:33" ht="15" customHeight="1">
      <c r="A78" s="70"/>
      <c r="B78" s="69"/>
      <c r="C78" s="246" t="s">
        <v>198</v>
      </c>
      <c r="D78" s="247"/>
      <c r="E78" s="247"/>
      <c r="F78" s="247"/>
      <c r="G78" s="247"/>
      <c r="H78" s="247"/>
      <c r="I78" s="247"/>
      <c r="J78" s="247"/>
      <c r="K78" s="247"/>
      <c r="L78" s="247"/>
      <c r="M78" s="247"/>
      <c r="N78" s="248"/>
      <c r="O78" s="249"/>
      <c r="P78" s="250"/>
      <c r="Q78" s="250"/>
      <c r="R78" s="250"/>
      <c r="S78" s="250"/>
      <c r="T78" s="22"/>
      <c r="U78" s="250"/>
      <c r="V78" s="250"/>
      <c r="W78" s="250"/>
      <c r="X78" s="250"/>
      <c r="Y78" s="22"/>
      <c r="Z78" s="250"/>
      <c r="AA78" s="250"/>
      <c r="AB78" s="250"/>
      <c r="AC78" s="250"/>
      <c r="AD78" s="250"/>
      <c r="AE78" s="253"/>
      <c r="AF78" s="1"/>
      <c r="AG78" s="78"/>
    </row>
    <row r="79" spans="1:33" ht="15" customHeight="1">
      <c r="A79" s="70"/>
      <c r="B79" s="69"/>
      <c r="C79" s="246" t="s">
        <v>294</v>
      </c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8"/>
      <c r="O79" s="249"/>
      <c r="P79" s="250"/>
      <c r="Q79" s="250"/>
      <c r="R79" s="250"/>
      <c r="S79" s="250"/>
      <c r="T79" s="22"/>
      <c r="U79" s="250"/>
      <c r="V79" s="250"/>
      <c r="W79" s="250"/>
      <c r="X79" s="250"/>
      <c r="Y79" s="22"/>
      <c r="Z79" s="250"/>
      <c r="AA79" s="250"/>
      <c r="AB79" s="250"/>
      <c r="AC79" s="250"/>
      <c r="AD79" s="250"/>
      <c r="AE79" s="253"/>
      <c r="AF79" s="1"/>
      <c r="AG79" s="78"/>
    </row>
    <row r="80" spans="1:33" ht="15" customHeight="1">
      <c r="A80" s="70"/>
      <c r="B80" s="69"/>
      <c r="C80" s="246" t="s">
        <v>295</v>
      </c>
      <c r="D80" s="247"/>
      <c r="E80" s="247"/>
      <c r="F80" s="247"/>
      <c r="G80" s="247"/>
      <c r="H80" s="247"/>
      <c r="I80" s="247"/>
      <c r="J80" s="247"/>
      <c r="K80" s="247"/>
      <c r="L80" s="247"/>
      <c r="M80" s="247"/>
      <c r="N80" s="248"/>
      <c r="O80" s="249"/>
      <c r="P80" s="250"/>
      <c r="Q80" s="250"/>
      <c r="R80" s="250"/>
      <c r="S80" s="250"/>
      <c r="T80" s="22"/>
      <c r="U80" s="250"/>
      <c r="V80" s="250"/>
      <c r="W80" s="250"/>
      <c r="X80" s="250"/>
      <c r="Y80" s="22"/>
      <c r="Z80" s="250"/>
      <c r="AA80" s="250"/>
      <c r="AB80" s="250"/>
      <c r="AC80" s="250"/>
      <c r="AD80" s="250"/>
      <c r="AE80" s="253"/>
      <c r="AF80" s="1"/>
      <c r="AG80" s="78"/>
    </row>
    <row r="81" spans="1:33" ht="10" customHeight="1">
      <c r="A81" s="70"/>
      <c r="B81" s="69"/>
      <c r="C81" s="118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81"/>
      <c r="O81" s="249"/>
      <c r="P81" s="250"/>
      <c r="Q81" s="250"/>
      <c r="R81" s="250"/>
      <c r="S81" s="250"/>
      <c r="T81" s="22"/>
      <c r="U81" s="250"/>
      <c r="V81" s="250"/>
      <c r="W81" s="250"/>
      <c r="X81" s="250"/>
      <c r="Y81" s="22"/>
      <c r="Z81" s="250"/>
      <c r="AA81" s="250"/>
      <c r="AB81" s="250"/>
      <c r="AC81" s="250"/>
      <c r="AD81" s="250"/>
      <c r="AE81" s="253"/>
      <c r="AF81" s="1"/>
      <c r="AG81" s="78"/>
    </row>
    <row r="82" spans="1:33" ht="10" customHeight="1">
      <c r="A82" s="70"/>
      <c r="B82" s="69"/>
      <c r="C82" s="255" t="s">
        <v>243</v>
      </c>
      <c r="D82" s="256"/>
      <c r="E82" s="256"/>
      <c r="F82" s="256"/>
      <c r="G82" s="256"/>
      <c r="H82" s="256"/>
      <c r="I82" s="256"/>
      <c r="J82" s="256"/>
      <c r="K82" s="256"/>
      <c r="L82" s="256"/>
      <c r="M82" s="256"/>
      <c r="N82" s="257"/>
      <c r="O82" s="251"/>
      <c r="P82" s="252"/>
      <c r="Q82" s="252"/>
      <c r="R82" s="252"/>
      <c r="S82" s="252"/>
      <c r="T82" s="2"/>
      <c r="U82" s="252"/>
      <c r="V82" s="252"/>
      <c r="W82" s="252"/>
      <c r="X82" s="252"/>
      <c r="Y82" s="2"/>
      <c r="Z82" s="252"/>
      <c r="AA82" s="252"/>
      <c r="AB82" s="252"/>
      <c r="AC82" s="252"/>
      <c r="AD82" s="252"/>
      <c r="AE82" s="254"/>
      <c r="AF82" s="1"/>
      <c r="AG82" s="78"/>
    </row>
    <row r="83" spans="1:33" ht="20.149999999999999" customHeight="1" thickBot="1">
      <c r="A83" s="70"/>
      <c r="B83" s="69"/>
      <c r="C83" s="258"/>
      <c r="D83" s="259"/>
      <c r="E83" s="259"/>
      <c r="F83" s="259"/>
      <c r="G83" s="259"/>
      <c r="H83" s="259"/>
      <c r="I83" s="259"/>
      <c r="J83" s="259"/>
      <c r="K83" s="259"/>
      <c r="L83" s="259"/>
      <c r="M83" s="259"/>
      <c r="N83" s="260"/>
      <c r="O83" s="261" t="s">
        <v>30</v>
      </c>
      <c r="P83" s="261"/>
      <c r="Q83" s="261"/>
      <c r="R83" s="261"/>
      <c r="S83" s="261"/>
      <c r="T83" s="31"/>
      <c r="U83" s="261" t="s">
        <v>31</v>
      </c>
      <c r="V83" s="261"/>
      <c r="W83" s="261"/>
      <c r="X83" s="261"/>
      <c r="Y83" s="31"/>
      <c r="Z83" s="261" t="s">
        <v>32</v>
      </c>
      <c r="AA83" s="261"/>
      <c r="AB83" s="261"/>
      <c r="AC83" s="261"/>
      <c r="AD83" s="261"/>
      <c r="AE83" s="262"/>
      <c r="AF83" s="1"/>
      <c r="AG83" s="70"/>
    </row>
    <row r="84" spans="1:33" ht="10" customHeight="1" thickBot="1">
      <c r="A84" s="70"/>
      <c r="B84" s="80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19"/>
      <c r="AG84" s="70"/>
    </row>
    <row r="85" spans="1:33" ht="39" customHeight="1">
      <c r="B85" s="240" t="s">
        <v>305</v>
      </c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98"/>
    </row>
    <row r="86" spans="1:33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</row>
    <row r="87" spans="1:33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</row>
    <row r="88" spans="1:33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</row>
    <row r="89" spans="1:33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</row>
    <row r="90" spans="1:33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</row>
    <row r="91" spans="1:33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</row>
    <row r="92" spans="1:33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</row>
    <row r="93" spans="1:3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</row>
    <row r="94" spans="1:33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</row>
    <row r="95" spans="1:33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</row>
    <row r="96" spans="1:33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</row>
    <row r="97" spans="1:33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</row>
    <row r="98" spans="1:33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</row>
    <row r="99" spans="1:33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</row>
    <row r="100" spans="1:33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</row>
    <row r="101" spans="1:33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</row>
    <row r="102" spans="1:33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</row>
    <row r="103" spans="1:33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</row>
    <row r="104" spans="1:33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</row>
    <row r="105" spans="1:33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</row>
    <row r="106" spans="1:33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</row>
    <row r="107" spans="1:33" ht="15.5">
      <c r="A107" s="70"/>
      <c r="B107" s="70"/>
      <c r="C107" s="70"/>
      <c r="D107" s="73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70"/>
      <c r="AG107" s="70"/>
    </row>
    <row r="108" spans="1:33" ht="15.5">
      <c r="A108" s="70"/>
      <c r="B108" s="70"/>
      <c r="C108" s="70"/>
      <c r="D108" s="74"/>
      <c r="E108" s="74"/>
      <c r="F108" s="74"/>
      <c r="G108" s="74"/>
      <c r="H108" s="74"/>
      <c r="I108" s="74"/>
      <c r="J108" s="74"/>
      <c r="K108" s="74"/>
      <c r="L108" s="74"/>
      <c r="M108" s="11"/>
      <c r="N108" s="93"/>
      <c r="O108" s="11"/>
      <c r="P108" s="11"/>
      <c r="Q108" s="11"/>
      <c r="R108" s="11"/>
      <c r="S108" s="11"/>
      <c r="T108" s="11"/>
      <c r="U108" s="11"/>
      <c r="V108" s="11"/>
      <c r="W108" s="241"/>
      <c r="X108" s="241"/>
      <c r="Y108" s="241"/>
      <c r="Z108" s="241"/>
      <c r="AA108" s="241"/>
      <c r="AB108" s="114"/>
      <c r="AC108" s="114"/>
      <c r="AD108" s="114"/>
      <c r="AE108" s="114"/>
      <c r="AF108" s="70"/>
      <c r="AG108" s="70"/>
    </row>
    <row r="109" spans="1:33">
      <c r="A109" s="70"/>
      <c r="B109" s="70"/>
      <c r="C109" s="70"/>
      <c r="D109" s="242"/>
      <c r="E109" s="242"/>
      <c r="F109" s="242"/>
      <c r="G109" s="242"/>
      <c r="H109" s="242"/>
      <c r="I109" s="242"/>
      <c r="J109" s="242"/>
      <c r="K109" s="242"/>
      <c r="L109" s="242"/>
      <c r="M109" s="11"/>
      <c r="N109" s="94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70"/>
      <c r="AG109" s="70"/>
    </row>
    <row r="110" spans="1:33">
      <c r="A110" s="70"/>
      <c r="B110" s="70"/>
      <c r="C110" s="70"/>
      <c r="D110" s="8"/>
      <c r="E110" s="8"/>
      <c r="F110" s="8"/>
      <c r="G110" s="8"/>
      <c r="H110" s="8"/>
      <c r="I110" s="8"/>
      <c r="J110" s="8"/>
      <c r="K110" s="8"/>
      <c r="L110" s="8"/>
      <c r="M110" s="113"/>
      <c r="N110" s="94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70"/>
      <c r="AG110" s="70"/>
    </row>
    <row r="111" spans="1:33">
      <c r="A111" s="70"/>
      <c r="B111" s="70"/>
      <c r="C111" s="70"/>
      <c r="D111" s="94"/>
      <c r="E111" s="9"/>
      <c r="F111" s="8"/>
      <c r="G111" s="8"/>
      <c r="H111" s="8"/>
      <c r="I111" s="8"/>
      <c r="J111" s="9"/>
      <c r="K111" s="9"/>
      <c r="L111" s="9"/>
      <c r="M111" s="11"/>
      <c r="N111" s="94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70"/>
      <c r="AG111" s="70"/>
    </row>
    <row r="112" spans="1:33">
      <c r="A112" s="70"/>
      <c r="B112" s="70"/>
      <c r="C112" s="70"/>
      <c r="D112" s="114"/>
      <c r="E112" s="114"/>
      <c r="F112" s="9"/>
      <c r="G112" s="9"/>
      <c r="H112" s="9"/>
      <c r="I112" s="9"/>
      <c r="J112" s="11"/>
      <c r="K112" s="11"/>
      <c r="L112" s="11"/>
      <c r="M112" s="11"/>
      <c r="N112" s="94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70"/>
      <c r="AG112" s="70"/>
    </row>
    <row r="113" spans="1:33">
      <c r="A113" s="70"/>
      <c r="B113" s="70"/>
      <c r="C113" s="70"/>
      <c r="D113" s="94"/>
      <c r="E113" s="57"/>
      <c r="F113" s="114"/>
      <c r="G113" s="114"/>
      <c r="H113" s="114"/>
      <c r="I113" s="114"/>
      <c r="J113" s="11"/>
      <c r="K113" s="11"/>
      <c r="L113" s="11"/>
      <c r="M113" s="11"/>
      <c r="N113" s="94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70"/>
      <c r="AG113" s="70"/>
    </row>
    <row r="114" spans="1:33">
      <c r="A114" s="70"/>
      <c r="B114" s="70"/>
      <c r="C114" s="70"/>
      <c r="D114" s="11"/>
      <c r="E114" s="11"/>
      <c r="F114" s="57"/>
      <c r="G114" s="57"/>
      <c r="H114" s="57"/>
      <c r="I114" s="57"/>
      <c r="J114" s="11"/>
      <c r="K114" s="11"/>
      <c r="L114" s="11"/>
      <c r="M114" s="11"/>
      <c r="N114" s="14"/>
      <c r="O114" s="14"/>
      <c r="P114" s="14"/>
      <c r="Q114" s="11"/>
      <c r="R114" s="74"/>
      <c r="S114" s="11"/>
      <c r="T114" s="95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70"/>
      <c r="AG114" s="70"/>
    </row>
    <row r="115" spans="1:33">
      <c r="A115" s="70"/>
      <c r="B115" s="70"/>
      <c r="C115" s="7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4"/>
      <c r="O115" s="14"/>
      <c r="P115" s="14"/>
      <c r="Q115" s="57"/>
      <c r="R115" s="11"/>
      <c r="S115" s="57"/>
      <c r="T115" s="95"/>
      <c r="U115" s="58"/>
      <c r="V115" s="58"/>
      <c r="W115" s="58"/>
      <c r="X115" s="58"/>
      <c r="Y115" s="58"/>
      <c r="Z115" s="11"/>
      <c r="AA115" s="58"/>
      <c r="AB115" s="58"/>
      <c r="AC115" s="58"/>
      <c r="AD115" s="58"/>
      <c r="AE115" s="58"/>
      <c r="AF115" s="70"/>
      <c r="AG115" s="70"/>
    </row>
    <row r="116" spans="1:33">
      <c r="A116" s="70"/>
      <c r="B116" s="70"/>
      <c r="C116" s="70"/>
      <c r="D116" s="59"/>
      <c r="E116" s="8"/>
      <c r="F116" s="11"/>
      <c r="G116" s="11"/>
      <c r="H116" s="11"/>
      <c r="I116" s="11"/>
      <c r="J116" s="8"/>
      <c r="K116" s="8"/>
      <c r="L116" s="8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70"/>
      <c r="AG116" s="70"/>
    </row>
    <row r="117" spans="1:33">
      <c r="A117" s="70"/>
      <c r="B117" s="70"/>
      <c r="C117" s="70"/>
      <c r="D117" s="11"/>
      <c r="E117" s="11"/>
      <c r="F117" s="8"/>
      <c r="G117" s="8"/>
      <c r="H117" s="8"/>
      <c r="I117" s="8"/>
      <c r="J117" s="11"/>
      <c r="K117" s="11"/>
      <c r="L117" s="11"/>
      <c r="M117" s="11"/>
      <c r="N117" s="94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8"/>
      <c r="AB117" s="8"/>
      <c r="AC117" s="48"/>
      <c r="AD117" s="48"/>
      <c r="AE117" s="48"/>
      <c r="AF117" s="70"/>
      <c r="AG117" s="70"/>
    </row>
    <row r="118" spans="1:33">
      <c r="A118" s="70"/>
      <c r="B118" s="70"/>
      <c r="C118" s="70"/>
      <c r="D118" s="11"/>
      <c r="E118" s="11"/>
      <c r="F118" s="8"/>
      <c r="G118" s="8"/>
      <c r="H118" s="8"/>
      <c r="I118" s="8"/>
      <c r="J118" s="11"/>
      <c r="K118" s="11"/>
      <c r="L118" s="11"/>
      <c r="M118" s="11"/>
      <c r="N118" s="94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8"/>
      <c r="AB118" s="8"/>
      <c r="AC118" s="48"/>
      <c r="AD118" s="48"/>
      <c r="AE118" s="48"/>
      <c r="AF118" s="70"/>
      <c r="AG118" s="70"/>
    </row>
    <row r="119" spans="1:33">
      <c r="A119" s="70"/>
      <c r="B119" s="70"/>
      <c r="C119" s="70"/>
      <c r="D119" s="11"/>
      <c r="E119" s="11"/>
      <c r="F119" s="8"/>
      <c r="G119" s="8"/>
      <c r="H119" s="8"/>
      <c r="I119" s="8"/>
      <c r="J119" s="11"/>
      <c r="K119" s="11"/>
      <c r="L119" s="11"/>
      <c r="M119" s="11"/>
      <c r="N119" s="94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8"/>
      <c r="AB119" s="8"/>
      <c r="AC119" s="48"/>
      <c r="AD119" s="48"/>
      <c r="AE119" s="48"/>
      <c r="AF119" s="70"/>
      <c r="AG119" s="70"/>
    </row>
    <row r="120" spans="1:33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</row>
    <row r="121" spans="1:33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</row>
    <row r="122" spans="1:33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</row>
    <row r="123" spans="1:33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</row>
    <row r="124" spans="1:33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</row>
    <row r="125" spans="1:33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</row>
    <row r="126" spans="1:33">
      <c r="A126" s="70"/>
      <c r="B126" s="70"/>
      <c r="AF126" s="70"/>
      <c r="AG126" s="70"/>
    </row>
  </sheetData>
  <sheetProtection algorithmName="SHA-512" hashValue="aYlNN6nUReo5AOmihbIxeQkm4MvraVd0cu/DDxUkN/vQQEVTApPx+yC5tpnEMRi9GMoD/hihu5/U3fIMT60pzw==" saltValue="yHWX0y5Rlq1pC6GHHTEWnw==" spinCount="100000" sheet="1" formatCells="0" formatRows="0" selectLockedCells="1"/>
  <dataConsolidate/>
  <mergeCells count="152">
    <mergeCell ref="G25:Y25"/>
    <mergeCell ref="C79:N79"/>
    <mergeCell ref="C80:N80"/>
    <mergeCell ref="C10:P10"/>
    <mergeCell ref="R10:W10"/>
    <mergeCell ref="Y10:AB10"/>
    <mergeCell ref="AC10:AE10"/>
    <mergeCell ref="C12:P12"/>
    <mergeCell ref="R12:AE12"/>
    <mergeCell ref="C27:E27"/>
    <mergeCell ref="F27:M27"/>
    <mergeCell ref="O27:S27"/>
    <mergeCell ref="T27:V27"/>
    <mergeCell ref="X27:AB27"/>
    <mergeCell ref="AC27:AD27"/>
    <mergeCell ref="C25:F25"/>
    <mergeCell ref="C21:AE21"/>
    <mergeCell ref="C23:E23"/>
    <mergeCell ref="H23:K23"/>
    <mergeCell ref="L23:AE23"/>
    <mergeCell ref="AB29:AD29"/>
    <mergeCell ref="C31:E31"/>
    <mergeCell ref="F31:H31"/>
    <mergeCell ref="J31:S31"/>
    <mergeCell ref="F3:AE5"/>
    <mergeCell ref="C7:AE7"/>
    <mergeCell ref="C9:P9"/>
    <mergeCell ref="R9:W9"/>
    <mergeCell ref="Y9:AB9"/>
    <mergeCell ref="AC9:AE9"/>
    <mergeCell ref="T15:U15"/>
    <mergeCell ref="V15:AE15"/>
    <mergeCell ref="C19:F19"/>
    <mergeCell ref="G19:AE19"/>
    <mergeCell ref="C13:P13"/>
    <mergeCell ref="R13:S13"/>
    <mergeCell ref="T13:Y13"/>
    <mergeCell ref="Z13:AA13"/>
    <mergeCell ref="AB13:AE13"/>
    <mergeCell ref="D15:E15"/>
    <mergeCell ref="G15:H15"/>
    <mergeCell ref="I15:L15"/>
    <mergeCell ref="N15:P15"/>
    <mergeCell ref="Q15:R15"/>
    <mergeCell ref="C17:E17"/>
    <mergeCell ref="F17:L17"/>
    <mergeCell ref="T17:Y17"/>
    <mergeCell ref="Z17:AE17"/>
    <mergeCell ref="T31:AE31"/>
    <mergeCell ref="C33:N33"/>
    <mergeCell ref="P33:W33"/>
    <mergeCell ref="Y33:AE33"/>
    <mergeCell ref="C28:E28"/>
    <mergeCell ref="C29:E29"/>
    <mergeCell ref="F29:G29"/>
    <mergeCell ref="J29:O29"/>
    <mergeCell ref="P29:Q29"/>
    <mergeCell ref="T29:AA29"/>
    <mergeCell ref="C40:K40"/>
    <mergeCell ref="M40:Q40"/>
    <mergeCell ref="S40:X40"/>
    <mergeCell ref="Z40:AE40"/>
    <mergeCell ref="C41:K41"/>
    <mergeCell ref="M41:Q41"/>
    <mergeCell ref="S41:X41"/>
    <mergeCell ref="Z41:AE41"/>
    <mergeCell ref="C35:AE35"/>
    <mergeCell ref="C37:K37"/>
    <mergeCell ref="M37:U37"/>
    <mergeCell ref="W37:AE37"/>
    <mergeCell ref="C38:K38"/>
    <mergeCell ref="M38:U38"/>
    <mergeCell ref="W38:X38"/>
    <mergeCell ref="Y38:AC38"/>
    <mergeCell ref="C43:K43"/>
    <mergeCell ref="M43:O43"/>
    <mergeCell ref="P43:X43"/>
    <mergeCell ref="Z43:AA43"/>
    <mergeCell ref="AB43:AE43"/>
    <mergeCell ref="C44:K44"/>
    <mergeCell ref="M44:O44"/>
    <mergeCell ref="P44:X44"/>
    <mergeCell ref="Z44:AA44"/>
    <mergeCell ref="AB44:AE44"/>
    <mergeCell ref="C48:AE48"/>
    <mergeCell ref="C50:F50"/>
    <mergeCell ref="G50:O50"/>
    <mergeCell ref="Q50:U50"/>
    <mergeCell ref="V50:AE50"/>
    <mergeCell ref="C52:H52"/>
    <mergeCell ref="I52:U52"/>
    <mergeCell ref="W52:AE52"/>
    <mergeCell ref="C45:K45"/>
    <mergeCell ref="M45:O45"/>
    <mergeCell ref="P45:X45"/>
    <mergeCell ref="Z45:AA45"/>
    <mergeCell ref="AB45:AE45"/>
    <mergeCell ref="C47:AE47"/>
    <mergeCell ref="AC54:AE54"/>
    <mergeCell ref="C54:D54"/>
    <mergeCell ref="E54:F54"/>
    <mergeCell ref="I54:O54"/>
    <mergeCell ref="Y54:AB54"/>
    <mergeCell ref="Q54:S54"/>
    <mergeCell ref="T54:V54"/>
    <mergeCell ref="C56:AE56"/>
    <mergeCell ref="C61:U61"/>
    <mergeCell ref="V61:AE61"/>
    <mergeCell ref="C62:U62"/>
    <mergeCell ref="C63:U63"/>
    <mergeCell ref="V63:AE63"/>
    <mergeCell ref="C58:U58"/>
    <mergeCell ref="V58:AE58"/>
    <mergeCell ref="C59:U59"/>
    <mergeCell ref="V59:AE59"/>
    <mergeCell ref="C60:U60"/>
    <mergeCell ref="V60:AE60"/>
    <mergeCell ref="V67:AE67"/>
    <mergeCell ref="C68:U68"/>
    <mergeCell ref="V68:AE68"/>
    <mergeCell ref="C69:U69"/>
    <mergeCell ref="V69:AE69"/>
    <mergeCell ref="C64:U64"/>
    <mergeCell ref="V64:AE64"/>
    <mergeCell ref="C65:U65"/>
    <mergeCell ref="V65:AE65"/>
    <mergeCell ref="C66:U66"/>
    <mergeCell ref="V66:AE66"/>
    <mergeCell ref="B85:AF85"/>
    <mergeCell ref="W108:AA108"/>
    <mergeCell ref="D109:L109"/>
    <mergeCell ref="AO23:AS23"/>
    <mergeCell ref="AA25:AD25"/>
    <mergeCell ref="C77:N77"/>
    <mergeCell ref="C78:N78"/>
    <mergeCell ref="O78:S82"/>
    <mergeCell ref="U78:X82"/>
    <mergeCell ref="Z78:AE82"/>
    <mergeCell ref="C82:N83"/>
    <mergeCell ref="O83:S83"/>
    <mergeCell ref="U83:X83"/>
    <mergeCell ref="Z83:AE83"/>
    <mergeCell ref="C70:U70"/>
    <mergeCell ref="V70:AE70"/>
    <mergeCell ref="C71:U71"/>
    <mergeCell ref="V71:AE71"/>
    <mergeCell ref="C73:AE73"/>
    <mergeCell ref="C74:N74"/>
    <mergeCell ref="O74:AE76"/>
    <mergeCell ref="C75:N75"/>
    <mergeCell ref="C76:N76"/>
    <mergeCell ref="C67:U67"/>
  </mergeCells>
  <conditionalFormatting sqref="AB45">
    <cfRule type="containsBlanks" dxfId="59" priority="57">
      <formula>LEN(TRIM(AB45))=0</formula>
    </cfRule>
  </conditionalFormatting>
  <conditionalFormatting sqref="P45:X45">
    <cfRule type="containsBlanks" dxfId="58" priority="56">
      <formula>LEN(TRIM(P45))=0</formula>
    </cfRule>
  </conditionalFormatting>
  <conditionalFormatting sqref="C45:K45">
    <cfRule type="containsBlanks" dxfId="57" priority="55">
      <formula>LEN(TRIM(C45))=0</formula>
    </cfRule>
  </conditionalFormatting>
  <conditionalFormatting sqref="P43:X44">
    <cfRule type="containsBlanks" dxfId="56" priority="47">
      <formula>LEN(TRIM(P43))=0</formula>
    </cfRule>
  </conditionalFormatting>
  <conditionalFormatting sqref="S41:X41">
    <cfRule type="containsBlanks" dxfId="55" priority="50">
      <formula>LEN(TRIM(S41))=0</formula>
    </cfRule>
  </conditionalFormatting>
  <conditionalFormatting sqref="AB43:AE43">
    <cfRule type="containsBlanks" dxfId="54" priority="48">
      <formula>LEN(TRIM(AB43))=0</formula>
    </cfRule>
  </conditionalFormatting>
  <conditionalFormatting sqref="C44:K44">
    <cfRule type="containsBlanks" dxfId="53" priority="46">
      <formula>LEN(TRIM(C44))=0</formula>
    </cfRule>
  </conditionalFormatting>
  <conditionalFormatting sqref="AB44">
    <cfRule type="containsBlanks" dxfId="52" priority="49">
      <formula>LEN(TRIM(AB44))=0</formula>
    </cfRule>
  </conditionalFormatting>
  <conditionalFormatting sqref="Y38:AC38">
    <cfRule type="containsBlanks" dxfId="51" priority="54">
      <formula>LEN(TRIM(Y38))=0</formula>
    </cfRule>
  </conditionalFormatting>
  <conditionalFormatting sqref="C38:K38">
    <cfRule type="containsBlanks" dxfId="50" priority="53">
      <formula>LEN(TRIM(C38))=0</formula>
    </cfRule>
  </conditionalFormatting>
  <conditionalFormatting sqref="M38 AE38">
    <cfRule type="containsBlanks" dxfId="49" priority="52">
      <formula>LEN(TRIM(M38))=0</formula>
    </cfRule>
  </conditionalFormatting>
  <conditionalFormatting sqref="C41:K41">
    <cfRule type="containsBlanks" dxfId="48" priority="51">
      <formula>LEN(TRIM(C41))=0</formula>
    </cfRule>
  </conditionalFormatting>
  <conditionalFormatting sqref="G50">
    <cfRule type="containsBlanks" dxfId="47" priority="45">
      <formula>LEN(TRIM(G50))=0</formula>
    </cfRule>
  </conditionalFormatting>
  <conditionalFormatting sqref="I52">
    <cfRule type="containsBlanks" dxfId="46" priority="44">
      <formula>LEN(TRIM(I52))=0</formula>
    </cfRule>
  </conditionalFormatting>
  <conditionalFormatting sqref="T54">
    <cfRule type="containsBlanks" dxfId="45" priority="58">
      <formula>LEN(TRIM(T54))=0</formula>
    </cfRule>
  </conditionalFormatting>
  <conditionalFormatting sqref="AC54">
    <cfRule type="containsBlanks" dxfId="44" priority="43">
      <formula>LEN(TRIM(AC54))=0</formula>
    </cfRule>
  </conditionalFormatting>
  <conditionalFormatting sqref="G54">
    <cfRule type="containsBlanks" dxfId="43" priority="42">
      <formula>LEN(TRIM(G54))=0</formula>
    </cfRule>
  </conditionalFormatting>
  <conditionalFormatting sqref="W54">
    <cfRule type="containsBlanks" dxfId="42" priority="41">
      <formula>LEN(TRIM(W54))=0</formula>
    </cfRule>
  </conditionalFormatting>
  <conditionalFormatting sqref="C10:P10 F31 T31">
    <cfRule type="containsBlanks" dxfId="41" priority="37">
      <formula>LEN(TRIM(C10))=0</formula>
    </cfRule>
  </conditionalFormatting>
  <conditionalFormatting sqref="R10:W10">
    <cfRule type="containsBlanks" dxfId="40" priority="27">
      <formula>LEN(TRIM(R10))=0</formula>
    </cfRule>
  </conditionalFormatting>
  <conditionalFormatting sqref="AC9:AE10">
    <cfRule type="containsBlanks" dxfId="39" priority="26">
      <formula>LEN(TRIM(AC9))=0</formula>
    </cfRule>
  </conditionalFormatting>
  <conditionalFormatting sqref="C13:P13">
    <cfRule type="containsBlanks" dxfId="38" priority="28">
      <formula>LEN(TRIM(C13))=0</formula>
    </cfRule>
  </conditionalFormatting>
  <conditionalFormatting sqref="T13">
    <cfRule type="containsBlanks" dxfId="37" priority="29">
      <formula>LEN(TRIM(T13))=0</formula>
    </cfRule>
  </conditionalFormatting>
  <conditionalFormatting sqref="D15:E15">
    <cfRule type="containsBlanks" dxfId="36" priority="30">
      <formula>LEN(TRIM(D15))=0</formula>
    </cfRule>
  </conditionalFormatting>
  <conditionalFormatting sqref="F29">
    <cfRule type="containsBlanks" dxfId="35" priority="40">
      <formula>LEN(TRIM(F29))=0</formula>
    </cfRule>
  </conditionalFormatting>
  <conditionalFormatting sqref="AC27">
    <cfRule type="containsBlanks" dxfId="34" priority="36">
      <formula>LEN(TRIM(AC27))=0</formula>
    </cfRule>
  </conditionalFormatting>
  <conditionalFormatting sqref="P29">
    <cfRule type="containsBlanks" dxfId="33" priority="39">
      <formula>LEN(TRIM(P29))=0</formula>
    </cfRule>
  </conditionalFormatting>
  <conditionalFormatting sqref="P33">
    <cfRule type="containsBlanks" dxfId="32" priority="34">
      <formula>LEN(TRIM(P33))=0</formula>
    </cfRule>
  </conditionalFormatting>
  <conditionalFormatting sqref="Y33">
    <cfRule type="containsBlanks" dxfId="31" priority="35">
      <formula>LEN(TRIM(Y33))=0</formula>
    </cfRule>
  </conditionalFormatting>
  <conditionalFormatting sqref="Q15:R15">
    <cfRule type="containsBlanks" dxfId="30" priority="32">
      <formula>LEN(TRIM(Q15))=0</formula>
    </cfRule>
  </conditionalFormatting>
  <conditionalFormatting sqref="I15:L15">
    <cfRule type="containsBlanks" dxfId="29" priority="33">
      <formula>LEN(TRIM(I15))=0</formula>
    </cfRule>
  </conditionalFormatting>
  <conditionalFormatting sqref="V15:AE15">
    <cfRule type="containsBlanks" dxfId="28" priority="31">
      <formula>LEN(TRIM(V15))=0</formula>
    </cfRule>
  </conditionalFormatting>
  <conditionalFormatting sqref="F27">
    <cfRule type="containsBlanks" dxfId="27" priority="38">
      <formula>LEN(TRIM(F27))=0</formula>
    </cfRule>
  </conditionalFormatting>
  <conditionalFormatting sqref="R29">
    <cfRule type="containsBlanks" dxfId="26" priority="25">
      <formula>LEN(TRIM(R29))=0</formula>
    </cfRule>
  </conditionalFormatting>
  <conditionalFormatting sqref="AE29">
    <cfRule type="containsBlanks" dxfId="25" priority="24">
      <formula>LEN(TRIM(AE29))=0</formula>
    </cfRule>
  </conditionalFormatting>
  <conditionalFormatting sqref="AE27">
    <cfRule type="containsBlanks" dxfId="24" priority="23">
      <formula>LEN(TRIM(AE27))=0</formula>
    </cfRule>
  </conditionalFormatting>
  <conditionalFormatting sqref="T27">
    <cfRule type="containsBlanks" dxfId="23" priority="22">
      <formula>LEN(TRIM(T27))=0</formula>
    </cfRule>
  </conditionalFormatting>
  <conditionalFormatting sqref="AB29">
    <cfRule type="containsBlanks" dxfId="22" priority="21">
      <formula>LEN(TRIM(AB29))=0</formula>
    </cfRule>
  </conditionalFormatting>
  <conditionalFormatting sqref="AB29">
    <cfRule type="cellIs" dxfId="21" priority="19" operator="equal">
      <formula>0</formula>
    </cfRule>
    <cfRule type="containsErrors" dxfId="20" priority="20">
      <formula>ISERROR(AB29)</formula>
    </cfRule>
  </conditionalFormatting>
  <conditionalFormatting sqref="I54">
    <cfRule type="containsText" dxfId="19" priority="13" operator="containsText" text="NOK: PG &gt; PD">
      <formula>NOT(ISERROR(SEARCH("NOK: PG &gt; PD",I54)))</formula>
    </cfRule>
    <cfRule type="containsText" dxfId="18" priority="14" operator="containsText" text="PG ACIMA DO LIMITE DE MICROGD">
      <formula>NOT(ISERROR(SEARCH("PG ACIMA DO LIMITE DE MICROGD",I54)))</formula>
    </cfRule>
    <cfRule type="containsText" dxfId="17" priority="15" operator="containsText" text="OK: PG ≤ PD">
      <formula>NOT(ISERROR(SEARCH("OK: PG ≤ PD",I54)))</formula>
    </cfRule>
    <cfRule type="containsBlanks" dxfId="16" priority="16">
      <formula>LEN(TRIM(I54))=0</formula>
    </cfRule>
  </conditionalFormatting>
  <conditionalFormatting sqref="E54">
    <cfRule type="expression" dxfId="15" priority="10">
      <formula>$I$54="NOK: PG &gt; PD"</formula>
    </cfRule>
    <cfRule type="expression" dxfId="14" priority="11">
      <formula>$I$54="OK: PG ≤ PD"</formula>
    </cfRule>
    <cfRule type="containsBlanks" dxfId="13" priority="12">
      <formula>LEN(TRIM(E54))=0</formula>
    </cfRule>
  </conditionalFormatting>
  <conditionalFormatting sqref="E54:F54">
    <cfRule type="expression" dxfId="12" priority="7">
      <formula>$I$54="PG NÃO É ACIMA DE 10 kW"</formula>
    </cfRule>
    <cfRule type="expression" dxfId="11" priority="9">
      <formula>$I$54="PG ACIMA DO LIMITE DE MICROGD"</formula>
    </cfRule>
  </conditionalFormatting>
  <conditionalFormatting sqref="I54:O54">
    <cfRule type="containsText" dxfId="10" priority="8" operator="containsText" text="PG NÃO É ACIMA DE 10 kW">
      <formula>NOT(ISERROR(SEARCH("PG NÃO É ACIMA DE 10 kW",I54)))</formula>
    </cfRule>
  </conditionalFormatting>
  <conditionalFormatting sqref="G25">
    <cfRule type="containsBlanks" dxfId="9" priority="6">
      <formula>LEN(TRIM(G25))=0</formula>
    </cfRule>
  </conditionalFormatting>
  <conditionalFormatting sqref="AE25">
    <cfRule type="containsBlanks" dxfId="8" priority="5">
      <formula>LEN(TRIM(AE25))=0</formula>
    </cfRule>
  </conditionalFormatting>
  <conditionalFormatting sqref="G19">
    <cfRule type="containsBlanks" dxfId="7" priority="4">
      <formula>LEN(TRIM(G19))=0</formula>
    </cfRule>
  </conditionalFormatting>
  <conditionalFormatting sqref="C21">
    <cfRule type="containsBlanks" dxfId="6" priority="3">
      <formula>LEN(TRIM(C21))=0</formula>
    </cfRule>
  </conditionalFormatting>
  <conditionalFormatting sqref="F17">
    <cfRule type="containsBlanks" dxfId="5" priority="2">
      <formula>LEN(TRIM(F17))=0</formula>
    </cfRule>
  </conditionalFormatting>
  <conditionalFormatting sqref="F23">
    <cfRule type="containsBlanks" dxfId="4" priority="1">
      <formula>LEN(TRIM(F23))=0</formula>
    </cfRule>
  </conditionalFormatting>
  <dataValidations count="13">
    <dataValidation type="list" allowBlank="1" showInputMessage="1" showErrorMessage="1" sqref="I52">
      <formula1>$AL$12:$AL$15</formula1>
    </dataValidation>
    <dataValidation type="list" allowBlank="1" showInputMessage="1" showErrorMessage="1" sqref="P29:Q29">
      <formula1>$AI$3:$AI$16</formula1>
    </dataValidation>
    <dataValidation type="list" allowBlank="1" showInputMessage="1" showErrorMessage="1" sqref="F27">
      <formula1>$AL$3:$AL$10</formula1>
    </dataValidation>
    <dataValidation type="list" allowBlank="1" showInputMessage="1" showErrorMessage="1" sqref="Q15:R15">
      <formula1>$AK$3:$AK$8</formula1>
    </dataValidation>
    <dataValidation type="list" allowBlank="1" showInputMessage="1" showErrorMessage="1" sqref="F31:H31">
      <formula1>$AJ$13:$AJ$14</formula1>
    </dataValidation>
    <dataValidation type="list" allowBlank="1" showInputMessage="1" showErrorMessage="1" sqref="F23">
      <formula1>$AJ$7:$AJ$8</formula1>
    </dataValidation>
    <dataValidation type="list" allowBlank="1" showInputMessage="1" showErrorMessage="1" sqref="T27">
      <formula1>$AJ$3:$AJ$5</formula1>
    </dataValidation>
    <dataValidation type="list" allowBlank="1" showInputMessage="1" showErrorMessage="1" sqref="AE25">
      <formula1>$AN$8:$AN$11</formula1>
    </dataValidation>
    <dataValidation type="list" allowBlank="1" showInputMessage="1" showErrorMessage="1" sqref="G19">
      <formula1>$AN$3:$AN$6</formula1>
    </dataValidation>
    <dataValidation type="list" allowBlank="1" showInputMessage="1" showErrorMessage="1" sqref="AC27:AD27">
      <formula1>$AJ$10:$AJ$11</formula1>
    </dataValidation>
    <dataValidation type="list" allowBlank="1" showInputMessage="1" showErrorMessage="1" sqref="T54:V54">
      <formula1>$AN$13:$AN$16</formula1>
    </dataValidation>
    <dataValidation type="list" allowBlank="1" showInputMessage="1" showErrorMessage="1" sqref="G50">
      <formula1>$AM$10:$AM$15</formula1>
    </dataValidation>
    <dataValidation type="list" allowBlank="1" showInputMessage="1" showErrorMessage="1" sqref="F17">
      <formula1>$AN$21:$AN$22</formula1>
    </dataValidation>
  </dataValidations>
  <printOptions horizontalCentered="1"/>
  <pageMargins left="0.39370078740157483" right="0.39370078740157483" top="0.39370078740157483" bottom="0.39370078740157483" header="0.31496062992125984" footer="0.31496062992125984"/>
  <pageSetup paperSize="9" scale="51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72"/>
  <sheetViews>
    <sheetView showGridLines="0" showZeros="0" workbookViewId="0">
      <selection activeCell="G7" sqref="G7:I7"/>
    </sheetView>
  </sheetViews>
  <sheetFormatPr defaultColWidth="9.1796875" defaultRowHeight="14.5"/>
  <cols>
    <col min="1" max="1" width="2" style="27" customWidth="1"/>
    <col min="2" max="2" width="7.1796875" style="27" bestFit="1" customWidth="1"/>
    <col min="3" max="3" width="11.7265625" style="105" customWidth="1"/>
    <col min="4" max="4" width="3.1796875" style="27" customWidth="1"/>
    <col min="5" max="6" width="5.81640625" style="27" customWidth="1"/>
    <col min="7" max="7" width="16.54296875" style="27" customWidth="1"/>
    <col min="8" max="8" width="8.81640625" style="27" customWidth="1"/>
    <col min="9" max="9" width="10.453125" style="27" customWidth="1"/>
    <col min="10" max="10" width="6" style="27" customWidth="1"/>
    <col min="11" max="11" width="9.81640625" style="27" customWidth="1"/>
    <col min="12" max="12" width="16" style="27" customWidth="1"/>
    <col min="13" max="13" width="21.26953125" style="27" customWidth="1"/>
    <col min="14" max="14" width="1.54296875" style="27" customWidth="1"/>
    <col min="15" max="15" width="9.1796875" style="27"/>
    <col min="16" max="16" width="34.7265625" style="105" hidden="1" customWidth="1"/>
    <col min="17" max="16384" width="9.1796875" style="27"/>
  </cols>
  <sheetData>
    <row r="1" spans="1:27" ht="6" customHeight="1" thickBot="1"/>
    <row r="2" spans="1:27" ht="34.5" customHeight="1">
      <c r="A2" s="60"/>
      <c r="B2" s="409"/>
      <c r="C2" s="410"/>
      <c r="D2" s="411" t="s">
        <v>229</v>
      </c>
      <c r="E2" s="411"/>
      <c r="F2" s="410"/>
      <c r="G2" s="410"/>
      <c r="H2" s="410"/>
      <c r="I2" s="410"/>
      <c r="J2" s="410"/>
      <c r="K2" s="410"/>
      <c r="L2" s="410"/>
      <c r="M2" s="412"/>
      <c r="N2" s="60"/>
      <c r="O2" s="60"/>
      <c r="P2" s="61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</row>
    <row r="3" spans="1:27">
      <c r="A3" s="60"/>
      <c r="B3" s="399" t="s">
        <v>230</v>
      </c>
      <c r="C3" s="400"/>
      <c r="D3" s="400"/>
      <c r="E3" s="400"/>
      <c r="F3" s="401"/>
      <c r="G3" s="402"/>
      <c r="H3" s="404"/>
      <c r="I3" s="413" t="s">
        <v>231</v>
      </c>
      <c r="J3" s="401"/>
      <c r="K3" s="402"/>
      <c r="L3" s="403"/>
      <c r="M3" s="414"/>
      <c r="N3" s="60"/>
      <c r="O3" s="60"/>
      <c r="P3" s="61" t="s">
        <v>233</v>
      </c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spans="1:27">
      <c r="A4" s="60"/>
      <c r="B4" s="399" t="s">
        <v>234</v>
      </c>
      <c r="C4" s="400"/>
      <c r="D4" s="401"/>
      <c r="E4" s="402"/>
      <c r="F4" s="403"/>
      <c r="G4" s="403"/>
      <c r="H4" s="403"/>
      <c r="I4" s="403"/>
      <c r="J4" s="403"/>
      <c r="K4" s="404"/>
      <c r="L4" s="110" t="s">
        <v>235</v>
      </c>
      <c r="M4" s="111"/>
      <c r="N4" s="60"/>
      <c r="O4" s="60"/>
      <c r="P4" s="61" t="s">
        <v>236</v>
      </c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spans="1:27">
      <c r="A5" s="60"/>
      <c r="B5" s="63"/>
      <c r="C5" s="64" t="s">
        <v>117</v>
      </c>
      <c r="D5" s="405" t="s">
        <v>237</v>
      </c>
      <c r="E5" s="406"/>
      <c r="F5" s="407"/>
      <c r="G5" s="405" t="s">
        <v>238</v>
      </c>
      <c r="H5" s="406"/>
      <c r="I5" s="407"/>
      <c r="J5" s="405" t="s">
        <v>116</v>
      </c>
      <c r="K5" s="406"/>
      <c r="L5" s="406"/>
      <c r="M5" s="408"/>
      <c r="N5" s="61"/>
      <c r="O5" s="61"/>
      <c r="P5" s="61" t="s">
        <v>232</v>
      </c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spans="1:27" ht="15" customHeight="1">
      <c r="A6" s="60"/>
      <c r="B6" s="62">
        <v>1</v>
      </c>
      <c r="C6" s="106"/>
      <c r="D6" s="234"/>
      <c r="E6" s="235"/>
      <c r="F6" s="236"/>
      <c r="G6" s="392"/>
      <c r="H6" s="393"/>
      <c r="I6" s="394"/>
      <c r="J6" s="234"/>
      <c r="K6" s="235"/>
      <c r="L6" s="235"/>
      <c r="M6" s="395"/>
      <c r="N6" s="60"/>
      <c r="O6" s="60"/>
      <c r="P6" s="61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spans="1:27">
      <c r="A7" s="60"/>
      <c r="B7" s="62">
        <v>2</v>
      </c>
      <c r="C7" s="106"/>
      <c r="D7" s="234"/>
      <c r="E7" s="235"/>
      <c r="F7" s="236"/>
      <c r="G7" s="392"/>
      <c r="H7" s="393"/>
      <c r="I7" s="394"/>
      <c r="J7" s="234"/>
      <c r="K7" s="235"/>
      <c r="L7" s="235"/>
      <c r="M7" s="395"/>
      <c r="N7" s="60"/>
      <c r="O7" s="60"/>
      <c r="P7" s="90" t="s">
        <v>171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 spans="1:27">
      <c r="A8" s="60"/>
      <c r="B8" s="62">
        <v>3</v>
      </c>
      <c r="C8" s="106"/>
      <c r="D8" s="234"/>
      <c r="E8" s="235"/>
      <c r="F8" s="236"/>
      <c r="G8" s="392"/>
      <c r="H8" s="393"/>
      <c r="I8" s="394"/>
      <c r="J8" s="234"/>
      <c r="K8" s="235"/>
      <c r="L8" s="235"/>
      <c r="M8" s="395"/>
      <c r="N8" s="60"/>
      <c r="O8" s="60"/>
      <c r="P8" s="90" t="s">
        <v>174</v>
      </c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 spans="1:27">
      <c r="A9" s="60"/>
      <c r="B9" s="62">
        <v>4</v>
      </c>
      <c r="C9" s="106"/>
      <c r="D9" s="234"/>
      <c r="E9" s="235"/>
      <c r="F9" s="236"/>
      <c r="G9" s="392"/>
      <c r="H9" s="393"/>
      <c r="I9" s="394"/>
      <c r="J9" s="234"/>
      <c r="K9" s="235"/>
      <c r="L9" s="235"/>
      <c r="M9" s="395"/>
      <c r="N9" s="60"/>
      <c r="O9" s="60"/>
      <c r="P9" s="90" t="s">
        <v>176</v>
      </c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 spans="1:27">
      <c r="A10" s="60"/>
      <c r="B10" s="62">
        <v>5</v>
      </c>
      <c r="C10" s="106"/>
      <c r="D10" s="234"/>
      <c r="E10" s="235"/>
      <c r="F10" s="236"/>
      <c r="G10" s="392"/>
      <c r="H10" s="393"/>
      <c r="I10" s="394"/>
      <c r="J10" s="234"/>
      <c r="K10" s="235"/>
      <c r="L10" s="235"/>
      <c r="M10" s="395"/>
      <c r="N10" s="60"/>
      <c r="O10" s="60"/>
      <c r="P10" s="90" t="s">
        <v>178</v>
      </c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</row>
    <row r="11" spans="1:27">
      <c r="A11" s="60"/>
      <c r="B11" s="62">
        <v>6</v>
      </c>
      <c r="C11" s="106"/>
      <c r="D11" s="234"/>
      <c r="E11" s="235"/>
      <c r="F11" s="236"/>
      <c r="G11" s="392"/>
      <c r="H11" s="393"/>
      <c r="I11" s="394"/>
      <c r="J11" s="234"/>
      <c r="K11" s="235"/>
      <c r="L11" s="235"/>
      <c r="M11" s="395"/>
      <c r="N11" s="60"/>
      <c r="O11" s="60"/>
      <c r="P11" s="90" t="s">
        <v>180</v>
      </c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 spans="1:27">
      <c r="A12" s="60"/>
      <c r="B12" s="62">
        <v>7</v>
      </c>
      <c r="C12" s="106"/>
      <c r="D12" s="234"/>
      <c r="E12" s="235"/>
      <c r="F12" s="236"/>
      <c r="G12" s="392"/>
      <c r="H12" s="393"/>
      <c r="I12" s="394"/>
      <c r="J12" s="234"/>
      <c r="K12" s="235"/>
      <c r="L12" s="235"/>
      <c r="M12" s="395"/>
      <c r="N12" s="60"/>
      <c r="O12" s="60"/>
      <c r="P12" s="90" t="s">
        <v>182</v>
      </c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 spans="1:27">
      <c r="A13" s="60"/>
      <c r="B13" s="62">
        <v>8</v>
      </c>
      <c r="C13" s="106"/>
      <c r="D13" s="234"/>
      <c r="E13" s="235"/>
      <c r="F13" s="236"/>
      <c r="G13" s="392"/>
      <c r="H13" s="393"/>
      <c r="I13" s="394"/>
      <c r="J13" s="234"/>
      <c r="K13" s="235"/>
      <c r="L13" s="235"/>
      <c r="M13" s="395"/>
      <c r="N13" s="60"/>
      <c r="O13" s="60"/>
      <c r="P13" s="90" t="s">
        <v>183</v>
      </c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spans="1:27">
      <c r="A14" s="60"/>
      <c r="B14" s="62">
        <v>9</v>
      </c>
      <c r="C14" s="106"/>
      <c r="D14" s="234"/>
      <c r="E14" s="235"/>
      <c r="F14" s="236"/>
      <c r="G14" s="392"/>
      <c r="H14" s="393"/>
      <c r="I14" s="394"/>
      <c r="J14" s="234"/>
      <c r="K14" s="235"/>
      <c r="L14" s="235"/>
      <c r="M14" s="395"/>
      <c r="N14" s="60"/>
      <c r="O14" s="60"/>
      <c r="P14" s="90" t="s">
        <v>184</v>
      </c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spans="1:27">
      <c r="A15" s="60"/>
      <c r="B15" s="62">
        <v>10</v>
      </c>
      <c r="C15" s="106"/>
      <c r="D15" s="234"/>
      <c r="E15" s="235"/>
      <c r="F15" s="236"/>
      <c r="G15" s="392"/>
      <c r="H15" s="393"/>
      <c r="I15" s="394"/>
      <c r="J15" s="234"/>
      <c r="K15" s="235"/>
      <c r="L15" s="235"/>
      <c r="M15" s="395"/>
      <c r="N15" s="60"/>
      <c r="O15" s="60"/>
      <c r="P15" s="61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spans="1:27">
      <c r="A16" s="60"/>
      <c r="B16" s="62">
        <v>11</v>
      </c>
      <c r="C16" s="106"/>
      <c r="D16" s="234"/>
      <c r="E16" s="235"/>
      <c r="F16" s="236"/>
      <c r="G16" s="392"/>
      <c r="H16" s="393"/>
      <c r="I16" s="394"/>
      <c r="J16" s="234"/>
      <c r="K16" s="235"/>
      <c r="L16" s="235"/>
      <c r="M16" s="395"/>
      <c r="N16" s="60"/>
      <c r="O16" s="60"/>
      <c r="P16" s="61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 spans="1:27">
      <c r="A17" s="60"/>
      <c r="B17" s="62">
        <v>12</v>
      </c>
      <c r="C17" s="106"/>
      <c r="D17" s="234"/>
      <c r="E17" s="235"/>
      <c r="F17" s="236"/>
      <c r="G17" s="392"/>
      <c r="H17" s="393"/>
      <c r="I17" s="394"/>
      <c r="J17" s="234"/>
      <c r="K17" s="235"/>
      <c r="L17" s="235"/>
      <c r="M17" s="395"/>
      <c r="N17" s="60"/>
      <c r="O17" s="60"/>
      <c r="P17" s="61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</row>
    <row r="18" spans="1:27">
      <c r="A18" s="60"/>
      <c r="B18" s="62">
        <v>13</v>
      </c>
      <c r="C18" s="106"/>
      <c r="D18" s="234"/>
      <c r="E18" s="235"/>
      <c r="F18" s="236"/>
      <c r="G18" s="392"/>
      <c r="H18" s="393"/>
      <c r="I18" s="394"/>
      <c r="J18" s="234"/>
      <c r="K18" s="235"/>
      <c r="L18" s="235"/>
      <c r="M18" s="395"/>
      <c r="N18" s="60"/>
      <c r="O18" s="60"/>
      <c r="P18" s="61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</row>
    <row r="19" spans="1:27">
      <c r="A19" s="60"/>
      <c r="B19" s="62">
        <v>14</v>
      </c>
      <c r="C19" s="106"/>
      <c r="D19" s="234"/>
      <c r="E19" s="235"/>
      <c r="F19" s="236"/>
      <c r="G19" s="392"/>
      <c r="H19" s="393"/>
      <c r="I19" s="394"/>
      <c r="J19" s="234"/>
      <c r="K19" s="235"/>
      <c r="L19" s="235"/>
      <c r="M19" s="395"/>
      <c r="N19" s="60"/>
      <c r="O19" s="60"/>
      <c r="P19" s="61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</row>
    <row r="20" spans="1:27">
      <c r="A20" s="60"/>
      <c r="B20" s="62">
        <v>15</v>
      </c>
      <c r="C20" s="106"/>
      <c r="D20" s="234"/>
      <c r="E20" s="235"/>
      <c r="F20" s="236"/>
      <c r="G20" s="392"/>
      <c r="H20" s="393"/>
      <c r="I20" s="394"/>
      <c r="J20" s="234"/>
      <c r="K20" s="235"/>
      <c r="L20" s="235"/>
      <c r="M20" s="395"/>
      <c r="N20" s="60"/>
      <c r="O20" s="60"/>
      <c r="P20" s="61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</row>
    <row r="21" spans="1:27">
      <c r="A21" s="60"/>
      <c r="B21" s="62">
        <v>16</v>
      </c>
      <c r="C21" s="106"/>
      <c r="D21" s="234"/>
      <c r="E21" s="235"/>
      <c r="F21" s="236"/>
      <c r="G21" s="392"/>
      <c r="H21" s="393"/>
      <c r="I21" s="394"/>
      <c r="J21" s="234"/>
      <c r="K21" s="235"/>
      <c r="L21" s="235"/>
      <c r="M21" s="395"/>
      <c r="N21" s="60"/>
      <c r="O21" s="60"/>
      <c r="P21" s="61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</row>
    <row r="22" spans="1:27">
      <c r="A22" s="60"/>
      <c r="B22" s="62">
        <v>17</v>
      </c>
      <c r="C22" s="106"/>
      <c r="D22" s="234"/>
      <c r="E22" s="235"/>
      <c r="F22" s="236"/>
      <c r="G22" s="392"/>
      <c r="H22" s="393"/>
      <c r="I22" s="394"/>
      <c r="J22" s="234"/>
      <c r="K22" s="235"/>
      <c r="L22" s="235"/>
      <c r="M22" s="395"/>
      <c r="N22" s="60"/>
      <c r="O22" s="60"/>
      <c r="P22" s="61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</row>
    <row r="23" spans="1:27">
      <c r="A23" s="60"/>
      <c r="B23" s="62">
        <v>18</v>
      </c>
      <c r="C23" s="106"/>
      <c r="D23" s="234"/>
      <c r="E23" s="235"/>
      <c r="F23" s="236"/>
      <c r="G23" s="392"/>
      <c r="H23" s="393"/>
      <c r="I23" s="394"/>
      <c r="J23" s="234"/>
      <c r="K23" s="235"/>
      <c r="L23" s="235"/>
      <c r="M23" s="395"/>
      <c r="N23" s="60"/>
      <c r="O23" s="60"/>
      <c r="P23" s="61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</row>
    <row r="24" spans="1:27">
      <c r="A24" s="60"/>
      <c r="B24" s="62">
        <v>19</v>
      </c>
      <c r="C24" s="106"/>
      <c r="D24" s="234"/>
      <c r="E24" s="235"/>
      <c r="F24" s="236"/>
      <c r="G24" s="392"/>
      <c r="H24" s="393"/>
      <c r="I24" s="394"/>
      <c r="J24" s="234"/>
      <c r="K24" s="235"/>
      <c r="L24" s="235"/>
      <c r="M24" s="395"/>
      <c r="N24" s="60"/>
      <c r="O24" s="60"/>
      <c r="P24" s="61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spans="1:27">
      <c r="A25" s="60"/>
      <c r="B25" s="62">
        <v>20</v>
      </c>
      <c r="C25" s="106"/>
      <c r="D25" s="234"/>
      <c r="E25" s="235"/>
      <c r="F25" s="236"/>
      <c r="G25" s="392"/>
      <c r="H25" s="393"/>
      <c r="I25" s="394"/>
      <c r="J25" s="234"/>
      <c r="K25" s="235"/>
      <c r="L25" s="235"/>
      <c r="M25" s="395"/>
      <c r="N25" s="60"/>
      <c r="O25" s="60"/>
      <c r="P25" s="61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 spans="1:27">
      <c r="A26" s="60"/>
      <c r="B26" s="62">
        <v>21</v>
      </c>
      <c r="C26" s="106"/>
      <c r="D26" s="234"/>
      <c r="E26" s="235"/>
      <c r="F26" s="236"/>
      <c r="G26" s="392"/>
      <c r="H26" s="393"/>
      <c r="I26" s="394"/>
      <c r="J26" s="234"/>
      <c r="K26" s="235"/>
      <c r="L26" s="235"/>
      <c r="M26" s="395"/>
      <c r="N26" s="60"/>
      <c r="O26" s="60"/>
      <c r="P26" s="61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</row>
    <row r="27" spans="1:27">
      <c r="A27" s="60"/>
      <c r="B27" s="62">
        <v>22</v>
      </c>
      <c r="C27" s="106"/>
      <c r="D27" s="234"/>
      <c r="E27" s="235"/>
      <c r="F27" s="236"/>
      <c r="G27" s="392"/>
      <c r="H27" s="393"/>
      <c r="I27" s="394"/>
      <c r="J27" s="234"/>
      <c r="K27" s="235"/>
      <c r="L27" s="235"/>
      <c r="M27" s="395"/>
      <c r="N27" s="60"/>
      <c r="O27" s="60"/>
      <c r="P27" s="61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</row>
    <row r="28" spans="1:27">
      <c r="A28" s="60"/>
      <c r="B28" s="62">
        <v>23</v>
      </c>
      <c r="C28" s="106"/>
      <c r="D28" s="234"/>
      <c r="E28" s="235"/>
      <c r="F28" s="236"/>
      <c r="G28" s="392"/>
      <c r="H28" s="393"/>
      <c r="I28" s="394"/>
      <c r="J28" s="234"/>
      <c r="K28" s="235"/>
      <c r="L28" s="235"/>
      <c r="M28" s="395"/>
      <c r="N28" s="60"/>
      <c r="O28" s="60"/>
      <c r="P28" s="61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 spans="1:27">
      <c r="A29" s="60"/>
      <c r="B29" s="62">
        <v>24</v>
      </c>
      <c r="C29" s="106"/>
      <c r="D29" s="234"/>
      <c r="E29" s="235"/>
      <c r="F29" s="236"/>
      <c r="G29" s="392"/>
      <c r="H29" s="393"/>
      <c r="I29" s="394"/>
      <c r="J29" s="234"/>
      <c r="K29" s="235"/>
      <c r="L29" s="235"/>
      <c r="M29" s="395"/>
      <c r="N29" s="60"/>
      <c r="O29" s="60"/>
      <c r="P29" s="61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 spans="1:27">
      <c r="A30" s="60"/>
      <c r="B30" s="62">
        <v>25</v>
      </c>
      <c r="C30" s="106"/>
      <c r="D30" s="234"/>
      <c r="E30" s="235"/>
      <c r="F30" s="236"/>
      <c r="G30" s="392"/>
      <c r="H30" s="393"/>
      <c r="I30" s="394"/>
      <c r="J30" s="234"/>
      <c r="K30" s="235"/>
      <c r="L30" s="235"/>
      <c r="M30" s="395"/>
      <c r="N30" s="60"/>
      <c r="O30" s="60"/>
      <c r="P30" s="61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 spans="1:27">
      <c r="A31" s="60"/>
      <c r="B31" s="62">
        <v>26</v>
      </c>
      <c r="C31" s="106"/>
      <c r="D31" s="234"/>
      <c r="E31" s="235"/>
      <c r="F31" s="236"/>
      <c r="G31" s="392"/>
      <c r="H31" s="393"/>
      <c r="I31" s="394"/>
      <c r="J31" s="234"/>
      <c r="K31" s="235"/>
      <c r="L31" s="235"/>
      <c r="M31" s="395"/>
      <c r="N31" s="60"/>
      <c r="O31" s="60"/>
      <c r="P31" s="61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</row>
    <row r="32" spans="1:27">
      <c r="A32" s="60"/>
      <c r="B32" s="62">
        <v>27</v>
      </c>
      <c r="C32" s="106"/>
      <c r="D32" s="234"/>
      <c r="E32" s="235"/>
      <c r="F32" s="236"/>
      <c r="G32" s="392"/>
      <c r="H32" s="393"/>
      <c r="I32" s="394"/>
      <c r="J32" s="234"/>
      <c r="K32" s="235"/>
      <c r="L32" s="235"/>
      <c r="M32" s="395"/>
      <c r="N32" s="60"/>
      <c r="O32" s="60"/>
      <c r="P32" s="61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</row>
    <row r="33" spans="1:27">
      <c r="A33" s="60"/>
      <c r="B33" s="62">
        <v>28</v>
      </c>
      <c r="C33" s="106"/>
      <c r="D33" s="234"/>
      <c r="E33" s="235"/>
      <c r="F33" s="236"/>
      <c r="G33" s="392"/>
      <c r="H33" s="393"/>
      <c r="I33" s="394"/>
      <c r="J33" s="234"/>
      <c r="K33" s="235"/>
      <c r="L33" s="235"/>
      <c r="M33" s="395"/>
      <c r="N33" s="60"/>
      <c r="O33" s="60"/>
      <c r="P33" s="61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 spans="1:27">
      <c r="A34" s="60"/>
      <c r="B34" s="62">
        <v>29</v>
      </c>
      <c r="C34" s="106"/>
      <c r="D34" s="234"/>
      <c r="E34" s="235"/>
      <c r="F34" s="236"/>
      <c r="G34" s="392"/>
      <c r="H34" s="393"/>
      <c r="I34" s="394"/>
      <c r="J34" s="234"/>
      <c r="K34" s="235"/>
      <c r="L34" s="235"/>
      <c r="M34" s="395"/>
      <c r="N34" s="60"/>
      <c r="O34" s="60"/>
      <c r="P34" s="61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 spans="1:27">
      <c r="A35" s="60"/>
      <c r="B35" s="62">
        <v>30</v>
      </c>
      <c r="C35" s="106"/>
      <c r="D35" s="234"/>
      <c r="E35" s="235"/>
      <c r="F35" s="236"/>
      <c r="G35" s="392"/>
      <c r="H35" s="393"/>
      <c r="I35" s="394"/>
      <c r="J35" s="234"/>
      <c r="K35" s="235"/>
      <c r="L35" s="235"/>
      <c r="M35" s="395"/>
      <c r="N35" s="60"/>
      <c r="O35" s="60"/>
      <c r="P35" s="61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 spans="1:27">
      <c r="A36" s="60"/>
      <c r="B36" s="62">
        <v>31</v>
      </c>
      <c r="C36" s="106"/>
      <c r="D36" s="234"/>
      <c r="E36" s="235"/>
      <c r="F36" s="236"/>
      <c r="G36" s="392"/>
      <c r="H36" s="393"/>
      <c r="I36" s="394"/>
      <c r="J36" s="234"/>
      <c r="K36" s="235"/>
      <c r="L36" s="235"/>
      <c r="M36" s="395"/>
      <c r="N36" s="60"/>
      <c r="O36" s="60"/>
      <c r="P36" s="61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 spans="1:27">
      <c r="A37" s="60"/>
      <c r="B37" s="62">
        <v>32</v>
      </c>
      <c r="C37" s="106"/>
      <c r="D37" s="234"/>
      <c r="E37" s="235"/>
      <c r="F37" s="236"/>
      <c r="G37" s="392"/>
      <c r="H37" s="393"/>
      <c r="I37" s="394"/>
      <c r="J37" s="234"/>
      <c r="K37" s="235"/>
      <c r="L37" s="235"/>
      <c r="M37" s="395"/>
      <c r="N37" s="60"/>
      <c r="O37" s="60"/>
      <c r="P37" s="61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 spans="1:27">
      <c r="A38" s="60"/>
      <c r="B38" s="62">
        <v>33</v>
      </c>
      <c r="C38" s="106"/>
      <c r="D38" s="234"/>
      <c r="E38" s="235"/>
      <c r="F38" s="236"/>
      <c r="G38" s="392"/>
      <c r="H38" s="393"/>
      <c r="I38" s="394"/>
      <c r="J38" s="234"/>
      <c r="K38" s="235"/>
      <c r="L38" s="235"/>
      <c r="M38" s="395"/>
      <c r="N38" s="60"/>
      <c r="O38" s="60"/>
      <c r="P38" s="61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spans="1:27">
      <c r="A39" s="60"/>
      <c r="B39" s="62">
        <v>34</v>
      </c>
      <c r="C39" s="106"/>
      <c r="D39" s="234"/>
      <c r="E39" s="235"/>
      <c r="F39" s="236"/>
      <c r="G39" s="392"/>
      <c r="H39" s="393"/>
      <c r="I39" s="394"/>
      <c r="J39" s="234"/>
      <c r="K39" s="235"/>
      <c r="L39" s="235"/>
      <c r="M39" s="395"/>
      <c r="N39" s="60"/>
      <c r="O39" s="60"/>
      <c r="P39" s="61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spans="1:27">
      <c r="A40" s="60"/>
      <c r="B40" s="62">
        <v>35</v>
      </c>
      <c r="C40" s="106"/>
      <c r="D40" s="234"/>
      <c r="E40" s="235"/>
      <c r="F40" s="236"/>
      <c r="G40" s="392"/>
      <c r="H40" s="393"/>
      <c r="I40" s="394"/>
      <c r="J40" s="234"/>
      <c r="K40" s="235"/>
      <c r="L40" s="235"/>
      <c r="M40" s="395"/>
      <c r="N40" s="60"/>
      <c r="O40" s="60"/>
      <c r="P40" s="61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spans="1:27">
      <c r="A41" s="60"/>
      <c r="B41" s="62">
        <v>36</v>
      </c>
      <c r="C41" s="106"/>
      <c r="D41" s="234"/>
      <c r="E41" s="235"/>
      <c r="F41" s="236"/>
      <c r="G41" s="392"/>
      <c r="H41" s="393"/>
      <c r="I41" s="394"/>
      <c r="J41" s="234"/>
      <c r="K41" s="235"/>
      <c r="L41" s="235"/>
      <c r="M41" s="395"/>
      <c r="N41" s="60"/>
      <c r="O41" s="60"/>
      <c r="P41" s="61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spans="1:27">
      <c r="A42" s="60"/>
      <c r="B42" s="62">
        <v>37</v>
      </c>
      <c r="C42" s="106"/>
      <c r="D42" s="234"/>
      <c r="E42" s="235"/>
      <c r="F42" s="236"/>
      <c r="G42" s="392"/>
      <c r="H42" s="393"/>
      <c r="I42" s="394"/>
      <c r="J42" s="234"/>
      <c r="K42" s="235"/>
      <c r="L42" s="235"/>
      <c r="M42" s="395"/>
      <c r="N42" s="60"/>
      <c r="O42" s="60"/>
      <c r="P42" s="61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 spans="1:27">
      <c r="A43" s="60"/>
      <c r="B43" s="62">
        <v>38</v>
      </c>
      <c r="C43" s="106"/>
      <c r="D43" s="234"/>
      <c r="E43" s="235"/>
      <c r="F43" s="236"/>
      <c r="G43" s="392"/>
      <c r="H43" s="393"/>
      <c r="I43" s="394"/>
      <c r="J43" s="234"/>
      <c r="K43" s="235"/>
      <c r="L43" s="235"/>
      <c r="M43" s="395"/>
      <c r="N43" s="60"/>
      <c r="O43" s="60"/>
      <c r="P43" s="61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spans="1:27">
      <c r="A44" s="60"/>
      <c r="B44" s="62">
        <v>39</v>
      </c>
      <c r="C44" s="106"/>
      <c r="D44" s="234"/>
      <c r="E44" s="235"/>
      <c r="F44" s="236"/>
      <c r="G44" s="392"/>
      <c r="H44" s="393"/>
      <c r="I44" s="394"/>
      <c r="J44" s="234"/>
      <c r="K44" s="235"/>
      <c r="L44" s="235"/>
      <c r="M44" s="395"/>
      <c r="N44" s="60"/>
      <c r="O44" s="60"/>
      <c r="P44" s="61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spans="1:27">
      <c r="A45" s="60"/>
      <c r="B45" s="62">
        <v>40</v>
      </c>
      <c r="C45" s="106"/>
      <c r="D45" s="234"/>
      <c r="E45" s="235"/>
      <c r="F45" s="236"/>
      <c r="G45" s="392"/>
      <c r="H45" s="393"/>
      <c r="I45" s="394"/>
      <c r="J45" s="234"/>
      <c r="K45" s="235"/>
      <c r="L45" s="235"/>
      <c r="M45" s="395"/>
      <c r="N45" s="60"/>
      <c r="O45" s="60"/>
      <c r="P45" s="61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 spans="1:27">
      <c r="A46" s="60"/>
      <c r="B46" s="62">
        <v>41</v>
      </c>
      <c r="C46" s="106"/>
      <c r="D46" s="234"/>
      <c r="E46" s="235"/>
      <c r="F46" s="236"/>
      <c r="G46" s="392"/>
      <c r="H46" s="393"/>
      <c r="I46" s="394"/>
      <c r="J46" s="234"/>
      <c r="K46" s="235"/>
      <c r="L46" s="235"/>
      <c r="M46" s="395"/>
      <c r="N46" s="60"/>
      <c r="O46" s="60"/>
      <c r="P46" s="61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 spans="1:27">
      <c r="A47" s="60"/>
      <c r="B47" s="62">
        <v>42</v>
      </c>
      <c r="C47" s="106"/>
      <c r="D47" s="234"/>
      <c r="E47" s="235"/>
      <c r="F47" s="236"/>
      <c r="G47" s="392"/>
      <c r="H47" s="393"/>
      <c r="I47" s="394"/>
      <c r="J47" s="234"/>
      <c r="K47" s="235"/>
      <c r="L47" s="235"/>
      <c r="M47" s="395"/>
      <c r="N47" s="60"/>
      <c r="O47" s="60"/>
      <c r="P47" s="61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 spans="1:27">
      <c r="A48" s="60"/>
      <c r="B48" s="62">
        <v>43</v>
      </c>
      <c r="C48" s="106"/>
      <c r="D48" s="234"/>
      <c r="E48" s="235"/>
      <c r="F48" s="236"/>
      <c r="G48" s="392"/>
      <c r="H48" s="393"/>
      <c r="I48" s="394"/>
      <c r="J48" s="234"/>
      <c r="K48" s="235"/>
      <c r="L48" s="235"/>
      <c r="M48" s="395"/>
      <c r="N48" s="60"/>
      <c r="O48" s="60"/>
      <c r="P48" s="61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 spans="1:27">
      <c r="A49" s="60"/>
      <c r="B49" s="62">
        <v>44</v>
      </c>
      <c r="C49" s="106"/>
      <c r="D49" s="234"/>
      <c r="E49" s="235"/>
      <c r="F49" s="236"/>
      <c r="G49" s="392"/>
      <c r="H49" s="393"/>
      <c r="I49" s="394"/>
      <c r="J49" s="234"/>
      <c r="K49" s="235"/>
      <c r="L49" s="235"/>
      <c r="M49" s="395"/>
      <c r="N49" s="60"/>
      <c r="O49" s="60"/>
      <c r="P49" s="61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</row>
    <row r="50" spans="1:27">
      <c r="A50" s="60"/>
      <c r="B50" s="62">
        <v>45</v>
      </c>
      <c r="C50" s="106"/>
      <c r="D50" s="234"/>
      <c r="E50" s="235"/>
      <c r="F50" s="236"/>
      <c r="G50" s="392"/>
      <c r="H50" s="393"/>
      <c r="I50" s="394"/>
      <c r="J50" s="234"/>
      <c r="K50" s="235"/>
      <c r="L50" s="235"/>
      <c r="M50" s="395"/>
      <c r="N50" s="60"/>
      <c r="O50" s="60"/>
      <c r="P50" s="61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</row>
    <row r="51" spans="1:27">
      <c r="A51" s="60"/>
      <c r="B51" s="62">
        <v>46</v>
      </c>
      <c r="C51" s="106"/>
      <c r="D51" s="234"/>
      <c r="E51" s="235"/>
      <c r="F51" s="236"/>
      <c r="G51" s="392"/>
      <c r="H51" s="393"/>
      <c r="I51" s="394"/>
      <c r="J51" s="234"/>
      <c r="K51" s="235"/>
      <c r="L51" s="235"/>
      <c r="M51" s="395"/>
      <c r="N51" s="60"/>
      <c r="O51" s="60"/>
      <c r="P51" s="61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</row>
    <row r="52" spans="1:27">
      <c r="A52" s="60"/>
      <c r="B52" s="62">
        <v>47</v>
      </c>
      <c r="C52" s="106"/>
      <c r="D52" s="234"/>
      <c r="E52" s="235"/>
      <c r="F52" s="236"/>
      <c r="G52" s="392"/>
      <c r="H52" s="393"/>
      <c r="I52" s="394"/>
      <c r="J52" s="234"/>
      <c r="K52" s="235"/>
      <c r="L52" s="235"/>
      <c r="M52" s="395"/>
      <c r="N52" s="60"/>
      <c r="O52" s="60"/>
      <c r="P52" s="61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 spans="1:27">
      <c r="A53" s="60"/>
      <c r="B53" s="62">
        <v>48</v>
      </c>
      <c r="C53" s="106"/>
      <c r="D53" s="234"/>
      <c r="E53" s="235"/>
      <c r="F53" s="236"/>
      <c r="G53" s="392"/>
      <c r="H53" s="393"/>
      <c r="I53" s="394"/>
      <c r="J53" s="234"/>
      <c r="K53" s="235"/>
      <c r="L53" s="235"/>
      <c r="M53" s="395"/>
      <c r="N53" s="60"/>
      <c r="O53" s="60"/>
      <c r="P53" s="61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</row>
    <row r="54" spans="1:27">
      <c r="A54" s="60"/>
      <c r="B54" s="62">
        <v>49</v>
      </c>
      <c r="C54" s="106"/>
      <c r="D54" s="234"/>
      <c r="E54" s="235"/>
      <c r="F54" s="236"/>
      <c r="G54" s="392"/>
      <c r="H54" s="393"/>
      <c r="I54" s="394"/>
      <c r="J54" s="234"/>
      <c r="K54" s="235"/>
      <c r="L54" s="235"/>
      <c r="M54" s="395"/>
      <c r="N54" s="60"/>
      <c r="O54" s="60"/>
      <c r="P54" s="61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</row>
    <row r="55" spans="1:27">
      <c r="A55" s="60"/>
      <c r="B55" s="62">
        <v>50</v>
      </c>
      <c r="C55" s="106"/>
      <c r="D55" s="234"/>
      <c r="E55" s="235"/>
      <c r="F55" s="236"/>
      <c r="G55" s="392"/>
      <c r="H55" s="393"/>
      <c r="I55" s="394"/>
      <c r="J55" s="234"/>
      <c r="K55" s="235"/>
      <c r="L55" s="235"/>
      <c r="M55" s="395"/>
      <c r="N55" s="60"/>
      <c r="O55" s="60"/>
      <c r="P55" s="61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 spans="1:27">
      <c r="A56" s="60"/>
      <c r="B56" s="62">
        <v>51</v>
      </c>
      <c r="C56" s="106"/>
      <c r="D56" s="234"/>
      <c r="E56" s="235"/>
      <c r="F56" s="236"/>
      <c r="G56" s="392"/>
      <c r="H56" s="393"/>
      <c r="I56" s="394"/>
      <c r="J56" s="234"/>
      <c r="K56" s="235"/>
      <c r="L56" s="235"/>
      <c r="M56" s="395"/>
      <c r="N56" s="60"/>
      <c r="O56" s="60"/>
      <c r="P56" s="61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spans="1:27">
      <c r="A57" s="60"/>
      <c r="B57" s="62">
        <v>52</v>
      </c>
      <c r="C57" s="106"/>
      <c r="D57" s="234"/>
      <c r="E57" s="235"/>
      <c r="F57" s="236"/>
      <c r="G57" s="392"/>
      <c r="H57" s="393"/>
      <c r="I57" s="394"/>
      <c r="J57" s="234"/>
      <c r="K57" s="235"/>
      <c r="L57" s="235"/>
      <c r="M57" s="395"/>
      <c r="N57" s="60"/>
      <c r="O57" s="60"/>
      <c r="P57" s="61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spans="1:27">
      <c r="A58" s="60"/>
      <c r="B58" s="62">
        <v>53</v>
      </c>
      <c r="C58" s="106"/>
      <c r="D58" s="234"/>
      <c r="E58" s="235"/>
      <c r="F58" s="236"/>
      <c r="G58" s="392"/>
      <c r="H58" s="393"/>
      <c r="I58" s="394"/>
      <c r="J58" s="234"/>
      <c r="K58" s="235"/>
      <c r="L58" s="235"/>
      <c r="M58" s="395"/>
      <c r="N58" s="60"/>
      <c r="O58" s="60"/>
      <c r="P58" s="61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 spans="1:27">
      <c r="A59" s="60"/>
      <c r="B59" s="62">
        <v>54</v>
      </c>
      <c r="C59" s="106"/>
      <c r="D59" s="234"/>
      <c r="E59" s="235"/>
      <c r="F59" s="236"/>
      <c r="G59" s="392"/>
      <c r="H59" s="393"/>
      <c r="I59" s="394"/>
      <c r="J59" s="234"/>
      <c r="K59" s="235"/>
      <c r="L59" s="235"/>
      <c r="M59" s="395"/>
      <c r="N59" s="60"/>
      <c r="O59" s="60"/>
      <c r="P59" s="61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</row>
    <row r="60" spans="1:27">
      <c r="A60" s="60"/>
      <c r="B60" s="62">
        <v>55</v>
      </c>
      <c r="C60" s="106"/>
      <c r="D60" s="234"/>
      <c r="E60" s="235"/>
      <c r="F60" s="236"/>
      <c r="G60" s="392"/>
      <c r="H60" s="393"/>
      <c r="I60" s="394"/>
      <c r="J60" s="234"/>
      <c r="K60" s="235"/>
      <c r="L60" s="235"/>
      <c r="M60" s="395"/>
      <c r="N60" s="60"/>
      <c r="O60" s="60"/>
      <c r="P60" s="61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 spans="1:27">
      <c r="A61" s="60"/>
      <c r="B61" s="62">
        <v>56</v>
      </c>
      <c r="C61" s="106"/>
      <c r="D61" s="234"/>
      <c r="E61" s="235"/>
      <c r="F61" s="236"/>
      <c r="G61" s="392"/>
      <c r="H61" s="393"/>
      <c r="I61" s="394"/>
      <c r="J61" s="234"/>
      <c r="K61" s="235"/>
      <c r="L61" s="235"/>
      <c r="M61" s="395"/>
      <c r="N61" s="60"/>
      <c r="O61" s="60"/>
      <c r="P61" s="61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</row>
    <row r="62" spans="1:27">
      <c r="A62" s="60"/>
      <c r="B62" s="62">
        <v>57</v>
      </c>
      <c r="C62" s="106"/>
      <c r="D62" s="234"/>
      <c r="E62" s="235"/>
      <c r="F62" s="236"/>
      <c r="G62" s="392"/>
      <c r="H62" s="393"/>
      <c r="I62" s="394"/>
      <c r="J62" s="234"/>
      <c r="K62" s="235"/>
      <c r="L62" s="235"/>
      <c r="M62" s="395"/>
      <c r="N62" s="60"/>
      <c r="O62" s="60"/>
      <c r="P62" s="61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</row>
    <row r="63" spans="1:27">
      <c r="A63" s="60"/>
      <c r="B63" s="62">
        <v>58</v>
      </c>
      <c r="C63" s="106"/>
      <c r="D63" s="234"/>
      <c r="E63" s="235"/>
      <c r="F63" s="236"/>
      <c r="G63" s="392"/>
      <c r="H63" s="393"/>
      <c r="I63" s="394"/>
      <c r="J63" s="234"/>
      <c r="K63" s="235"/>
      <c r="L63" s="235"/>
      <c r="M63" s="395"/>
      <c r="N63" s="60"/>
      <c r="O63" s="60"/>
      <c r="P63" s="61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</row>
    <row r="64" spans="1:27">
      <c r="A64" s="60"/>
      <c r="B64" s="62">
        <v>59</v>
      </c>
      <c r="C64" s="106"/>
      <c r="D64" s="234"/>
      <c r="E64" s="235"/>
      <c r="F64" s="236"/>
      <c r="G64" s="392"/>
      <c r="H64" s="393"/>
      <c r="I64" s="394"/>
      <c r="J64" s="234"/>
      <c r="K64" s="235"/>
      <c r="L64" s="235"/>
      <c r="M64" s="395"/>
      <c r="N64" s="60"/>
      <c r="O64" s="60"/>
      <c r="P64" s="61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 spans="1:27">
      <c r="A65" s="60"/>
      <c r="B65" s="62">
        <v>60</v>
      </c>
      <c r="C65" s="106"/>
      <c r="D65" s="234"/>
      <c r="E65" s="235"/>
      <c r="F65" s="236"/>
      <c r="G65" s="392"/>
      <c r="H65" s="393"/>
      <c r="I65" s="394"/>
      <c r="J65" s="234"/>
      <c r="K65" s="235"/>
      <c r="L65" s="235"/>
      <c r="M65" s="395"/>
      <c r="N65" s="60"/>
      <c r="O65" s="60"/>
      <c r="P65" s="61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</row>
    <row r="66" spans="1:27">
      <c r="A66" s="60"/>
      <c r="B66" s="62">
        <v>61</v>
      </c>
      <c r="C66" s="106"/>
      <c r="D66" s="234"/>
      <c r="E66" s="235"/>
      <c r="F66" s="236"/>
      <c r="G66" s="392"/>
      <c r="H66" s="393"/>
      <c r="I66" s="394"/>
      <c r="J66" s="234"/>
      <c r="K66" s="235"/>
      <c r="L66" s="235"/>
      <c r="M66" s="395"/>
      <c r="N66" s="60"/>
      <c r="O66" s="60"/>
      <c r="P66" s="61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</row>
    <row r="67" spans="1:27">
      <c r="A67" s="60"/>
      <c r="B67" s="62">
        <v>62</v>
      </c>
      <c r="C67" s="106"/>
      <c r="D67" s="234"/>
      <c r="E67" s="235"/>
      <c r="F67" s="236"/>
      <c r="G67" s="392"/>
      <c r="H67" s="393"/>
      <c r="I67" s="394"/>
      <c r="J67" s="234"/>
      <c r="K67" s="235"/>
      <c r="L67" s="235"/>
      <c r="M67" s="395"/>
      <c r="N67" s="60"/>
      <c r="O67" s="60"/>
      <c r="P67" s="61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</row>
    <row r="68" spans="1:27">
      <c r="A68" s="60"/>
      <c r="B68" s="62">
        <v>63</v>
      </c>
      <c r="C68" s="106"/>
      <c r="D68" s="234"/>
      <c r="E68" s="235"/>
      <c r="F68" s="236"/>
      <c r="G68" s="392"/>
      <c r="H68" s="393"/>
      <c r="I68" s="394"/>
      <c r="J68" s="234"/>
      <c r="K68" s="235"/>
      <c r="L68" s="235"/>
      <c r="M68" s="395"/>
      <c r="N68" s="60"/>
      <c r="O68" s="60"/>
      <c r="P68" s="61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</row>
    <row r="69" spans="1:27">
      <c r="A69" s="60"/>
      <c r="B69" s="62">
        <v>64</v>
      </c>
      <c r="C69" s="106"/>
      <c r="D69" s="234"/>
      <c r="E69" s="235"/>
      <c r="F69" s="236"/>
      <c r="G69" s="392"/>
      <c r="H69" s="393"/>
      <c r="I69" s="394"/>
      <c r="J69" s="234"/>
      <c r="K69" s="235"/>
      <c r="L69" s="235"/>
      <c r="M69" s="395"/>
      <c r="N69" s="60"/>
      <c r="O69" s="60"/>
      <c r="P69" s="61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</row>
    <row r="70" spans="1:27">
      <c r="A70" s="60"/>
      <c r="B70" s="62">
        <v>65</v>
      </c>
      <c r="C70" s="106"/>
      <c r="D70" s="234"/>
      <c r="E70" s="235"/>
      <c r="F70" s="236"/>
      <c r="G70" s="392"/>
      <c r="H70" s="393"/>
      <c r="I70" s="394"/>
      <c r="J70" s="234"/>
      <c r="K70" s="235"/>
      <c r="L70" s="235"/>
      <c r="M70" s="395"/>
      <c r="N70" s="60"/>
      <c r="O70" s="60"/>
      <c r="P70" s="61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</row>
    <row r="71" spans="1:27">
      <c r="A71" s="60"/>
      <c r="B71" s="62">
        <v>66</v>
      </c>
      <c r="C71" s="106"/>
      <c r="D71" s="234"/>
      <c r="E71" s="235"/>
      <c r="F71" s="236"/>
      <c r="G71" s="392"/>
      <c r="H71" s="393"/>
      <c r="I71" s="394"/>
      <c r="J71" s="234"/>
      <c r="K71" s="235"/>
      <c r="L71" s="235"/>
      <c r="M71" s="395"/>
      <c r="N71" s="60"/>
      <c r="O71" s="60"/>
      <c r="P71" s="61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</row>
    <row r="72" spans="1:27">
      <c r="A72" s="60"/>
      <c r="B72" s="62">
        <v>67</v>
      </c>
      <c r="C72" s="106"/>
      <c r="D72" s="234"/>
      <c r="E72" s="235"/>
      <c r="F72" s="236"/>
      <c r="G72" s="392"/>
      <c r="H72" s="393"/>
      <c r="I72" s="394"/>
      <c r="J72" s="234"/>
      <c r="K72" s="235"/>
      <c r="L72" s="235"/>
      <c r="M72" s="395"/>
      <c r="N72" s="60"/>
      <c r="O72" s="60"/>
      <c r="P72" s="61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</row>
    <row r="73" spans="1:27">
      <c r="A73" s="60"/>
      <c r="B73" s="62">
        <v>68</v>
      </c>
      <c r="C73" s="106"/>
      <c r="D73" s="234"/>
      <c r="E73" s="235"/>
      <c r="F73" s="236"/>
      <c r="G73" s="392"/>
      <c r="H73" s="393"/>
      <c r="I73" s="394"/>
      <c r="J73" s="234"/>
      <c r="K73" s="235"/>
      <c r="L73" s="235"/>
      <c r="M73" s="395"/>
      <c r="N73" s="60"/>
      <c r="O73" s="60"/>
      <c r="P73" s="61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</row>
    <row r="74" spans="1:27">
      <c r="A74" s="60"/>
      <c r="B74" s="62">
        <v>69</v>
      </c>
      <c r="C74" s="106"/>
      <c r="D74" s="234"/>
      <c r="E74" s="235"/>
      <c r="F74" s="236"/>
      <c r="G74" s="392"/>
      <c r="H74" s="393"/>
      <c r="I74" s="394"/>
      <c r="J74" s="234"/>
      <c r="K74" s="235"/>
      <c r="L74" s="235"/>
      <c r="M74" s="395"/>
      <c r="N74" s="60"/>
      <c r="O74" s="60"/>
      <c r="P74" s="61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</row>
    <row r="75" spans="1:27">
      <c r="A75" s="60"/>
      <c r="B75" s="62">
        <v>70</v>
      </c>
      <c r="C75" s="106"/>
      <c r="D75" s="234"/>
      <c r="E75" s="235"/>
      <c r="F75" s="236"/>
      <c r="G75" s="392"/>
      <c r="H75" s="393"/>
      <c r="I75" s="394"/>
      <c r="J75" s="234"/>
      <c r="K75" s="235"/>
      <c r="L75" s="235"/>
      <c r="M75" s="395"/>
      <c r="N75" s="60"/>
      <c r="O75" s="60"/>
      <c r="P75" s="61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</row>
    <row r="76" spans="1:27">
      <c r="A76" s="60"/>
      <c r="B76" s="62">
        <v>71</v>
      </c>
      <c r="C76" s="106"/>
      <c r="D76" s="234"/>
      <c r="E76" s="235"/>
      <c r="F76" s="236"/>
      <c r="G76" s="392"/>
      <c r="H76" s="393"/>
      <c r="I76" s="394"/>
      <c r="J76" s="234"/>
      <c r="K76" s="235"/>
      <c r="L76" s="235"/>
      <c r="M76" s="395"/>
      <c r="N76" s="60"/>
      <c r="O76" s="60"/>
      <c r="P76" s="61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</row>
    <row r="77" spans="1:27">
      <c r="A77" s="60"/>
      <c r="B77" s="62">
        <v>72</v>
      </c>
      <c r="C77" s="106"/>
      <c r="D77" s="234"/>
      <c r="E77" s="235"/>
      <c r="F77" s="236"/>
      <c r="G77" s="392"/>
      <c r="H77" s="393"/>
      <c r="I77" s="394"/>
      <c r="J77" s="234"/>
      <c r="K77" s="235"/>
      <c r="L77" s="235"/>
      <c r="M77" s="395"/>
      <c r="N77" s="60"/>
      <c r="O77" s="60"/>
      <c r="P77" s="61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</row>
    <row r="78" spans="1:27">
      <c r="A78" s="60"/>
      <c r="B78" s="62">
        <v>73</v>
      </c>
      <c r="C78" s="106"/>
      <c r="D78" s="234"/>
      <c r="E78" s="235"/>
      <c r="F78" s="236"/>
      <c r="G78" s="392"/>
      <c r="H78" s="393"/>
      <c r="I78" s="394"/>
      <c r="J78" s="234"/>
      <c r="K78" s="235"/>
      <c r="L78" s="235"/>
      <c r="M78" s="395"/>
      <c r="N78" s="60"/>
      <c r="O78" s="60"/>
      <c r="P78" s="61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</row>
    <row r="79" spans="1:27">
      <c r="A79" s="60"/>
      <c r="B79" s="62">
        <v>74</v>
      </c>
      <c r="C79" s="106"/>
      <c r="D79" s="234"/>
      <c r="E79" s="235"/>
      <c r="F79" s="236"/>
      <c r="G79" s="392"/>
      <c r="H79" s="393"/>
      <c r="I79" s="394"/>
      <c r="J79" s="234"/>
      <c r="K79" s="235"/>
      <c r="L79" s="235"/>
      <c r="M79" s="395"/>
      <c r="N79" s="60"/>
      <c r="O79" s="60"/>
      <c r="P79" s="61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</row>
    <row r="80" spans="1:27">
      <c r="A80" s="60"/>
      <c r="B80" s="62">
        <v>75</v>
      </c>
      <c r="C80" s="106"/>
      <c r="D80" s="234"/>
      <c r="E80" s="235"/>
      <c r="F80" s="236"/>
      <c r="G80" s="392"/>
      <c r="H80" s="393"/>
      <c r="I80" s="394"/>
      <c r="J80" s="234"/>
      <c r="K80" s="235"/>
      <c r="L80" s="235"/>
      <c r="M80" s="395"/>
      <c r="N80" s="60"/>
      <c r="O80" s="60"/>
      <c r="P80" s="61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</row>
    <row r="81" spans="1:27">
      <c r="A81" s="60"/>
      <c r="B81" s="62">
        <v>76</v>
      </c>
      <c r="C81" s="106"/>
      <c r="D81" s="234"/>
      <c r="E81" s="235"/>
      <c r="F81" s="236"/>
      <c r="G81" s="392"/>
      <c r="H81" s="393"/>
      <c r="I81" s="394"/>
      <c r="J81" s="234"/>
      <c r="K81" s="235"/>
      <c r="L81" s="235"/>
      <c r="M81" s="395"/>
      <c r="N81" s="60"/>
      <c r="O81" s="60"/>
      <c r="P81" s="61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</row>
    <row r="82" spans="1:27">
      <c r="A82" s="60"/>
      <c r="B82" s="62">
        <v>77</v>
      </c>
      <c r="C82" s="106"/>
      <c r="D82" s="234"/>
      <c r="E82" s="235"/>
      <c r="F82" s="236"/>
      <c r="G82" s="392"/>
      <c r="H82" s="393"/>
      <c r="I82" s="394"/>
      <c r="J82" s="234"/>
      <c r="K82" s="235"/>
      <c r="L82" s="235"/>
      <c r="M82" s="395"/>
      <c r="N82" s="60"/>
      <c r="O82" s="60"/>
      <c r="P82" s="61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</row>
    <row r="83" spans="1:27">
      <c r="A83" s="60"/>
      <c r="B83" s="62">
        <v>78</v>
      </c>
      <c r="C83" s="106"/>
      <c r="D83" s="234"/>
      <c r="E83" s="235"/>
      <c r="F83" s="236"/>
      <c r="G83" s="392"/>
      <c r="H83" s="393"/>
      <c r="I83" s="394"/>
      <c r="J83" s="234"/>
      <c r="K83" s="235"/>
      <c r="L83" s="235"/>
      <c r="M83" s="395"/>
      <c r="N83" s="60"/>
      <c r="O83" s="60"/>
      <c r="P83" s="61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</row>
    <row r="84" spans="1:27">
      <c r="A84" s="60"/>
      <c r="B84" s="62">
        <v>79</v>
      </c>
      <c r="C84" s="106"/>
      <c r="D84" s="234"/>
      <c r="E84" s="235"/>
      <c r="F84" s="236"/>
      <c r="G84" s="392"/>
      <c r="H84" s="393"/>
      <c r="I84" s="394"/>
      <c r="J84" s="234"/>
      <c r="K84" s="235"/>
      <c r="L84" s="235"/>
      <c r="M84" s="395"/>
      <c r="N84" s="60"/>
      <c r="O84" s="60"/>
      <c r="P84" s="61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</row>
    <row r="85" spans="1:27">
      <c r="A85" s="60"/>
      <c r="B85" s="62">
        <v>80</v>
      </c>
      <c r="C85" s="106"/>
      <c r="D85" s="234"/>
      <c r="E85" s="235"/>
      <c r="F85" s="236"/>
      <c r="G85" s="392"/>
      <c r="H85" s="393"/>
      <c r="I85" s="394"/>
      <c r="J85" s="234"/>
      <c r="K85" s="235"/>
      <c r="L85" s="235"/>
      <c r="M85" s="395"/>
      <c r="N85" s="60"/>
      <c r="O85" s="60"/>
      <c r="P85" s="61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</row>
    <row r="86" spans="1:27">
      <c r="A86" s="60"/>
      <c r="B86" s="62">
        <v>81</v>
      </c>
      <c r="C86" s="106"/>
      <c r="D86" s="234"/>
      <c r="E86" s="235"/>
      <c r="F86" s="236"/>
      <c r="G86" s="392"/>
      <c r="H86" s="393"/>
      <c r="I86" s="394"/>
      <c r="J86" s="234"/>
      <c r="K86" s="235"/>
      <c r="L86" s="235"/>
      <c r="M86" s="395"/>
      <c r="N86" s="60"/>
      <c r="O86" s="60"/>
      <c r="P86" s="61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</row>
    <row r="87" spans="1:27">
      <c r="A87" s="60"/>
      <c r="B87" s="62">
        <v>82</v>
      </c>
      <c r="C87" s="106"/>
      <c r="D87" s="234"/>
      <c r="E87" s="235"/>
      <c r="F87" s="236"/>
      <c r="G87" s="392"/>
      <c r="H87" s="393"/>
      <c r="I87" s="394"/>
      <c r="J87" s="234"/>
      <c r="K87" s="235"/>
      <c r="L87" s="235"/>
      <c r="M87" s="395"/>
      <c r="N87" s="60"/>
      <c r="O87" s="60"/>
      <c r="P87" s="61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</row>
    <row r="88" spans="1:27">
      <c r="A88" s="60"/>
      <c r="B88" s="62">
        <v>83</v>
      </c>
      <c r="C88" s="106"/>
      <c r="D88" s="234"/>
      <c r="E88" s="235"/>
      <c r="F88" s="236"/>
      <c r="G88" s="392"/>
      <c r="H88" s="393"/>
      <c r="I88" s="394"/>
      <c r="J88" s="234"/>
      <c r="K88" s="235"/>
      <c r="L88" s="235"/>
      <c r="M88" s="395"/>
      <c r="N88" s="60"/>
      <c r="O88" s="60"/>
      <c r="P88" s="61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</row>
    <row r="89" spans="1:27">
      <c r="A89" s="60"/>
      <c r="B89" s="62">
        <v>84</v>
      </c>
      <c r="C89" s="106"/>
      <c r="D89" s="234"/>
      <c r="E89" s="235"/>
      <c r="F89" s="236"/>
      <c r="G89" s="392"/>
      <c r="H89" s="393"/>
      <c r="I89" s="394"/>
      <c r="J89" s="234"/>
      <c r="K89" s="235"/>
      <c r="L89" s="235"/>
      <c r="M89" s="395"/>
      <c r="N89" s="60"/>
      <c r="O89" s="60"/>
      <c r="P89" s="61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</row>
    <row r="90" spans="1:27">
      <c r="A90" s="60"/>
      <c r="B90" s="62">
        <v>85</v>
      </c>
      <c r="C90" s="106"/>
      <c r="D90" s="234"/>
      <c r="E90" s="235"/>
      <c r="F90" s="236"/>
      <c r="G90" s="392"/>
      <c r="H90" s="393"/>
      <c r="I90" s="394"/>
      <c r="J90" s="234"/>
      <c r="K90" s="235"/>
      <c r="L90" s="235"/>
      <c r="M90" s="395"/>
      <c r="N90" s="60"/>
      <c r="O90" s="60"/>
      <c r="P90" s="61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</row>
    <row r="91" spans="1:27">
      <c r="A91" s="60"/>
      <c r="B91" s="62">
        <v>86</v>
      </c>
      <c r="C91" s="106"/>
      <c r="D91" s="234"/>
      <c r="E91" s="235"/>
      <c r="F91" s="236"/>
      <c r="G91" s="392"/>
      <c r="H91" s="393"/>
      <c r="I91" s="394"/>
      <c r="J91" s="234"/>
      <c r="K91" s="235"/>
      <c r="L91" s="235"/>
      <c r="M91" s="395"/>
      <c r="N91" s="60"/>
      <c r="O91" s="60"/>
      <c r="P91" s="61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</row>
    <row r="92" spans="1:27">
      <c r="A92" s="60"/>
      <c r="B92" s="62">
        <v>87</v>
      </c>
      <c r="C92" s="106"/>
      <c r="D92" s="234"/>
      <c r="E92" s="235"/>
      <c r="F92" s="236"/>
      <c r="G92" s="392"/>
      <c r="H92" s="393"/>
      <c r="I92" s="394"/>
      <c r="J92" s="234"/>
      <c r="K92" s="235"/>
      <c r="L92" s="235"/>
      <c r="M92" s="395"/>
      <c r="N92" s="60"/>
      <c r="O92" s="60"/>
      <c r="P92" s="61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 spans="1:27">
      <c r="A93" s="60"/>
      <c r="B93" s="62">
        <v>88</v>
      </c>
      <c r="C93" s="106"/>
      <c r="D93" s="234"/>
      <c r="E93" s="235"/>
      <c r="F93" s="236"/>
      <c r="G93" s="392"/>
      <c r="H93" s="393"/>
      <c r="I93" s="394"/>
      <c r="J93" s="234"/>
      <c r="K93" s="235"/>
      <c r="L93" s="235"/>
      <c r="M93" s="395"/>
      <c r="N93" s="60"/>
      <c r="O93" s="60"/>
      <c r="P93" s="61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</row>
    <row r="94" spans="1:27">
      <c r="A94" s="60"/>
      <c r="B94" s="62">
        <v>89</v>
      </c>
      <c r="C94" s="106"/>
      <c r="D94" s="234"/>
      <c r="E94" s="235"/>
      <c r="F94" s="236"/>
      <c r="G94" s="392"/>
      <c r="H94" s="393"/>
      <c r="I94" s="394"/>
      <c r="J94" s="234"/>
      <c r="K94" s="235"/>
      <c r="L94" s="235"/>
      <c r="M94" s="395"/>
      <c r="N94" s="60"/>
      <c r="O94" s="60"/>
      <c r="P94" s="61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</row>
    <row r="95" spans="1:27">
      <c r="A95" s="60"/>
      <c r="B95" s="62">
        <v>90</v>
      </c>
      <c r="C95" s="106"/>
      <c r="D95" s="234"/>
      <c r="E95" s="235"/>
      <c r="F95" s="236"/>
      <c r="G95" s="392"/>
      <c r="H95" s="393"/>
      <c r="I95" s="394"/>
      <c r="J95" s="234"/>
      <c r="K95" s="235"/>
      <c r="L95" s="235"/>
      <c r="M95" s="395"/>
      <c r="N95" s="60"/>
      <c r="O95" s="60"/>
      <c r="P95" s="61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</row>
    <row r="96" spans="1:27">
      <c r="A96" s="60"/>
      <c r="B96" s="62">
        <v>91</v>
      </c>
      <c r="C96" s="106"/>
      <c r="D96" s="234"/>
      <c r="E96" s="235"/>
      <c r="F96" s="236"/>
      <c r="G96" s="392"/>
      <c r="H96" s="393"/>
      <c r="I96" s="394"/>
      <c r="J96" s="234"/>
      <c r="K96" s="235"/>
      <c r="L96" s="235"/>
      <c r="M96" s="395"/>
      <c r="N96" s="60"/>
      <c r="O96" s="60"/>
      <c r="P96" s="61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</row>
    <row r="97" spans="1:27">
      <c r="A97" s="60"/>
      <c r="B97" s="62">
        <v>92</v>
      </c>
      <c r="C97" s="106"/>
      <c r="D97" s="234"/>
      <c r="E97" s="235"/>
      <c r="F97" s="236"/>
      <c r="G97" s="392"/>
      <c r="H97" s="393"/>
      <c r="I97" s="394"/>
      <c r="J97" s="234"/>
      <c r="K97" s="235"/>
      <c r="L97" s="235"/>
      <c r="M97" s="395"/>
      <c r="N97" s="60"/>
      <c r="O97" s="60"/>
      <c r="P97" s="61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</row>
    <row r="98" spans="1:27">
      <c r="A98" s="60"/>
      <c r="B98" s="62">
        <v>93</v>
      </c>
      <c r="C98" s="106"/>
      <c r="D98" s="234"/>
      <c r="E98" s="235"/>
      <c r="F98" s="236"/>
      <c r="G98" s="392"/>
      <c r="H98" s="393"/>
      <c r="I98" s="394"/>
      <c r="J98" s="234"/>
      <c r="K98" s="235"/>
      <c r="L98" s="235"/>
      <c r="M98" s="395"/>
      <c r="N98" s="60"/>
      <c r="O98" s="60"/>
      <c r="P98" s="61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</row>
    <row r="99" spans="1:27">
      <c r="A99" s="60"/>
      <c r="B99" s="62">
        <v>94</v>
      </c>
      <c r="C99" s="106"/>
      <c r="D99" s="234"/>
      <c r="E99" s="235"/>
      <c r="F99" s="236"/>
      <c r="G99" s="392"/>
      <c r="H99" s="393"/>
      <c r="I99" s="394"/>
      <c r="J99" s="234"/>
      <c r="K99" s="235"/>
      <c r="L99" s="235"/>
      <c r="M99" s="395"/>
      <c r="N99" s="60"/>
      <c r="O99" s="60"/>
      <c r="P99" s="61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</row>
    <row r="100" spans="1:27">
      <c r="A100" s="60"/>
      <c r="B100" s="62">
        <v>95</v>
      </c>
      <c r="C100" s="106"/>
      <c r="D100" s="234"/>
      <c r="E100" s="235"/>
      <c r="F100" s="236"/>
      <c r="G100" s="392"/>
      <c r="H100" s="393"/>
      <c r="I100" s="394"/>
      <c r="J100" s="234"/>
      <c r="K100" s="235"/>
      <c r="L100" s="235"/>
      <c r="M100" s="395"/>
      <c r="N100" s="60"/>
      <c r="O100" s="60"/>
      <c r="P100" s="61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</row>
    <row r="101" spans="1:27">
      <c r="A101" s="60"/>
      <c r="B101" s="62">
        <v>96</v>
      </c>
      <c r="C101" s="106"/>
      <c r="D101" s="234"/>
      <c r="E101" s="235"/>
      <c r="F101" s="236"/>
      <c r="G101" s="392"/>
      <c r="H101" s="393"/>
      <c r="I101" s="394"/>
      <c r="J101" s="234"/>
      <c r="K101" s="235"/>
      <c r="L101" s="235"/>
      <c r="M101" s="395"/>
      <c r="N101" s="60"/>
      <c r="O101" s="60"/>
      <c r="P101" s="61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</row>
    <row r="102" spans="1:27">
      <c r="A102" s="60"/>
      <c r="B102" s="62">
        <v>97</v>
      </c>
      <c r="C102" s="106"/>
      <c r="D102" s="234"/>
      <c r="E102" s="235"/>
      <c r="F102" s="236"/>
      <c r="G102" s="392"/>
      <c r="H102" s="393"/>
      <c r="I102" s="394"/>
      <c r="J102" s="234"/>
      <c r="K102" s="235"/>
      <c r="L102" s="235"/>
      <c r="M102" s="395"/>
      <c r="N102" s="60"/>
      <c r="O102" s="60"/>
      <c r="P102" s="61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</row>
    <row r="103" spans="1:27">
      <c r="A103" s="60"/>
      <c r="B103" s="62">
        <v>98</v>
      </c>
      <c r="C103" s="106"/>
      <c r="D103" s="234"/>
      <c r="E103" s="235"/>
      <c r="F103" s="236"/>
      <c r="G103" s="392"/>
      <c r="H103" s="393"/>
      <c r="I103" s="394"/>
      <c r="J103" s="234"/>
      <c r="K103" s="235"/>
      <c r="L103" s="235"/>
      <c r="M103" s="395"/>
      <c r="N103" s="60"/>
      <c r="O103" s="60"/>
      <c r="P103" s="61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</row>
    <row r="104" spans="1:27">
      <c r="A104" s="60"/>
      <c r="B104" s="62">
        <v>99</v>
      </c>
      <c r="C104" s="106"/>
      <c r="D104" s="234"/>
      <c r="E104" s="235"/>
      <c r="F104" s="236"/>
      <c r="G104" s="392"/>
      <c r="H104" s="393"/>
      <c r="I104" s="394"/>
      <c r="J104" s="234"/>
      <c r="K104" s="235"/>
      <c r="L104" s="235"/>
      <c r="M104" s="395"/>
      <c r="N104" s="60"/>
      <c r="O104" s="60"/>
      <c r="P104" s="61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</row>
    <row r="105" spans="1:27">
      <c r="A105" s="60"/>
      <c r="B105" s="62">
        <v>100</v>
      </c>
      <c r="C105" s="106"/>
      <c r="D105" s="234"/>
      <c r="E105" s="235"/>
      <c r="F105" s="236"/>
      <c r="G105" s="392"/>
      <c r="H105" s="393"/>
      <c r="I105" s="394"/>
      <c r="J105" s="234"/>
      <c r="K105" s="235"/>
      <c r="L105" s="235"/>
      <c r="M105" s="395"/>
      <c r="N105" s="60"/>
      <c r="O105" s="60"/>
      <c r="P105" s="61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</row>
    <row r="106" spans="1:27">
      <c r="A106" s="60"/>
      <c r="B106" s="62">
        <v>101</v>
      </c>
      <c r="C106" s="106"/>
      <c r="D106" s="234"/>
      <c r="E106" s="235"/>
      <c r="F106" s="236"/>
      <c r="G106" s="392"/>
      <c r="H106" s="393"/>
      <c r="I106" s="394"/>
      <c r="J106" s="234"/>
      <c r="K106" s="235"/>
      <c r="L106" s="235"/>
      <c r="M106" s="395"/>
      <c r="N106" s="60"/>
      <c r="O106" s="60"/>
      <c r="P106" s="61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</row>
    <row r="107" spans="1:27">
      <c r="A107" s="60"/>
      <c r="B107" s="62">
        <v>102</v>
      </c>
      <c r="C107" s="106"/>
      <c r="D107" s="234"/>
      <c r="E107" s="235"/>
      <c r="F107" s="236"/>
      <c r="G107" s="392"/>
      <c r="H107" s="393"/>
      <c r="I107" s="394"/>
      <c r="J107" s="234"/>
      <c r="K107" s="235"/>
      <c r="L107" s="235"/>
      <c r="M107" s="395"/>
      <c r="N107" s="60"/>
      <c r="O107" s="60"/>
      <c r="P107" s="61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</row>
    <row r="108" spans="1:27">
      <c r="A108" s="60"/>
      <c r="B108" s="62">
        <v>103</v>
      </c>
      <c r="C108" s="106"/>
      <c r="D108" s="234"/>
      <c r="E108" s="235"/>
      <c r="F108" s="236"/>
      <c r="G108" s="392"/>
      <c r="H108" s="393"/>
      <c r="I108" s="394"/>
      <c r="J108" s="234"/>
      <c r="K108" s="235"/>
      <c r="L108" s="235"/>
      <c r="M108" s="395"/>
      <c r="N108" s="60"/>
      <c r="O108" s="60"/>
      <c r="P108" s="61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</row>
    <row r="109" spans="1:27">
      <c r="A109" s="60"/>
      <c r="B109" s="62">
        <v>104</v>
      </c>
      <c r="C109" s="106"/>
      <c r="D109" s="234"/>
      <c r="E109" s="235"/>
      <c r="F109" s="236"/>
      <c r="G109" s="392"/>
      <c r="H109" s="393"/>
      <c r="I109" s="394"/>
      <c r="J109" s="234"/>
      <c r="K109" s="235"/>
      <c r="L109" s="235"/>
      <c r="M109" s="395"/>
      <c r="N109" s="60"/>
      <c r="O109" s="60"/>
      <c r="P109" s="61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</row>
    <row r="110" spans="1:27">
      <c r="A110" s="60"/>
      <c r="B110" s="62">
        <v>105</v>
      </c>
      <c r="C110" s="106"/>
      <c r="D110" s="234"/>
      <c r="E110" s="235"/>
      <c r="F110" s="236"/>
      <c r="G110" s="392"/>
      <c r="H110" s="393"/>
      <c r="I110" s="394"/>
      <c r="J110" s="234"/>
      <c r="K110" s="235"/>
      <c r="L110" s="235"/>
      <c r="M110" s="395"/>
      <c r="N110" s="60"/>
      <c r="O110" s="60"/>
      <c r="P110" s="61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</row>
    <row r="111" spans="1:27">
      <c r="A111" s="60"/>
      <c r="B111" s="62">
        <v>106</v>
      </c>
      <c r="C111" s="106"/>
      <c r="D111" s="234"/>
      <c r="E111" s="235"/>
      <c r="F111" s="236"/>
      <c r="G111" s="392"/>
      <c r="H111" s="393"/>
      <c r="I111" s="394"/>
      <c r="J111" s="234"/>
      <c r="K111" s="235"/>
      <c r="L111" s="235"/>
      <c r="M111" s="395"/>
      <c r="N111" s="60"/>
      <c r="O111" s="60"/>
      <c r="P111" s="61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</row>
    <row r="112" spans="1:27">
      <c r="A112" s="60"/>
      <c r="B112" s="62">
        <v>107</v>
      </c>
      <c r="C112" s="106"/>
      <c r="D112" s="234"/>
      <c r="E112" s="235"/>
      <c r="F112" s="236"/>
      <c r="G112" s="392"/>
      <c r="H112" s="393"/>
      <c r="I112" s="394"/>
      <c r="J112" s="234"/>
      <c r="K112" s="235"/>
      <c r="L112" s="235"/>
      <c r="M112" s="395"/>
      <c r="N112" s="60"/>
      <c r="O112" s="60"/>
      <c r="P112" s="61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 spans="1:27">
      <c r="A113" s="60"/>
      <c r="B113" s="62">
        <v>108</v>
      </c>
      <c r="C113" s="106"/>
      <c r="D113" s="234"/>
      <c r="E113" s="235"/>
      <c r="F113" s="236"/>
      <c r="G113" s="392"/>
      <c r="H113" s="393"/>
      <c r="I113" s="394"/>
      <c r="J113" s="234"/>
      <c r="K113" s="235"/>
      <c r="L113" s="235"/>
      <c r="M113" s="395"/>
      <c r="N113" s="60"/>
      <c r="O113" s="60"/>
      <c r="P113" s="61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</row>
    <row r="114" spans="1:27">
      <c r="A114" s="60"/>
      <c r="B114" s="62">
        <v>109</v>
      </c>
      <c r="C114" s="106"/>
      <c r="D114" s="234"/>
      <c r="E114" s="235"/>
      <c r="F114" s="236"/>
      <c r="G114" s="392"/>
      <c r="H114" s="393"/>
      <c r="I114" s="394"/>
      <c r="J114" s="234"/>
      <c r="K114" s="235"/>
      <c r="L114" s="235"/>
      <c r="M114" s="395"/>
      <c r="N114" s="60"/>
      <c r="O114" s="60"/>
      <c r="P114" s="61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</row>
    <row r="115" spans="1:27">
      <c r="A115" s="60"/>
      <c r="B115" s="62">
        <v>110</v>
      </c>
      <c r="C115" s="106"/>
      <c r="D115" s="234"/>
      <c r="E115" s="235"/>
      <c r="F115" s="236"/>
      <c r="G115" s="392"/>
      <c r="H115" s="393"/>
      <c r="I115" s="394"/>
      <c r="J115" s="234"/>
      <c r="K115" s="235"/>
      <c r="L115" s="235"/>
      <c r="M115" s="395"/>
      <c r="N115" s="60"/>
      <c r="O115" s="60"/>
      <c r="P115" s="61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</row>
    <row r="116" spans="1:27">
      <c r="A116" s="60"/>
      <c r="B116" s="62">
        <v>111</v>
      </c>
      <c r="C116" s="106"/>
      <c r="D116" s="234"/>
      <c r="E116" s="235"/>
      <c r="F116" s="236"/>
      <c r="G116" s="392"/>
      <c r="H116" s="393"/>
      <c r="I116" s="394"/>
      <c r="J116" s="234"/>
      <c r="K116" s="235"/>
      <c r="L116" s="235"/>
      <c r="M116" s="395"/>
      <c r="N116" s="60"/>
      <c r="O116" s="60"/>
      <c r="P116" s="61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</row>
    <row r="117" spans="1:27">
      <c r="A117" s="60"/>
      <c r="B117" s="62">
        <v>112</v>
      </c>
      <c r="C117" s="106"/>
      <c r="D117" s="234"/>
      <c r="E117" s="235"/>
      <c r="F117" s="236"/>
      <c r="G117" s="392"/>
      <c r="H117" s="393"/>
      <c r="I117" s="394"/>
      <c r="J117" s="234"/>
      <c r="K117" s="235"/>
      <c r="L117" s="235"/>
      <c r="M117" s="395"/>
      <c r="N117" s="60"/>
      <c r="O117" s="60"/>
      <c r="P117" s="61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</row>
    <row r="118" spans="1:27">
      <c r="A118" s="60"/>
      <c r="B118" s="62">
        <v>113</v>
      </c>
      <c r="C118" s="106"/>
      <c r="D118" s="234"/>
      <c r="E118" s="235"/>
      <c r="F118" s="236"/>
      <c r="G118" s="392"/>
      <c r="H118" s="393"/>
      <c r="I118" s="394"/>
      <c r="J118" s="234"/>
      <c r="K118" s="235"/>
      <c r="L118" s="235"/>
      <c r="M118" s="395"/>
      <c r="N118" s="60"/>
      <c r="O118" s="60"/>
      <c r="P118" s="61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</row>
    <row r="119" spans="1:27">
      <c r="A119" s="60"/>
      <c r="B119" s="62">
        <v>114</v>
      </c>
      <c r="C119" s="106"/>
      <c r="D119" s="234"/>
      <c r="E119" s="235"/>
      <c r="F119" s="236"/>
      <c r="G119" s="392"/>
      <c r="H119" s="393"/>
      <c r="I119" s="394"/>
      <c r="J119" s="234"/>
      <c r="K119" s="235"/>
      <c r="L119" s="235"/>
      <c r="M119" s="395"/>
      <c r="N119" s="60"/>
      <c r="O119" s="60"/>
      <c r="P119" s="61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</row>
    <row r="120" spans="1:27">
      <c r="A120" s="60"/>
      <c r="B120" s="62">
        <v>115</v>
      </c>
      <c r="C120" s="106"/>
      <c r="D120" s="234"/>
      <c r="E120" s="235"/>
      <c r="F120" s="236"/>
      <c r="G120" s="392"/>
      <c r="H120" s="393"/>
      <c r="I120" s="394"/>
      <c r="J120" s="234"/>
      <c r="K120" s="235"/>
      <c r="L120" s="235"/>
      <c r="M120" s="395"/>
      <c r="N120" s="60"/>
      <c r="O120" s="60"/>
      <c r="P120" s="61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</row>
    <row r="121" spans="1:27">
      <c r="A121" s="60"/>
      <c r="B121" s="62">
        <v>116</v>
      </c>
      <c r="C121" s="106"/>
      <c r="D121" s="234"/>
      <c r="E121" s="235"/>
      <c r="F121" s="236"/>
      <c r="G121" s="392"/>
      <c r="H121" s="393"/>
      <c r="I121" s="394"/>
      <c r="J121" s="234"/>
      <c r="K121" s="235"/>
      <c r="L121" s="235"/>
      <c r="M121" s="395"/>
      <c r="N121" s="60"/>
      <c r="O121" s="60"/>
      <c r="P121" s="61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</row>
    <row r="122" spans="1:27">
      <c r="A122" s="60"/>
      <c r="B122" s="62">
        <v>117</v>
      </c>
      <c r="C122" s="106"/>
      <c r="D122" s="234"/>
      <c r="E122" s="235"/>
      <c r="F122" s="236"/>
      <c r="G122" s="392"/>
      <c r="H122" s="393"/>
      <c r="I122" s="394"/>
      <c r="J122" s="234"/>
      <c r="K122" s="235"/>
      <c r="L122" s="235"/>
      <c r="M122" s="395"/>
      <c r="N122" s="60"/>
      <c r="O122" s="60"/>
      <c r="P122" s="61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</row>
    <row r="123" spans="1:27">
      <c r="A123" s="60"/>
      <c r="B123" s="62">
        <v>118</v>
      </c>
      <c r="C123" s="106"/>
      <c r="D123" s="234"/>
      <c r="E123" s="235"/>
      <c r="F123" s="236"/>
      <c r="G123" s="392"/>
      <c r="H123" s="393"/>
      <c r="I123" s="394"/>
      <c r="J123" s="234"/>
      <c r="K123" s="235"/>
      <c r="L123" s="235"/>
      <c r="M123" s="395"/>
      <c r="N123" s="60"/>
      <c r="O123" s="60"/>
      <c r="P123" s="61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</row>
    <row r="124" spans="1:27">
      <c r="A124" s="60"/>
      <c r="B124" s="62">
        <v>119</v>
      </c>
      <c r="C124" s="106"/>
      <c r="D124" s="234"/>
      <c r="E124" s="235"/>
      <c r="F124" s="236"/>
      <c r="G124" s="392"/>
      <c r="H124" s="393"/>
      <c r="I124" s="394"/>
      <c r="J124" s="234"/>
      <c r="K124" s="235"/>
      <c r="L124" s="235"/>
      <c r="M124" s="395"/>
      <c r="N124" s="60"/>
      <c r="O124" s="60"/>
      <c r="P124" s="61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</row>
    <row r="125" spans="1:27">
      <c r="A125" s="60"/>
      <c r="B125" s="62">
        <v>120</v>
      </c>
      <c r="C125" s="106"/>
      <c r="D125" s="234"/>
      <c r="E125" s="235"/>
      <c r="F125" s="236"/>
      <c r="G125" s="392"/>
      <c r="H125" s="393"/>
      <c r="I125" s="394"/>
      <c r="J125" s="234"/>
      <c r="K125" s="235"/>
      <c r="L125" s="235"/>
      <c r="M125" s="395"/>
      <c r="N125" s="60"/>
      <c r="O125" s="60"/>
      <c r="P125" s="61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</row>
    <row r="126" spans="1:27">
      <c r="A126" s="60"/>
      <c r="B126" s="62">
        <v>121</v>
      </c>
      <c r="C126" s="106"/>
      <c r="D126" s="234"/>
      <c r="E126" s="235"/>
      <c r="F126" s="236"/>
      <c r="G126" s="392"/>
      <c r="H126" s="393"/>
      <c r="I126" s="394"/>
      <c r="J126" s="234"/>
      <c r="K126" s="235"/>
      <c r="L126" s="235"/>
      <c r="M126" s="395"/>
      <c r="N126" s="60"/>
      <c r="O126" s="60"/>
      <c r="P126" s="61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</row>
    <row r="127" spans="1:27">
      <c r="A127" s="60"/>
      <c r="B127" s="62">
        <v>122</v>
      </c>
      <c r="C127" s="106"/>
      <c r="D127" s="234"/>
      <c r="E127" s="235"/>
      <c r="F127" s="236"/>
      <c r="G127" s="392"/>
      <c r="H127" s="393"/>
      <c r="I127" s="394"/>
      <c r="J127" s="234"/>
      <c r="K127" s="235"/>
      <c r="L127" s="235"/>
      <c r="M127" s="395"/>
      <c r="N127" s="60"/>
      <c r="O127" s="60"/>
      <c r="P127" s="61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</row>
    <row r="128" spans="1:27">
      <c r="A128" s="60"/>
      <c r="B128" s="62">
        <v>123</v>
      </c>
      <c r="C128" s="106"/>
      <c r="D128" s="234"/>
      <c r="E128" s="235"/>
      <c r="F128" s="236"/>
      <c r="G128" s="392"/>
      <c r="H128" s="393"/>
      <c r="I128" s="394"/>
      <c r="J128" s="234"/>
      <c r="K128" s="235"/>
      <c r="L128" s="235"/>
      <c r="M128" s="395"/>
      <c r="N128" s="60"/>
      <c r="O128" s="60"/>
      <c r="P128" s="61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</row>
    <row r="129" spans="1:27">
      <c r="A129" s="60"/>
      <c r="B129" s="62">
        <v>124</v>
      </c>
      <c r="C129" s="106"/>
      <c r="D129" s="234"/>
      <c r="E129" s="235"/>
      <c r="F129" s="236"/>
      <c r="G129" s="392"/>
      <c r="H129" s="393"/>
      <c r="I129" s="394"/>
      <c r="J129" s="234"/>
      <c r="K129" s="235"/>
      <c r="L129" s="235"/>
      <c r="M129" s="395"/>
      <c r="N129" s="60"/>
      <c r="O129" s="60"/>
      <c r="P129" s="61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</row>
    <row r="130" spans="1:27">
      <c r="A130" s="60"/>
      <c r="B130" s="62">
        <v>125</v>
      </c>
      <c r="C130" s="106"/>
      <c r="D130" s="234"/>
      <c r="E130" s="235"/>
      <c r="F130" s="236"/>
      <c r="G130" s="392"/>
      <c r="H130" s="393"/>
      <c r="I130" s="394"/>
      <c r="J130" s="234"/>
      <c r="K130" s="235"/>
      <c r="L130" s="235"/>
      <c r="M130" s="395"/>
      <c r="N130" s="60"/>
      <c r="O130" s="60"/>
      <c r="P130" s="61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</row>
    <row r="131" spans="1:27">
      <c r="A131" s="60"/>
      <c r="B131" s="62">
        <v>126</v>
      </c>
      <c r="C131" s="106"/>
      <c r="D131" s="234"/>
      <c r="E131" s="235"/>
      <c r="F131" s="236"/>
      <c r="G131" s="392"/>
      <c r="H131" s="393"/>
      <c r="I131" s="394"/>
      <c r="J131" s="234"/>
      <c r="K131" s="235"/>
      <c r="L131" s="235"/>
      <c r="M131" s="395"/>
      <c r="N131" s="60"/>
      <c r="O131" s="60"/>
      <c r="P131" s="61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</row>
    <row r="132" spans="1:27">
      <c r="A132" s="60"/>
      <c r="B132" s="62">
        <v>127</v>
      </c>
      <c r="C132" s="106"/>
      <c r="D132" s="234"/>
      <c r="E132" s="235"/>
      <c r="F132" s="236"/>
      <c r="G132" s="392"/>
      <c r="H132" s="393"/>
      <c r="I132" s="394"/>
      <c r="J132" s="234"/>
      <c r="K132" s="235"/>
      <c r="L132" s="235"/>
      <c r="M132" s="395"/>
      <c r="N132" s="60"/>
      <c r="O132" s="60"/>
      <c r="P132" s="61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</row>
    <row r="133" spans="1:27">
      <c r="A133" s="60"/>
      <c r="B133" s="62">
        <v>128</v>
      </c>
      <c r="C133" s="106"/>
      <c r="D133" s="234"/>
      <c r="E133" s="235"/>
      <c r="F133" s="236"/>
      <c r="G133" s="392"/>
      <c r="H133" s="393"/>
      <c r="I133" s="394"/>
      <c r="J133" s="234"/>
      <c r="K133" s="235"/>
      <c r="L133" s="235"/>
      <c r="M133" s="395"/>
      <c r="N133" s="60"/>
      <c r="O133" s="60"/>
      <c r="P133" s="61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</row>
    <row r="134" spans="1:27">
      <c r="A134" s="60"/>
      <c r="B134" s="62">
        <v>129</v>
      </c>
      <c r="C134" s="106"/>
      <c r="D134" s="234"/>
      <c r="E134" s="235"/>
      <c r="F134" s="236"/>
      <c r="G134" s="392"/>
      <c r="H134" s="393"/>
      <c r="I134" s="394"/>
      <c r="J134" s="234"/>
      <c r="K134" s="235"/>
      <c r="L134" s="235"/>
      <c r="M134" s="395"/>
      <c r="N134" s="60"/>
      <c r="O134" s="60"/>
      <c r="P134" s="61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</row>
    <row r="135" spans="1:27">
      <c r="A135" s="60"/>
      <c r="B135" s="62">
        <v>130</v>
      </c>
      <c r="C135" s="106"/>
      <c r="D135" s="234"/>
      <c r="E135" s="235"/>
      <c r="F135" s="236"/>
      <c r="G135" s="392"/>
      <c r="H135" s="393"/>
      <c r="I135" s="394"/>
      <c r="J135" s="234"/>
      <c r="K135" s="235"/>
      <c r="L135" s="235"/>
      <c r="M135" s="395"/>
      <c r="N135" s="60"/>
      <c r="O135" s="60"/>
      <c r="P135" s="61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</row>
    <row r="136" spans="1:27" ht="15" thickBot="1">
      <c r="A136" s="60"/>
      <c r="B136" s="65" t="s">
        <v>118</v>
      </c>
      <c r="C136" s="107">
        <f>SUM(C6:C135)</f>
        <v>0</v>
      </c>
      <c r="D136" s="396"/>
      <c r="E136" s="397"/>
      <c r="F136" s="397"/>
      <c r="G136" s="397"/>
      <c r="H136" s="397"/>
      <c r="I136" s="397"/>
      <c r="J136" s="397"/>
      <c r="K136" s="397"/>
      <c r="L136" s="397"/>
      <c r="M136" s="398"/>
      <c r="N136" s="60"/>
      <c r="O136" s="60"/>
      <c r="P136" s="61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</row>
    <row r="137" spans="1:27" ht="9" customHeight="1">
      <c r="A137" s="60"/>
      <c r="B137" s="60"/>
      <c r="C137" s="61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1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</row>
    <row r="138" spans="1:27">
      <c r="A138" s="60"/>
      <c r="B138" s="60"/>
      <c r="C138" s="61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1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</row>
    <row r="139" spans="1:27">
      <c r="A139" s="60"/>
      <c r="B139" s="60"/>
      <c r="C139" s="61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1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</row>
    <row r="140" spans="1:27">
      <c r="A140" s="60"/>
      <c r="B140" s="60"/>
      <c r="C140" s="61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1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</row>
    <row r="141" spans="1:27">
      <c r="A141" s="60"/>
      <c r="B141" s="60"/>
      <c r="C141" s="108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1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</row>
    <row r="142" spans="1:27">
      <c r="A142" s="60"/>
      <c r="B142" s="60"/>
      <c r="C142" s="61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1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</row>
    <row r="143" spans="1:27">
      <c r="A143" s="60"/>
      <c r="B143" s="60"/>
      <c r="C143" s="61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1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</row>
    <row r="144" spans="1:27">
      <c r="A144" s="60"/>
      <c r="B144" s="60"/>
      <c r="C144" s="61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1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</row>
    <row r="145" spans="1:27">
      <c r="A145" s="60"/>
      <c r="B145" s="60"/>
      <c r="C145" s="61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1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</row>
    <row r="146" spans="1:27">
      <c r="A146" s="60"/>
      <c r="B146" s="60"/>
      <c r="C146" s="61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1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</row>
    <row r="147" spans="1:27">
      <c r="A147" s="60"/>
      <c r="B147" s="60"/>
      <c r="C147" s="61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1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</row>
    <row r="148" spans="1:27">
      <c r="A148" s="60"/>
      <c r="B148" s="60"/>
      <c r="C148" s="61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1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</row>
    <row r="149" spans="1:27">
      <c r="A149" s="60"/>
      <c r="B149" s="60"/>
      <c r="C149" s="61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1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</row>
    <row r="150" spans="1:27">
      <c r="A150" s="60"/>
      <c r="B150" s="60"/>
      <c r="C150" s="61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1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</row>
    <row r="151" spans="1:27">
      <c r="A151" s="60"/>
      <c r="B151" s="60"/>
      <c r="C151" s="61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1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</row>
    <row r="152" spans="1:27">
      <c r="A152" s="60"/>
      <c r="B152" s="60"/>
      <c r="C152" s="61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1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</row>
    <row r="153" spans="1:27">
      <c r="A153" s="60"/>
      <c r="B153" s="60"/>
      <c r="C153" s="61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1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</row>
    <row r="154" spans="1:27">
      <c r="A154" s="60"/>
      <c r="B154" s="60"/>
      <c r="C154" s="61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1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</row>
    <row r="155" spans="1:27">
      <c r="A155" s="60"/>
      <c r="B155" s="60"/>
      <c r="C155" s="61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1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</row>
    <row r="156" spans="1:27">
      <c r="A156" s="60"/>
      <c r="B156" s="60"/>
      <c r="C156" s="61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1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</row>
    <row r="157" spans="1:27">
      <c r="A157" s="60"/>
      <c r="B157" s="60"/>
      <c r="C157" s="61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1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</row>
    <row r="158" spans="1:27">
      <c r="A158" s="60"/>
      <c r="B158" s="60"/>
      <c r="C158" s="61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1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</row>
    <row r="159" spans="1:27">
      <c r="A159" s="60"/>
      <c r="B159" s="60"/>
      <c r="C159" s="61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1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</row>
    <row r="160" spans="1:27">
      <c r="A160" s="60"/>
      <c r="B160" s="60"/>
      <c r="C160" s="61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1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</row>
    <row r="161" spans="1:27">
      <c r="A161" s="60"/>
      <c r="B161" s="60"/>
      <c r="C161" s="61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1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</row>
    <row r="162" spans="1:27">
      <c r="A162" s="60"/>
      <c r="B162" s="60"/>
      <c r="C162" s="61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1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</row>
    <row r="163" spans="1:27">
      <c r="A163" s="60"/>
      <c r="B163" s="60"/>
      <c r="C163" s="61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1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</row>
    <row r="164" spans="1:27">
      <c r="A164" s="60"/>
      <c r="B164" s="60"/>
      <c r="C164" s="61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1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</row>
    <row r="165" spans="1:27">
      <c r="A165" s="60"/>
      <c r="B165" s="60"/>
      <c r="C165" s="61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1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</row>
    <row r="166" spans="1:27">
      <c r="A166" s="60"/>
      <c r="B166" s="60"/>
      <c r="C166" s="61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1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</row>
    <row r="167" spans="1:27">
      <c r="A167" s="60"/>
      <c r="B167" s="60"/>
      <c r="C167" s="61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1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</row>
    <row r="168" spans="1:27">
      <c r="A168" s="60"/>
      <c r="B168" s="60"/>
      <c r="C168" s="61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1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</row>
    <row r="169" spans="1:27">
      <c r="A169" s="60"/>
      <c r="B169" s="60"/>
      <c r="C169" s="61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1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</row>
    <row r="170" spans="1:27">
      <c r="A170" s="60"/>
      <c r="B170" s="60"/>
      <c r="C170" s="61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1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</row>
    <row r="171" spans="1:27">
      <c r="A171" s="60"/>
      <c r="B171" s="60"/>
      <c r="C171" s="61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1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</row>
    <row r="172" spans="1:27">
      <c r="A172" s="60"/>
      <c r="B172" s="60"/>
      <c r="C172" s="61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1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</row>
    <row r="173" spans="1:27">
      <c r="A173" s="60"/>
      <c r="B173" s="60"/>
      <c r="C173" s="61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1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</row>
    <row r="174" spans="1:27">
      <c r="A174" s="60"/>
      <c r="B174" s="60"/>
      <c r="C174" s="61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1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</row>
    <row r="175" spans="1:27">
      <c r="A175" s="60"/>
      <c r="B175" s="60"/>
      <c r="C175" s="61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1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</row>
    <row r="176" spans="1:27">
      <c r="A176" s="60"/>
      <c r="B176" s="60"/>
      <c r="C176" s="61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1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</row>
    <row r="177" spans="1:27">
      <c r="A177" s="60"/>
      <c r="B177" s="60"/>
      <c r="C177" s="61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1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</row>
    <row r="178" spans="1:27">
      <c r="A178" s="60"/>
      <c r="B178" s="60"/>
      <c r="C178" s="61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1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</row>
    <row r="179" spans="1:27">
      <c r="A179" s="60"/>
      <c r="B179" s="60"/>
      <c r="C179" s="61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1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</row>
    <row r="180" spans="1:27">
      <c r="A180" s="60"/>
      <c r="B180" s="60"/>
      <c r="C180" s="61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1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</row>
    <row r="181" spans="1:27">
      <c r="A181" s="60"/>
      <c r="B181" s="60"/>
      <c r="C181" s="61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1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</row>
    <row r="182" spans="1:27">
      <c r="A182" s="60"/>
      <c r="B182" s="60"/>
      <c r="C182" s="61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1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</row>
    <row r="183" spans="1:27">
      <c r="A183" s="60"/>
      <c r="B183" s="60"/>
      <c r="C183" s="61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1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</row>
    <row r="184" spans="1:27">
      <c r="A184" s="60"/>
      <c r="B184" s="60"/>
      <c r="C184" s="61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1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</row>
    <row r="185" spans="1:27">
      <c r="A185" s="60"/>
      <c r="B185" s="60"/>
      <c r="C185" s="61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1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</row>
    <row r="186" spans="1:27">
      <c r="A186" s="60"/>
      <c r="B186" s="60"/>
      <c r="C186" s="61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1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</row>
    <row r="187" spans="1:27">
      <c r="A187" s="60"/>
      <c r="B187" s="60"/>
      <c r="C187" s="61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1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</row>
    <row r="188" spans="1:27">
      <c r="A188" s="60"/>
      <c r="B188" s="60"/>
      <c r="C188" s="61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1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</row>
    <row r="189" spans="1:27">
      <c r="A189" s="60"/>
      <c r="B189" s="60"/>
      <c r="C189" s="61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1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</row>
    <row r="190" spans="1:27">
      <c r="A190" s="60"/>
      <c r="B190" s="60"/>
      <c r="C190" s="61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1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</row>
    <row r="191" spans="1:27">
      <c r="A191" s="60"/>
      <c r="B191" s="60"/>
      <c r="C191" s="61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1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</row>
    <row r="192" spans="1:27">
      <c r="A192" s="60"/>
      <c r="B192" s="60"/>
      <c r="C192" s="61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1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</row>
    <row r="193" spans="1:27">
      <c r="A193" s="60"/>
      <c r="B193" s="60"/>
      <c r="C193" s="61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1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</row>
    <row r="194" spans="1:27">
      <c r="A194" s="60"/>
      <c r="B194" s="60"/>
      <c r="C194" s="61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1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</row>
    <row r="195" spans="1:27">
      <c r="A195" s="60"/>
      <c r="B195" s="60"/>
      <c r="C195" s="61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1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</row>
    <row r="196" spans="1:27">
      <c r="A196" s="60"/>
      <c r="B196" s="60"/>
      <c r="C196" s="61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1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</row>
    <row r="197" spans="1:27">
      <c r="A197" s="60"/>
      <c r="B197" s="60"/>
      <c r="C197" s="61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1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</row>
    <row r="198" spans="1:27">
      <c r="A198" s="60"/>
      <c r="B198" s="60"/>
      <c r="C198" s="61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1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</row>
    <row r="199" spans="1:27">
      <c r="A199" s="60"/>
      <c r="B199" s="60"/>
      <c r="C199" s="61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1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</row>
    <row r="200" spans="1:27">
      <c r="A200" s="60"/>
      <c r="B200" s="60"/>
      <c r="C200" s="61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1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</row>
    <row r="201" spans="1:27">
      <c r="A201" s="60"/>
      <c r="B201" s="60"/>
      <c r="C201" s="61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1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</row>
    <row r="202" spans="1:27">
      <c r="A202" s="60"/>
      <c r="B202" s="60"/>
      <c r="C202" s="61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1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</row>
    <row r="203" spans="1:27">
      <c r="A203" s="60"/>
      <c r="B203" s="60"/>
      <c r="C203" s="61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1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</row>
    <row r="204" spans="1:27">
      <c r="A204" s="60"/>
      <c r="B204" s="60"/>
      <c r="C204" s="61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1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</row>
    <row r="205" spans="1:27">
      <c r="A205" s="60"/>
      <c r="B205" s="60"/>
      <c r="C205" s="61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1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</row>
    <row r="206" spans="1:27">
      <c r="A206" s="60"/>
      <c r="B206" s="60"/>
      <c r="C206" s="61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1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</row>
    <row r="207" spans="1:27">
      <c r="A207" s="60"/>
      <c r="B207" s="60"/>
      <c r="C207" s="61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1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</row>
    <row r="208" spans="1:27">
      <c r="A208" s="60"/>
      <c r="B208" s="60"/>
      <c r="C208" s="61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1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</row>
    <row r="209" spans="1:27">
      <c r="A209" s="60"/>
      <c r="B209" s="60"/>
      <c r="C209" s="61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1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</row>
    <row r="210" spans="1:27">
      <c r="A210" s="60"/>
      <c r="B210" s="60"/>
      <c r="C210" s="61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1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</row>
    <row r="211" spans="1:27">
      <c r="A211" s="60"/>
      <c r="B211" s="60"/>
      <c r="C211" s="61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1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</row>
    <row r="212" spans="1:27">
      <c r="A212" s="60"/>
      <c r="B212" s="60"/>
      <c r="C212" s="61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1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</row>
    <row r="213" spans="1:27">
      <c r="A213" s="60"/>
      <c r="B213" s="60"/>
      <c r="C213" s="61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1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</row>
    <row r="214" spans="1:27">
      <c r="A214" s="60"/>
      <c r="B214" s="60"/>
      <c r="C214" s="61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1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</row>
    <row r="215" spans="1:27">
      <c r="A215" s="60"/>
      <c r="B215" s="60"/>
      <c r="C215" s="61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1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</row>
    <row r="216" spans="1:27">
      <c r="A216" s="60"/>
      <c r="B216" s="60"/>
      <c r="C216" s="61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1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</row>
    <row r="217" spans="1:27">
      <c r="A217" s="60"/>
      <c r="B217" s="60"/>
      <c r="C217" s="61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1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</row>
    <row r="218" spans="1:27">
      <c r="A218" s="60"/>
      <c r="B218" s="60"/>
      <c r="C218" s="61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1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</row>
    <row r="219" spans="1:27">
      <c r="A219" s="60"/>
      <c r="B219" s="60"/>
      <c r="C219" s="61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1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</row>
    <row r="220" spans="1:27">
      <c r="A220" s="60"/>
      <c r="B220" s="60"/>
      <c r="C220" s="61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1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</row>
    <row r="221" spans="1:27">
      <c r="A221" s="60"/>
      <c r="B221" s="60"/>
      <c r="C221" s="61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1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</row>
    <row r="222" spans="1:27">
      <c r="A222" s="60"/>
      <c r="B222" s="60"/>
      <c r="C222" s="61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1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</row>
    <row r="223" spans="1:27">
      <c r="A223" s="60"/>
      <c r="B223" s="60"/>
      <c r="C223" s="61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1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</row>
    <row r="224" spans="1:27">
      <c r="A224" s="60"/>
      <c r="B224" s="60"/>
      <c r="C224" s="61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1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</row>
    <row r="225" spans="1:27">
      <c r="A225" s="60"/>
      <c r="B225" s="60"/>
      <c r="C225" s="61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1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</row>
    <row r="226" spans="1:27">
      <c r="A226" s="60"/>
      <c r="B226" s="60"/>
      <c r="C226" s="61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1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</row>
    <row r="227" spans="1:27">
      <c r="A227" s="60"/>
      <c r="B227" s="60"/>
      <c r="C227" s="61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1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</row>
    <row r="228" spans="1:27">
      <c r="A228" s="60"/>
      <c r="B228" s="60"/>
      <c r="C228" s="61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1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</row>
    <row r="229" spans="1:27">
      <c r="A229" s="60"/>
      <c r="B229" s="60"/>
      <c r="C229" s="61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1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</row>
    <row r="230" spans="1:27">
      <c r="A230" s="60"/>
      <c r="B230" s="60"/>
      <c r="C230" s="61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1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</row>
    <row r="231" spans="1:27">
      <c r="A231" s="60"/>
      <c r="B231" s="60"/>
      <c r="C231" s="61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1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</row>
    <row r="232" spans="1:27">
      <c r="A232" s="60"/>
      <c r="B232" s="60"/>
      <c r="C232" s="61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1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</row>
    <row r="233" spans="1:27">
      <c r="A233" s="60"/>
      <c r="B233" s="60"/>
      <c r="C233" s="61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1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</row>
    <row r="234" spans="1:27">
      <c r="A234" s="60"/>
      <c r="B234" s="60"/>
      <c r="C234" s="61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1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</row>
    <row r="235" spans="1:27">
      <c r="A235" s="60"/>
      <c r="B235" s="60"/>
      <c r="C235" s="61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1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</row>
    <row r="236" spans="1:27">
      <c r="A236" s="60"/>
      <c r="B236" s="60"/>
      <c r="C236" s="61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1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</row>
    <row r="237" spans="1:27">
      <c r="A237" s="60"/>
      <c r="B237" s="60"/>
      <c r="C237" s="61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1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</row>
    <row r="238" spans="1:27">
      <c r="A238" s="60"/>
      <c r="B238" s="60"/>
      <c r="C238" s="61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1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</row>
    <row r="239" spans="1:27">
      <c r="A239" s="60"/>
      <c r="B239" s="60"/>
      <c r="C239" s="61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1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</row>
    <row r="240" spans="1:27">
      <c r="A240" s="60"/>
      <c r="B240" s="60"/>
      <c r="C240" s="61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1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</row>
    <row r="241" spans="1:27">
      <c r="A241" s="60"/>
      <c r="B241" s="60"/>
      <c r="C241" s="61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1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</row>
    <row r="242" spans="1:27">
      <c r="A242" s="60"/>
      <c r="B242" s="60"/>
      <c r="C242" s="61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1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</row>
    <row r="243" spans="1:27">
      <c r="A243" s="60"/>
      <c r="B243" s="60"/>
      <c r="C243" s="61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1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</row>
    <row r="244" spans="1:27">
      <c r="A244" s="60"/>
      <c r="B244" s="60"/>
      <c r="C244" s="61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1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</row>
    <row r="245" spans="1:27">
      <c r="A245" s="60"/>
      <c r="B245" s="60"/>
      <c r="C245" s="61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1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</row>
    <row r="246" spans="1:27">
      <c r="A246" s="60"/>
      <c r="B246" s="60"/>
      <c r="C246" s="61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1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</row>
    <row r="247" spans="1:27">
      <c r="A247" s="60"/>
      <c r="B247" s="60"/>
      <c r="C247" s="61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1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</row>
    <row r="248" spans="1:27">
      <c r="A248" s="60"/>
      <c r="B248" s="60"/>
      <c r="C248" s="61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</row>
    <row r="249" spans="1:27">
      <c r="A249" s="60"/>
      <c r="B249" s="60"/>
      <c r="C249" s="61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1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</row>
    <row r="250" spans="1:27">
      <c r="A250" s="60"/>
      <c r="B250" s="60"/>
      <c r="C250" s="61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1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</row>
    <row r="251" spans="1:27">
      <c r="A251" s="60"/>
      <c r="B251" s="60"/>
      <c r="C251" s="61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1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</row>
    <row r="252" spans="1:27">
      <c r="A252" s="60"/>
      <c r="B252" s="60"/>
      <c r="C252" s="61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1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</row>
    <row r="253" spans="1:27">
      <c r="A253" s="60"/>
      <c r="B253" s="60"/>
      <c r="C253" s="61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1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</row>
    <row r="254" spans="1:27">
      <c r="A254" s="60"/>
      <c r="B254" s="60"/>
      <c r="C254" s="61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1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</row>
    <row r="255" spans="1:27">
      <c r="A255" s="60"/>
      <c r="B255" s="60"/>
      <c r="C255" s="61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1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</row>
    <row r="256" spans="1:27">
      <c r="A256" s="60"/>
      <c r="B256" s="60"/>
      <c r="C256" s="61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1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</row>
    <row r="257" spans="1:27">
      <c r="A257" s="60"/>
      <c r="B257" s="60"/>
      <c r="C257" s="61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1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</row>
    <row r="258" spans="1:27">
      <c r="A258" s="60"/>
      <c r="B258" s="60"/>
      <c r="C258" s="61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1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</row>
    <row r="259" spans="1:27">
      <c r="A259" s="60"/>
      <c r="B259" s="60"/>
      <c r="C259" s="61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1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</row>
    <row r="260" spans="1:27">
      <c r="A260" s="60"/>
      <c r="B260" s="60"/>
      <c r="C260" s="61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1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</row>
    <row r="261" spans="1:27">
      <c r="A261" s="60"/>
      <c r="B261" s="60"/>
      <c r="C261" s="61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1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</row>
    <row r="262" spans="1:27">
      <c r="A262" s="60"/>
      <c r="B262" s="60"/>
      <c r="C262" s="61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1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</row>
    <row r="263" spans="1:27">
      <c r="A263" s="60"/>
      <c r="B263" s="60"/>
      <c r="C263" s="61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1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</row>
    <row r="264" spans="1:27">
      <c r="A264" s="60"/>
      <c r="B264" s="60"/>
      <c r="C264" s="61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1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</row>
    <row r="265" spans="1:27">
      <c r="A265" s="60"/>
      <c r="B265" s="60"/>
      <c r="C265" s="61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1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</row>
    <row r="266" spans="1:27">
      <c r="A266" s="60"/>
      <c r="B266" s="60"/>
      <c r="C266" s="61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1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</row>
    <row r="267" spans="1:27">
      <c r="A267" s="60"/>
      <c r="B267" s="60"/>
      <c r="C267" s="61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1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</row>
    <row r="268" spans="1:27">
      <c r="A268" s="60"/>
      <c r="B268" s="60"/>
      <c r="C268" s="61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1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</row>
    <row r="269" spans="1:27">
      <c r="A269" s="60"/>
      <c r="B269" s="60"/>
      <c r="C269" s="61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1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</row>
    <row r="270" spans="1:27">
      <c r="A270" s="60"/>
      <c r="B270" s="60"/>
      <c r="C270" s="61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1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</row>
    <row r="271" spans="1:27">
      <c r="A271" s="60"/>
      <c r="B271" s="60"/>
      <c r="C271" s="61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1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</row>
    <row r="272" spans="1:27">
      <c r="A272" s="60"/>
      <c r="B272" s="60"/>
      <c r="C272" s="61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1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</row>
    <row r="273" spans="1:27">
      <c r="A273" s="60"/>
      <c r="B273" s="60"/>
      <c r="C273" s="61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1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</row>
    <row r="274" spans="1:27">
      <c r="A274" s="60"/>
      <c r="B274" s="60"/>
      <c r="C274" s="61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1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</row>
    <row r="275" spans="1:27">
      <c r="A275" s="60"/>
      <c r="B275" s="60"/>
      <c r="C275" s="61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1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</row>
    <row r="276" spans="1:27">
      <c r="A276" s="60"/>
      <c r="B276" s="60"/>
      <c r="C276" s="61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1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</row>
    <row r="277" spans="1:27">
      <c r="A277" s="60"/>
      <c r="B277" s="60"/>
      <c r="C277" s="61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1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</row>
    <row r="278" spans="1:27">
      <c r="A278" s="60"/>
      <c r="B278" s="60"/>
      <c r="C278" s="61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1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</row>
    <row r="279" spans="1:27">
      <c r="A279" s="60"/>
      <c r="B279" s="60"/>
      <c r="C279" s="61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1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</row>
    <row r="280" spans="1:27">
      <c r="A280" s="60"/>
      <c r="B280" s="60"/>
      <c r="C280" s="61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1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</row>
    <row r="281" spans="1:27">
      <c r="A281" s="60"/>
      <c r="B281" s="60"/>
      <c r="C281" s="61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1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</row>
    <row r="282" spans="1:27">
      <c r="A282" s="60"/>
      <c r="B282" s="60"/>
      <c r="C282" s="61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1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</row>
    <row r="283" spans="1:27">
      <c r="A283" s="60"/>
      <c r="B283" s="60"/>
      <c r="C283" s="61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1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</row>
    <row r="284" spans="1:27">
      <c r="A284" s="60"/>
      <c r="B284" s="60"/>
      <c r="C284" s="61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1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</row>
    <row r="285" spans="1:27">
      <c r="A285" s="60"/>
      <c r="B285" s="60"/>
      <c r="C285" s="61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1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</row>
    <row r="286" spans="1:27">
      <c r="A286" s="60"/>
      <c r="B286" s="60"/>
      <c r="C286" s="61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1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</row>
    <row r="287" spans="1:27">
      <c r="A287" s="60"/>
      <c r="B287" s="60"/>
      <c r="C287" s="61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1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</row>
    <row r="288" spans="1:27">
      <c r="A288" s="60"/>
      <c r="B288" s="60"/>
      <c r="C288" s="61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1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</row>
    <row r="289" spans="1:27">
      <c r="A289" s="60"/>
      <c r="B289" s="60"/>
      <c r="C289" s="61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1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</row>
    <row r="290" spans="1:27">
      <c r="A290" s="60"/>
      <c r="B290" s="60"/>
      <c r="C290" s="61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1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</row>
    <row r="291" spans="1:27">
      <c r="A291" s="60"/>
      <c r="B291" s="60"/>
      <c r="C291" s="61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1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</row>
    <row r="292" spans="1:27">
      <c r="A292" s="60"/>
      <c r="B292" s="60"/>
      <c r="C292" s="61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1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</row>
    <row r="293" spans="1:27">
      <c r="A293" s="60"/>
      <c r="B293" s="60"/>
      <c r="C293" s="61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1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</row>
    <row r="294" spans="1:27">
      <c r="A294" s="60"/>
      <c r="B294" s="60"/>
      <c r="C294" s="61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1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</row>
    <row r="295" spans="1:27">
      <c r="A295" s="60"/>
      <c r="B295" s="60"/>
      <c r="C295" s="61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1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</row>
    <row r="296" spans="1:27">
      <c r="A296" s="60"/>
      <c r="B296" s="60"/>
      <c r="C296" s="61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1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</row>
    <row r="297" spans="1:27">
      <c r="A297" s="60"/>
      <c r="B297" s="60"/>
      <c r="C297" s="61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1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</row>
    <row r="298" spans="1:27">
      <c r="A298" s="60"/>
      <c r="B298" s="60"/>
      <c r="C298" s="61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1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</row>
    <row r="299" spans="1:27">
      <c r="A299" s="60"/>
      <c r="B299" s="60"/>
      <c r="C299" s="61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1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</row>
    <row r="300" spans="1:27">
      <c r="A300" s="60"/>
      <c r="B300" s="60"/>
      <c r="C300" s="61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1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</row>
    <row r="301" spans="1:27">
      <c r="A301" s="60"/>
      <c r="B301" s="60"/>
      <c r="C301" s="61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1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</row>
    <row r="302" spans="1:27">
      <c r="A302" s="60"/>
      <c r="B302" s="60"/>
      <c r="C302" s="61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1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>
      <c r="A303" s="60"/>
      <c r="B303" s="60"/>
      <c r="C303" s="61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1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</row>
    <row r="304" spans="1:27">
      <c r="A304" s="60"/>
      <c r="B304" s="60"/>
      <c r="C304" s="61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1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</row>
    <row r="305" spans="1:27">
      <c r="A305" s="60"/>
      <c r="B305" s="60"/>
      <c r="C305" s="61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1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</row>
    <row r="306" spans="1:27">
      <c r="A306" s="60"/>
      <c r="B306" s="60"/>
      <c r="C306" s="61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1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</row>
    <row r="307" spans="1:27">
      <c r="A307" s="60"/>
      <c r="B307" s="60"/>
      <c r="C307" s="61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1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</row>
    <row r="308" spans="1:27">
      <c r="A308" s="60"/>
      <c r="B308" s="60"/>
      <c r="C308" s="61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1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</row>
    <row r="309" spans="1:27">
      <c r="A309" s="60"/>
      <c r="B309" s="60"/>
      <c r="C309" s="61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1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</row>
    <row r="310" spans="1:27">
      <c r="A310" s="60"/>
      <c r="B310" s="60"/>
      <c r="C310" s="61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1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</row>
    <row r="311" spans="1:27">
      <c r="A311" s="60"/>
      <c r="B311" s="60"/>
      <c r="C311" s="61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1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</row>
    <row r="312" spans="1:27">
      <c r="A312" s="60"/>
      <c r="B312" s="60"/>
      <c r="C312" s="61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1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</row>
    <row r="313" spans="1:27">
      <c r="A313" s="60"/>
      <c r="B313" s="60"/>
      <c r="C313" s="61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1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</row>
    <row r="314" spans="1:27">
      <c r="A314" s="60"/>
      <c r="B314" s="60"/>
      <c r="C314" s="61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1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</row>
    <row r="315" spans="1:27">
      <c r="A315" s="60"/>
      <c r="B315" s="60"/>
      <c r="C315" s="61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1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</row>
    <row r="316" spans="1:27">
      <c r="A316" s="60"/>
      <c r="B316" s="60"/>
      <c r="C316" s="61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1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</row>
    <row r="317" spans="1:27">
      <c r="A317" s="60"/>
      <c r="B317" s="60"/>
      <c r="C317" s="61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1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</row>
    <row r="318" spans="1:27">
      <c r="A318" s="60"/>
      <c r="B318" s="60"/>
      <c r="C318" s="61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1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</row>
    <row r="319" spans="1:27">
      <c r="A319" s="60"/>
      <c r="B319" s="60"/>
      <c r="C319" s="61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1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</row>
    <row r="320" spans="1:27">
      <c r="A320" s="60"/>
      <c r="B320" s="60"/>
      <c r="C320" s="61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1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</row>
    <row r="321" spans="1:27">
      <c r="A321" s="60"/>
      <c r="B321" s="60"/>
      <c r="C321" s="61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1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</row>
    <row r="322" spans="1:27">
      <c r="A322" s="60"/>
      <c r="B322" s="60"/>
      <c r="C322" s="61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1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</row>
    <row r="323" spans="1:27">
      <c r="A323" s="60"/>
      <c r="B323" s="60"/>
      <c r="C323" s="61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1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</row>
    <row r="324" spans="1:27">
      <c r="A324" s="60"/>
      <c r="B324" s="60"/>
      <c r="C324" s="61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1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</row>
    <row r="325" spans="1:27">
      <c r="A325" s="60"/>
      <c r="B325" s="60"/>
      <c r="C325" s="61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1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</row>
    <row r="326" spans="1:27">
      <c r="A326" s="60"/>
      <c r="B326" s="60"/>
      <c r="C326" s="61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1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</row>
    <row r="327" spans="1:27">
      <c r="A327" s="60"/>
      <c r="B327" s="60"/>
      <c r="C327" s="61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1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</row>
    <row r="328" spans="1:27">
      <c r="A328" s="60"/>
      <c r="B328" s="60"/>
      <c r="C328" s="61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1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</row>
    <row r="329" spans="1:27">
      <c r="A329" s="60"/>
      <c r="B329" s="60"/>
      <c r="C329" s="61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1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</row>
    <row r="330" spans="1:27">
      <c r="A330" s="60"/>
      <c r="B330" s="60"/>
      <c r="C330" s="61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1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</row>
    <row r="331" spans="1:27">
      <c r="A331" s="60"/>
      <c r="B331" s="60"/>
      <c r="C331" s="61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1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</row>
    <row r="332" spans="1:27">
      <c r="A332" s="60"/>
      <c r="B332" s="60"/>
      <c r="C332" s="61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1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</row>
    <row r="333" spans="1:27">
      <c r="A333" s="60"/>
      <c r="B333" s="60"/>
      <c r="C333" s="61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1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</row>
    <row r="334" spans="1:27">
      <c r="A334" s="60"/>
      <c r="B334" s="60"/>
      <c r="C334" s="61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1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</row>
    <row r="335" spans="1:27">
      <c r="A335" s="60"/>
      <c r="B335" s="60"/>
      <c r="C335" s="61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1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</row>
    <row r="336" spans="1:27">
      <c r="A336" s="60"/>
      <c r="B336" s="60"/>
      <c r="C336" s="61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1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</row>
    <row r="337" spans="1:27">
      <c r="A337" s="60"/>
      <c r="B337" s="60"/>
      <c r="C337" s="61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1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</row>
    <row r="338" spans="1:27">
      <c r="A338" s="60"/>
      <c r="B338" s="60"/>
      <c r="C338" s="61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1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</row>
    <row r="339" spans="1:27">
      <c r="A339" s="60"/>
      <c r="B339" s="60"/>
      <c r="C339" s="61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1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</row>
    <row r="340" spans="1:27">
      <c r="A340" s="60"/>
      <c r="B340" s="60"/>
      <c r="C340" s="61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1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</row>
    <row r="341" spans="1:27">
      <c r="A341" s="60"/>
      <c r="B341" s="60"/>
      <c r="C341" s="61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1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</row>
    <row r="342" spans="1:27">
      <c r="A342" s="60"/>
      <c r="B342" s="60"/>
      <c r="C342" s="61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1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</row>
    <row r="343" spans="1:27">
      <c r="A343" s="60"/>
      <c r="B343" s="60"/>
      <c r="C343" s="61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1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</row>
    <row r="344" spans="1:27">
      <c r="A344" s="60"/>
      <c r="B344" s="60"/>
      <c r="C344" s="61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1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</row>
    <row r="345" spans="1:27">
      <c r="A345" s="60"/>
      <c r="B345" s="60"/>
      <c r="C345" s="61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1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</row>
    <row r="346" spans="1:27">
      <c r="A346" s="60"/>
      <c r="B346" s="60"/>
      <c r="C346" s="61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1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</row>
    <row r="347" spans="1:27">
      <c r="A347" s="60"/>
      <c r="B347" s="60"/>
      <c r="C347" s="61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1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</row>
    <row r="348" spans="1:27">
      <c r="A348" s="60"/>
      <c r="B348" s="60"/>
      <c r="C348" s="61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1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</row>
    <row r="349" spans="1:27">
      <c r="A349" s="60"/>
      <c r="B349" s="60"/>
      <c r="C349" s="61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1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</row>
    <row r="350" spans="1:27">
      <c r="A350" s="60"/>
      <c r="B350" s="60"/>
      <c r="C350" s="61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1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</row>
    <row r="351" spans="1:27">
      <c r="A351" s="60"/>
      <c r="B351" s="60"/>
      <c r="C351" s="61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1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</row>
    <row r="352" spans="1:27">
      <c r="A352" s="60"/>
      <c r="B352" s="60"/>
      <c r="C352" s="61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1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</row>
    <row r="353" spans="1:27">
      <c r="A353" s="60"/>
      <c r="B353" s="60"/>
      <c r="C353" s="61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1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</row>
    <row r="354" spans="1:27">
      <c r="A354" s="60"/>
      <c r="B354" s="60"/>
      <c r="C354" s="61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1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</row>
    <row r="355" spans="1:27">
      <c r="A355" s="60"/>
      <c r="B355" s="60"/>
      <c r="C355" s="61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1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</row>
    <row r="356" spans="1:27">
      <c r="A356" s="60"/>
      <c r="B356" s="60"/>
      <c r="C356" s="61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1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</row>
    <row r="357" spans="1:27">
      <c r="A357" s="60"/>
      <c r="B357" s="60"/>
      <c r="C357" s="61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1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</row>
    <row r="358" spans="1:27">
      <c r="A358" s="60"/>
      <c r="B358" s="60"/>
      <c r="C358" s="61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1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</row>
    <row r="359" spans="1:27">
      <c r="A359" s="60"/>
      <c r="B359" s="60"/>
      <c r="C359" s="61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1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</row>
    <row r="360" spans="1:27">
      <c r="A360" s="60"/>
      <c r="B360" s="60"/>
      <c r="C360" s="61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1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</row>
    <row r="361" spans="1:27">
      <c r="A361" s="60"/>
      <c r="B361" s="60"/>
      <c r="C361" s="61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1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</row>
    <row r="362" spans="1:27">
      <c r="A362" s="60"/>
      <c r="B362" s="60"/>
      <c r="C362" s="61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1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</row>
    <row r="363" spans="1:27">
      <c r="A363" s="60"/>
      <c r="B363" s="60"/>
      <c r="C363" s="61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1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</row>
    <row r="364" spans="1:27">
      <c r="A364" s="60"/>
      <c r="B364" s="60"/>
      <c r="C364" s="61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1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</row>
    <row r="365" spans="1:27">
      <c r="A365" s="60"/>
      <c r="B365" s="60"/>
      <c r="C365" s="61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1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</row>
    <row r="366" spans="1:27">
      <c r="A366" s="60"/>
      <c r="B366" s="60"/>
      <c r="C366" s="61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1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</row>
    <row r="367" spans="1:27">
      <c r="A367" s="60"/>
      <c r="B367" s="60"/>
      <c r="C367" s="61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1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</row>
    <row r="368" spans="1:27">
      <c r="A368" s="60"/>
      <c r="B368" s="60"/>
      <c r="C368" s="61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1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</row>
    <row r="369" spans="1:27">
      <c r="A369" s="60"/>
      <c r="B369" s="60"/>
      <c r="C369" s="61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1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</row>
    <row r="370" spans="1:27">
      <c r="A370" s="60"/>
      <c r="B370" s="60"/>
      <c r="C370" s="61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1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</row>
    <row r="371" spans="1:27">
      <c r="A371" s="60"/>
      <c r="B371" s="60"/>
      <c r="C371" s="61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1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</row>
    <row r="372" spans="1:27">
      <c r="A372" s="60"/>
      <c r="B372" s="60"/>
      <c r="C372" s="61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1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</row>
    <row r="373" spans="1:27">
      <c r="A373" s="60"/>
      <c r="B373" s="60"/>
      <c r="C373" s="61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1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</row>
    <row r="374" spans="1:27">
      <c r="A374" s="60"/>
      <c r="B374" s="60"/>
      <c r="C374" s="61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1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</row>
    <row r="375" spans="1:27">
      <c r="A375" s="60"/>
      <c r="B375" s="60"/>
      <c r="C375" s="61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1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</row>
    <row r="376" spans="1:27">
      <c r="A376" s="60"/>
      <c r="B376" s="60"/>
      <c r="C376" s="61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1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</row>
    <row r="377" spans="1:27">
      <c r="A377" s="60"/>
      <c r="B377" s="60"/>
      <c r="C377" s="61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1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</row>
    <row r="378" spans="1:27">
      <c r="A378" s="60"/>
      <c r="B378" s="60"/>
      <c r="C378" s="61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1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</row>
    <row r="379" spans="1:27">
      <c r="A379" s="60"/>
      <c r="B379" s="60"/>
      <c r="C379" s="61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1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</row>
    <row r="380" spans="1:27">
      <c r="A380" s="60"/>
      <c r="B380" s="60"/>
      <c r="C380" s="61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1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</row>
    <row r="381" spans="1:27">
      <c r="A381" s="60"/>
      <c r="B381" s="60"/>
      <c r="C381" s="61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1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</row>
    <row r="382" spans="1:27">
      <c r="A382" s="60"/>
      <c r="B382" s="60"/>
      <c r="C382" s="61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1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</row>
    <row r="383" spans="1:27">
      <c r="A383" s="60"/>
      <c r="B383" s="60"/>
      <c r="C383" s="61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1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</row>
    <row r="384" spans="1:27">
      <c r="A384" s="60"/>
      <c r="B384" s="60"/>
      <c r="C384" s="61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1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</row>
    <row r="385" spans="1:27">
      <c r="A385" s="60"/>
      <c r="B385" s="60"/>
      <c r="C385" s="61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1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</row>
    <row r="386" spans="1:27">
      <c r="A386" s="60"/>
      <c r="B386" s="60"/>
      <c r="C386" s="61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1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</row>
    <row r="387" spans="1:27">
      <c r="A387" s="60"/>
      <c r="B387" s="60"/>
      <c r="C387" s="61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1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</row>
    <row r="388" spans="1:27">
      <c r="A388" s="60"/>
      <c r="B388" s="60"/>
      <c r="C388" s="61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1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</row>
    <row r="389" spans="1:27">
      <c r="A389" s="60"/>
      <c r="B389" s="60"/>
      <c r="C389" s="61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1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</row>
    <row r="390" spans="1:27">
      <c r="A390" s="60"/>
      <c r="B390" s="60"/>
      <c r="C390" s="61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1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</row>
    <row r="391" spans="1:27">
      <c r="A391" s="60"/>
      <c r="B391" s="60"/>
      <c r="C391" s="61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1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</row>
    <row r="392" spans="1:27">
      <c r="A392" s="60"/>
      <c r="B392" s="60"/>
      <c r="C392" s="61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1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</row>
    <row r="393" spans="1:27">
      <c r="A393" s="60"/>
      <c r="B393" s="60"/>
      <c r="C393" s="61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1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</row>
    <row r="394" spans="1:27">
      <c r="A394" s="60"/>
      <c r="B394" s="60"/>
      <c r="C394" s="61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1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</row>
    <row r="395" spans="1:27">
      <c r="A395" s="60"/>
      <c r="B395" s="60"/>
      <c r="C395" s="61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1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</row>
    <row r="396" spans="1:27">
      <c r="A396" s="60"/>
      <c r="B396" s="60"/>
      <c r="C396" s="61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1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</row>
    <row r="397" spans="1:27">
      <c r="A397" s="60"/>
      <c r="B397" s="60"/>
      <c r="C397" s="61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1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</row>
    <row r="398" spans="1:27">
      <c r="A398" s="60"/>
      <c r="B398" s="60"/>
      <c r="C398" s="61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1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</row>
    <row r="399" spans="1:27">
      <c r="A399" s="60"/>
      <c r="B399" s="60"/>
      <c r="C399" s="61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1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</row>
    <row r="400" spans="1:27">
      <c r="A400" s="60"/>
      <c r="B400" s="60"/>
      <c r="C400" s="61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1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</row>
    <row r="401" spans="1:27">
      <c r="A401" s="60"/>
      <c r="B401" s="60"/>
      <c r="C401" s="61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1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</row>
    <row r="402" spans="1:27">
      <c r="A402" s="60"/>
      <c r="B402" s="60"/>
      <c r="C402" s="61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1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</row>
    <row r="403" spans="1:27">
      <c r="A403" s="60"/>
      <c r="B403" s="60"/>
      <c r="C403" s="61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1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</row>
    <row r="404" spans="1:27">
      <c r="A404" s="60"/>
      <c r="B404" s="60"/>
      <c r="C404" s="61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1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</row>
    <row r="405" spans="1:27">
      <c r="A405" s="60"/>
      <c r="B405" s="60"/>
      <c r="C405" s="61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1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</row>
    <row r="406" spans="1:27">
      <c r="A406" s="60"/>
      <c r="B406" s="60"/>
      <c r="C406" s="61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1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</row>
    <row r="407" spans="1:27">
      <c r="A407" s="60"/>
      <c r="B407" s="60"/>
      <c r="C407" s="61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1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</row>
    <row r="408" spans="1:27">
      <c r="A408" s="60"/>
      <c r="B408" s="60"/>
      <c r="C408" s="61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1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</row>
    <row r="409" spans="1:27">
      <c r="A409" s="60"/>
      <c r="B409" s="60"/>
      <c r="C409" s="61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1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</row>
    <row r="410" spans="1:27">
      <c r="A410" s="60"/>
      <c r="B410" s="60"/>
      <c r="C410" s="61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1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</row>
    <row r="411" spans="1:27">
      <c r="A411" s="60"/>
      <c r="B411" s="60"/>
      <c r="C411" s="61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1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</row>
    <row r="412" spans="1:27">
      <c r="A412" s="60"/>
      <c r="B412" s="60"/>
      <c r="C412" s="61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1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</row>
    <row r="413" spans="1:27">
      <c r="A413" s="60"/>
      <c r="B413" s="60"/>
      <c r="C413" s="61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1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</row>
    <row r="414" spans="1:27">
      <c r="A414" s="60"/>
      <c r="B414" s="60"/>
      <c r="C414" s="61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1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</row>
    <row r="415" spans="1:27">
      <c r="A415" s="60"/>
      <c r="B415" s="60"/>
      <c r="C415" s="61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1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</row>
    <row r="416" spans="1:27">
      <c r="A416" s="60"/>
      <c r="B416" s="60"/>
      <c r="C416" s="61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1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</row>
    <row r="417" spans="1:27">
      <c r="A417" s="60"/>
      <c r="B417" s="60"/>
      <c r="C417" s="61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1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</row>
    <row r="418" spans="1:27">
      <c r="A418" s="60"/>
      <c r="B418" s="60"/>
      <c r="C418" s="61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1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</row>
    <row r="419" spans="1:27">
      <c r="A419" s="60"/>
      <c r="B419" s="60"/>
      <c r="C419" s="61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1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</row>
    <row r="420" spans="1:27">
      <c r="A420" s="60"/>
      <c r="B420" s="60"/>
      <c r="C420" s="61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1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</row>
    <row r="421" spans="1:27">
      <c r="A421" s="60"/>
      <c r="B421" s="60"/>
      <c r="C421" s="61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1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</row>
    <row r="422" spans="1:27">
      <c r="A422" s="60"/>
      <c r="B422" s="60"/>
      <c r="C422" s="61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1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</row>
    <row r="423" spans="1:27">
      <c r="A423" s="60"/>
      <c r="B423" s="60"/>
      <c r="C423" s="61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1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</row>
    <row r="424" spans="1:27">
      <c r="A424" s="60"/>
      <c r="B424" s="60"/>
      <c r="C424" s="61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1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</row>
    <row r="425" spans="1:27">
      <c r="A425" s="60"/>
      <c r="B425" s="60"/>
      <c r="C425" s="61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1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</row>
    <row r="426" spans="1:27">
      <c r="A426" s="60"/>
      <c r="B426" s="60"/>
      <c r="C426" s="61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1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</row>
    <row r="427" spans="1:27">
      <c r="A427" s="60"/>
      <c r="B427" s="60"/>
      <c r="C427" s="61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1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</row>
    <row r="428" spans="1:27">
      <c r="A428" s="60"/>
      <c r="B428" s="60"/>
      <c r="C428" s="61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1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</row>
    <row r="429" spans="1:27">
      <c r="A429" s="60"/>
      <c r="B429" s="60"/>
      <c r="C429" s="61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1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</row>
    <row r="430" spans="1:27">
      <c r="A430" s="60"/>
      <c r="B430" s="60"/>
      <c r="C430" s="61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1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</row>
    <row r="431" spans="1:27">
      <c r="A431" s="60"/>
      <c r="B431" s="60"/>
      <c r="C431" s="61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1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</row>
    <row r="432" spans="1:27">
      <c r="A432" s="60"/>
      <c r="B432" s="60"/>
      <c r="C432" s="61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1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</row>
    <row r="433" spans="1:27">
      <c r="A433" s="60"/>
      <c r="B433" s="60"/>
      <c r="C433" s="61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1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</row>
    <row r="434" spans="1:27">
      <c r="A434" s="60"/>
      <c r="B434" s="60"/>
      <c r="C434" s="61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1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</row>
    <row r="435" spans="1:27">
      <c r="A435" s="60"/>
      <c r="B435" s="60"/>
      <c r="C435" s="61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1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</row>
    <row r="436" spans="1:27">
      <c r="A436" s="60"/>
      <c r="B436" s="60"/>
      <c r="C436" s="61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1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</row>
    <row r="437" spans="1:27">
      <c r="A437" s="60"/>
      <c r="B437" s="60"/>
      <c r="C437" s="61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1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</row>
    <row r="438" spans="1:27">
      <c r="A438" s="60"/>
      <c r="B438" s="60"/>
      <c r="C438" s="61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1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</row>
    <row r="439" spans="1:27">
      <c r="A439" s="60"/>
      <c r="B439" s="60"/>
      <c r="C439" s="61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1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</row>
    <row r="440" spans="1:27">
      <c r="A440" s="60"/>
      <c r="B440" s="60"/>
      <c r="C440" s="61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1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</row>
    <row r="441" spans="1:27">
      <c r="A441" s="60"/>
      <c r="B441" s="60"/>
      <c r="C441" s="61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1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</row>
    <row r="442" spans="1:27">
      <c r="A442" s="60"/>
      <c r="B442" s="60"/>
      <c r="C442" s="61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1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</row>
    <row r="443" spans="1:27">
      <c r="A443" s="60"/>
      <c r="B443" s="60"/>
      <c r="C443" s="61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1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</row>
    <row r="444" spans="1:27">
      <c r="A444" s="60"/>
      <c r="B444" s="60"/>
      <c r="C444" s="61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1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</row>
    <row r="445" spans="1:27">
      <c r="A445" s="60"/>
      <c r="B445" s="60"/>
      <c r="C445" s="61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1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</row>
    <row r="446" spans="1:27">
      <c r="A446" s="60"/>
      <c r="B446" s="60"/>
      <c r="C446" s="61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1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</row>
    <row r="447" spans="1:27">
      <c r="A447" s="60"/>
      <c r="B447" s="60"/>
      <c r="C447" s="61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1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</row>
    <row r="448" spans="1:27">
      <c r="A448" s="60"/>
      <c r="B448" s="60"/>
      <c r="C448" s="61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1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</row>
    <row r="449" spans="1:27">
      <c r="A449" s="60"/>
      <c r="B449" s="60"/>
      <c r="C449" s="61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1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</row>
    <row r="450" spans="1:27">
      <c r="A450" s="60"/>
      <c r="B450" s="60"/>
      <c r="C450" s="61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1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</row>
    <row r="451" spans="1:27">
      <c r="A451" s="60"/>
      <c r="B451" s="60"/>
      <c r="C451" s="61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1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</row>
    <row r="452" spans="1:27">
      <c r="A452" s="60"/>
      <c r="B452" s="60"/>
      <c r="C452" s="61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1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</row>
    <row r="453" spans="1:27">
      <c r="A453" s="60"/>
      <c r="B453" s="60"/>
      <c r="C453" s="61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1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</row>
    <row r="454" spans="1:27">
      <c r="A454" s="60"/>
      <c r="B454" s="60"/>
      <c r="C454" s="61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1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</row>
    <row r="455" spans="1:27">
      <c r="A455" s="60"/>
      <c r="B455" s="60"/>
      <c r="C455" s="61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1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</row>
    <row r="456" spans="1:27">
      <c r="A456" s="60"/>
      <c r="B456" s="60"/>
      <c r="C456" s="61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1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</row>
    <row r="457" spans="1:27">
      <c r="A457" s="60"/>
      <c r="B457" s="60"/>
      <c r="C457" s="61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1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</row>
    <row r="458" spans="1:27">
      <c r="A458" s="60"/>
      <c r="B458" s="60"/>
      <c r="C458" s="61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1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</row>
    <row r="459" spans="1:27">
      <c r="A459" s="60"/>
      <c r="B459" s="60"/>
      <c r="C459" s="61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1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</row>
    <row r="460" spans="1:27">
      <c r="A460" s="60"/>
      <c r="B460" s="60"/>
      <c r="C460" s="61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1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</row>
    <row r="461" spans="1:27">
      <c r="A461" s="60"/>
      <c r="B461" s="60"/>
      <c r="C461" s="61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1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</row>
    <row r="462" spans="1:27">
      <c r="A462" s="60"/>
      <c r="B462" s="60"/>
      <c r="C462" s="61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1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</row>
    <row r="463" spans="1:27">
      <c r="A463" s="60"/>
      <c r="B463" s="60"/>
      <c r="C463" s="61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1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</row>
    <row r="464" spans="1:27">
      <c r="A464" s="60"/>
      <c r="B464" s="60"/>
      <c r="C464" s="61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1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</row>
    <row r="465" spans="1:27">
      <c r="A465" s="60"/>
      <c r="B465" s="60"/>
      <c r="C465" s="61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1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</row>
    <row r="466" spans="1:27">
      <c r="A466" s="60"/>
      <c r="B466" s="60"/>
      <c r="C466" s="61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1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</row>
    <row r="467" spans="1:27">
      <c r="A467" s="60"/>
      <c r="B467" s="60"/>
      <c r="C467" s="61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1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</row>
    <row r="468" spans="1:27">
      <c r="A468" s="60"/>
      <c r="B468" s="60"/>
      <c r="C468" s="61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1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</row>
    <row r="469" spans="1:27">
      <c r="A469" s="60"/>
      <c r="B469" s="60"/>
      <c r="C469" s="61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1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</row>
    <row r="470" spans="1:27">
      <c r="A470" s="60"/>
      <c r="B470" s="60"/>
      <c r="C470" s="61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1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</row>
    <row r="471" spans="1:27">
      <c r="A471" s="60"/>
      <c r="B471" s="60"/>
      <c r="C471" s="61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1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</row>
    <row r="472" spans="1:27">
      <c r="A472" s="60"/>
      <c r="B472" s="60"/>
      <c r="C472" s="61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1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</row>
  </sheetData>
  <sheetProtection algorithmName="SHA-512" hashValue="qbY5mL+oLoq3pRESMqy2L/6PcbdloUFb96uD00MOjyN6giDlQTuhNiRx77ZxWQpd55Kvh9piN3CATfHqKQNL0Q==" saltValue="46WDzYYSoouImTdLsrxi9w==" spinCount="100000" sheet="1" objects="1" scenarios="1" formatCells="0" formatRows="0" selectLockedCells="1"/>
  <mergeCells count="402">
    <mergeCell ref="B2:C2"/>
    <mergeCell ref="D2:M2"/>
    <mergeCell ref="B3:F3"/>
    <mergeCell ref="G3:H3"/>
    <mergeCell ref="I3:J3"/>
    <mergeCell ref="K3:M3"/>
    <mergeCell ref="D7:F7"/>
    <mergeCell ref="G7:I7"/>
    <mergeCell ref="J7:M7"/>
    <mergeCell ref="D8:F8"/>
    <mergeCell ref="G8:I8"/>
    <mergeCell ref="J8:M8"/>
    <mergeCell ref="B4:D4"/>
    <mergeCell ref="E4:K4"/>
    <mergeCell ref="D5:F5"/>
    <mergeCell ref="G5:I5"/>
    <mergeCell ref="J5:M5"/>
    <mergeCell ref="D6:F6"/>
    <mergeCell ref="G6:I6"/>
    <mergeCell ref="J6:M6"/>
    <mergeCell ref="D11:F11"/>
    <mergeCell ref="G11:I11"/>
    <mergeCell ref="J11:M11"/>
    <mergeCell ref="D12:F12"/>
    <mergeCell ref="G12:I12"/>
    <mergeCell ref="J12:M12"/>
    <mergeCell ref="D9:F9"/>
    <mergeCell ref="G9:I9"/>
    <mergeCell ref="J9:M9"/>
    <mergeCell ref="D10:F10"/>
    <mergeCell ref="G10:I10"/>
    <mergeCell ref="J10:M10"/>
    <mergeCell ref="D15:F15"/>
    <mergeCell ref="G15:I15"/>
    <mergeCell ref="J15:M15"/>
    <mergeCell ref="D16:F16"/>
    <mergeCell ref="G16:I16"/>
    <mergeCell ref="J16:M16"/>
    <mergeCell ref="D13:F13"/>
    <mergeCell ref="G13:I13"/>
    <mergeCell ref="J13:M13"/>
    <mergeCell ref="D14:F14"/>
    <mergeCell ref="G14:I14"/>
    <mergeCell ref="J14:M14"/>
    <mergeCell ref="D19:F19"/>
    <mergeCell ref="G19:I19"/>
    <mergeCell ref="J19:M19"/>
    <mergeCell ref="D20:F20"/>
    <mergeCell ref="G20:I20"/>
    <mergeCell ref="J20:M20"/>
    <mergeCell ref="D17:F17"/>
    <mergeCell ref="G17:I17"/>
    <mergeCell ref="J17:M17"/>
    <mergeCell ref="D18:F18"/>
    <mergeCell ref="G18:I18"/>
    <mergeCell ref="J18:M18"/>
    <mergeCell ref="D23:F23"/>
    <mergeCell ref="G23:I23"/>
    <mergeCell ref="J23:M23"/>
    <mergeCell ref="D24:F24"/>
    <mergeCell ref="G24:I24"/>
    <mergeCell ref="J24:M24"/>
    <mergeCell ref="D21:F21"/>
    <mergeCell ref="G21:I21"/>
    <mergeCell ref="J21:M21"/>
    <mergeCell ref="D22:F22"/>
    <mergeCell ref="G22:I22"/>
    <mergeCell ref="J22:M22"/>
    <mergeCell ref="D27:F27"/>
    <mergeCell ref="G27:I27"/>
    <mergeCell ref="J27:M27"/>
    <mergeCell ref="D28:F28"/>
    <mergeCell ref="G28:I28"/>
    <mergeCell ref="J28:M28"/>
    <mergeCell ref="D25:F25"/>
    <mergeCell ref="G25:I25"/>
    <mergeCell ref="J25:M25"/>
    <mergeCell ref="D26:F26"/>
    <mergeCell ref="G26:I26"/>
    <mergeCell ref="J26:M26"/>
    <mergeCell ref="D31:F31"/>
    <mergeCell ref="G31:I31"/>
    <mergeCell ref="J31:M31"/>
    <mergeCell ref="D32:F32"/>
    <mergeCell ref="G32:I32"/>
    <mergeCell ref="J32:M32"/>
    <mergeCell ref="D29:F29"/>
    <mergeCell ref="G29:I29"/>
    <mergeCell ref="J29:M29"/>
    <mergeCell ref="D30:F30"/>
    <mergeCell ref="G30:I30"/>
    <mergeCell ref="J30:M30"/>
    <mergeCell ref="D35:F35"/>
    <mergeCell ref="G35:I35"/>
    <mergeCell ref="J35:M35"/>
    <mergeCell ref="D36:F36"/>
    <mergeCell ref="G36:I36"/>
    <mergeCell ref="J36:M36"/>
    <mergeCell ref="D33:F33"/>
    <mergeCell ref="G33:I33"/>
    <mergeCell ref="J33:M33"/>
    <mergeCell ref="D34:F34"/>
    <mergeCell ref="G34:I34"/>
    <mergeCell ref="J34:M34"/>
    <mergeCell ref="D39:F39"/>
    <mergeCell ref="G39:I39"/>
    <mergeCell ref="J39:M39"/>
    <mergeCell ref="D40:F40"/>
    <mergeCell ref="G40:I40"/>
    <mergeCell ref="J40:M40"/>
    <mergeCell ref="D37:F37"/>
    <mergeCell ref="G37:I37"/>
    <mergeCell ref="J37:M37"/>
    <mergeCell ref="D38:F38"/>
    <mergeCell ref="G38:I38"/>
    <mergeCell ref="J38:M38"/>
    <mergeCell ref="D43:F43"/>
    <mergeCell ref="G43:I43"/>
    <mergeCell ref="J43:M43"/>
    <mergeCell ref="D44:F44"/>
    <mergeCell ref="G44:I44"/>
    <mergeCell ref="J44:M44"/>
    <mergeCell ref="D41:F41"/>
    <mergeCell ref="G41:I41"/>
    <mergeCell ref="J41:M41"/>
    <mergeCell ref="D42:F42"/>
    <mergeCell ref="G42:I42"/>
    <mergeCell ref="J42:M42"/>
    <mergeCell ref="D47:F47"/>
    <mergeCell ref="G47:I47"/>
    <mergeCell ref="J47:M47"/>
    <mergeCell ref="D48:F48"/>
    <mergeCell ref="G48:I48"/>
    <mergeCell ref="J48:M48"/>
    <mergeCell ref="D45:F45"/>
    <mergeCell ref="G45:I45"/>
    <mergeCell ref="J45:M45"/>
    <mergeCell ref="D46:F46"/>
    <mergeCell ref="G46:I46"/>
    <mergeCell ref="J46:M46"/>
    <mergeCell ref="D51:F51"/>
    <mergeCell ref="G51:I51"/>
    <mergeCell ref="J51:M51"/>
    <mergeCell ref="D52:F52"/>
    <mergeCell ref="G52:I52"/>
    <mergeCell ref="J52:M52"/>
    <mergeCell ref="D49:F49"/>
    <mergeCell ref="G49:I49"/>
    <mergeCell ref="J49:M49"/>
    <mergeCell ref="D50:F50"/>
    <mergeCell ref="G50:I50"/>
    <mergeCell ref="J50:M50"/>
    <mergeCell ref="D55:F55"/>
    <mergeCell ref="G55:I55"/>
    <mergeCell ref="J55:M55"/>
    <mergeCell ref="D56:F56"/>
    <mergeCell ref="G56:I56"/>
    <mergeCell ref="J56:M56"/>
    <mergeCell ref="D53:F53"/>
    <mergeCell ref="G53:I53"/>
    <mergeCell ref="J53:M53"/>
    <mergeCell ref="D54:F54"/>
    <mergeCell ref="G54:I54"/>
    <mergeCell ref="J54:M54"/>
    <mergeCell ref="D59:F59"/>
    <mergeCell ref="G59:I59"/>
    <mergeCell ref="J59:M59"/>
    <mergeCell ref="D60:F60"/>
    <mergeCell ref="G60:I60"/>
    <mergeCell ref="J60:M60"/>
    <mergeCell ref="D57:F57"/>
    <mergeCell ref="G57:I57"/>
    <mergeCell ref="J57:M57"/>
    <mergeCell ref="D58:F58"/>
    <mergeCell ref="G58:I58"/>
    <mergeCell ref="J58:M58"/>
    <mergeCell ref="D63:F63"/>
    <mergeCell ref="G63:I63"/>
    <mergeCell ref="J63:M63"/>
    <mergeCell ref="D64:F64"/>
    <mergeCell ref="G64:I64"/>
    <mergeCell ref="J64:M64"/>
    <mergeCell ref="D61:F61"/>
    <mergeCell ref="G61:I61"/>
    <mergeCell ref="J61:M61"/>
    <mergeCell ref="D62:F62"/>
    <mergeCell ref="G62:I62"/>
    <mergeCell ref="J62:M62"/>
    <mergeCell ref="D67:F67"/>
    <mergeCell ref="G67:I67"/>
    <mergeCell ref="J67:M67"/>
    <mergeCell ref="D68:F68"/>
    <mergeCell ref="G68:I68"/>
    <mergeCell ref="J68:M68"/>
    <mergeCell ref="D65:F65"/>
    <mergeCell ref="G65:I65"/>
    <mergeCell ref="J65:M65"/>
    <mergeCell ref="D66:F66"/>
    <mergeCell ref="G66:I66"/>
    <mergeCell ref="J66:M66"/>
    <mergeCell ref="D71:F71"/>
    <mergeCell ref="G71:I71"/>
    <mergeCell ref="J71:M71"/>
    <mergeCell ref="D72:F72"/>
    <mergeCell ref="G72:I72"/>
    <mergeCell ref="J72:M72"/>
    <mergeCell ref="D69:F69"/>
    <mergeCell ref="G69:I69"/>
    <mergeCell ref="J69:M69"/>
    <mergeCell ref="D70:F70"/>
    <mergeCell ref="G70:I70"/>
    <mergeCell ref="J70:M70"/>
    <mergeCell ref="D75:F75"/>
    <mergeCell ref="G75:I75"/>
    <mergeCell ref="J75:M75"/>
    <mergeCell ref="D76:F76"/>
    <mergeCell ref="G76:I76"/>
    <mergeCell ref="J76:M76"/>
    <mergeCell ref="D73:F73"/>
    <mergeCell ref="G73:I73"/>
    <mergeCell ref="J73:M73"/>
    <mergeCell ref="D74:F74"/>
    <mergeCell ref="G74:I74"/>
    <mergeCell ref="J74:M74"/>
    <mergeCell ref="D79:F79"/>
    <mergeCell ref="G79:I79"/>
    <mergeCell ref="J79:M79"/>
    <mergeCell ref="D80:F80"/>
    <mergeCell ref="G80:I80"/>
    <mergeCell ref="J80:M80"/>
    <mergeCell ref="D77:F77"/>
    <mergeCell ref="G77:I77"/>
    <mergeCell ref="J77:M77"/>
    <mergeCell ref="D78:F78"/>
    <mergeCell ref="G78:I78"/>
    <mergeCell ref="J78:M78"/>
    <mergeCell ref="D83:F83"/>
    <mergeCell ref="G83:I83"/>
    <mergeCell ref="J83:M83"/>
    <mergeCell ref="D84:F84"/>
    <mergeCell ref="G84:I84"/>
    <mergeCell ref="J84:M84"/>
    <mergeCell ref="D81:F81"/>
    <mergeCell ref="G81:I81"/>
    <mergeCell ref="J81:M81"/>
    <mergeCell ref="D82:F82"/>
    <mergeCell ref="G82:I82"/>
    <mergeCell ref="J82:M82"/>
    <mergeCell ref="D87:F87"/>
    <mergeCell ref="G87:I87"/>
    <mergeCell ref="J87:M87"/>
    <mergeCell ref="D88:F88"/>
    <mergeCell ref="G88:I88"/>
    <mergeCell ref="J88:M88"/>
    <mergeCell ref="D85:F85"/>
    <mergeCell ref="G85:I85"/>
    <mergeCell ref="J85:M85"/>
    <mergeCell ref="D86:F86"/>
    <mergeCell ref="G86:I86"/>
    <mergeCell ref="J86:M86"/>
    <mergeCell ref="D91:F91"/>
    <mergeCell ref="G91:I91"/>
    <mergeCell ref="J91:M91"/>
    <mergeCell ref="D92:F92"/>
    <mergeCell ref="G92:I92"/>
    <mergeCell ref="J92:M92"/>
    <mergeCell ref="D89:F89"/>
    <mergeCell ref="G89:I89"/>
    <mergeCell ref="J89:M89"/>
    <mergeCell ref="D90:F90"/>
    <mergeCell ref="G90:I90"/>
    <mergeCell ref="J90:M90"/>
    <mergeCell ref="D95:F95"/>
    <mergeCell ref="G95:I95"/>
    <mergeCell ref="J95:M95"/>
    <mergeCell ref="D96:F96"/>
    <mergeCell ref="G96:I96"/>
    <mergeCell ref="J96:M96"/>
    <mergeCell ref="D93:F93"/>
    <mergeCell ref="G93:I93"/>
    <mergeCell ref="J93:M93"/>
    <mergeCell ref="D94:F94"/>
    <mergeCell ref="G94:I94"/>
    <mergeCell ref="J94:M94"/>
    <mergeCell ref="D99:F99"/>
    <mergeCell ref="G99:I99"/>
    <mergeCell ref="J99:M99"/>
    <mergeCell ref="D100:F100"/>
    <mergeCell ref="G100:I100"/>
    <mergeCell ref="J100:M100"/>
    <mergeCell ref="D97:F97"/>
    <mergeCell ref="G97:I97"/>
    <mergeCell ref="J97:M97"/>
    <mergeCell ref="D98:F98"/>
    <mergeCell ref="G98:I98"/>
    <mergeCell ref="J98:M98"/>
    <mergeCell ref="D103:F103"/>
    <mergeCell ref="G103:I103"/>
    <mergeCell ref="J103:M103"/>
    <mergeCell ref="D104:F104"/>
    <mergeCell ref="G104:I104"/>
    <mergeCell ref="J104:M104"/>
    <mergeCell ref="D101:F101"/>
    <mergeCell ref="G101:I101"/>
    <mergeCell ref="J101:M101"/>
    <mergeCell ref="D102:F102"/>
    <mergeCell ref="G102:I102"/>
    <mergeCell ref="J102:M102"/>
    <mergeCell ref="D107:F107"/>
    <mergeCell ref="G107:I107"/>
    <mergeCell ref="J107:M107"/>
    <mergeCell ref="D108:F108"/>
    <mergeCell ref="G108:I108"/>
    <mergeCell ref="J108:M108"/>
    <mergeCell ref="D105:F105"/>
    <mergeCell ref="G105:I105"/>
    <mergeCell ref="J105:M105"/>
    <mergeCell ref="D106:F106"/>
    <mergeCell ref="G106:I106"/>
    <mergeCell ref="J106:M106"/>
    <mergeCell ref="D111:F111"/>
    <mergeCell ref="G111:I111"/>
    <mergeCell ref="J111:M111"/>
    <mergeCell ref="D112:F112"/>
    <mergeCell ref="G112:I112"/>
    <mergeCell ref="J112:M112"/>
    <mergeCell ref="D109:F109"/>
    <mergeCell ref="G109:I109"/>
    <mergeCell ref="J109:M109"/>
    <mergeCell ref="D110:F110"/>
    <mergeCell ref="G110:I110"/>
    <mergeCell ref="J110:M110"/>
    <mergeCell ref="D115:F115"/>
    <mergeCell ref="G115:I115"/>
    <mergeCell ref="J115:M115"/>
    <mergeCell ref="D116:F116"/>
    <mergeCell ref="G116:I116"/>
    <mergeCell ref="J116:M116"/>
    <mergeCell ref="D113:F113"/>
    <mergeCell ref="G113:I113"/>
    <mergeCell ref="J113:M113"/>
    <mergeCell ref="D114:F114"/>
    <mergeCell ref="G114:I114"/>
    <mergeCell ref="J114:M114"/>
    <mergeCell ref="D119:F119"/>
    <mergeCell ref="G119:I119"/>
    <mergeCell ref="J119:M119"/>
    <mergeCell ref="D120:F120"/>
    <mergeCell ref="G120:I120"/>
    <mergeCell ref="J120:M120"/>
    <mergeCell ref="D117:F117"/>
    <mergeCell ref="G117:I117"/>
    <mergeCell ref="J117:M117"/>
    <mergeCell ref="D118:F118"/>
    <mergeCell ref="G118:I118"/>
    <mergeCell ref="J118:M118"/>
    <mergeCell ref="D123:F123"/>
    <mergeCell ref="G123:I123"/>
    <mergeCell ref="J123:M123"/>
    <mergeCell ref="D124:F124"/>
    <mergeCell ref="G124:I124"/>
    <mergeCell ref="J124:M124"/>
    <mergeCell ref="D121:F121"/>
    <mergeCell ref="G121:I121"/>
    <mergeCell ref="J121:M121"/>
    <mergeCell ref="D122:F122"/>
    <mergeCell ref="G122:I122"/>
    <mergeCell ref="J122:M122"/>
    <mergeCell ref="D127:F127"/>
    <mergeCell ref="G127:I127"/>
    <mergeCell ref="J127:M127"/>
    <mergeCell ref="D128:F128"/>
    <mergeCell ref="G128:I128"/>
    <mergeCell ref="J128:M128"/>
    <mergeCell ref="D125:F125"/>
    <mergeCell ref="G125:I125"/>
    <mergeCell ref="J125:M125"/>
    <mergeCell ref="D126:F126"/>
    <mergeCell ref="G126:I126"/>
    <mergeCell ref="J126:M126"/>
    <mergeCell ref="D131:F131"/>
    <mergeCell ref="G131:I131"/>
    <mergeCell ref="J131:M131"/>
    <mergeCell ref="D132:F132"/>
    <mergeCell ref="G132:I132"/>
    <mergeCell ref="J132:M132"/>
    <mergeCell ref="D129:F129"/>
    <mergeCell ref="G129:I129"/>
    <mergeCell ref="J129:M129"/>
    <mergeCell ref="D130:F130"/>
    <mergeCell ref="G130:I130"/>
    <mergeCell ref="J130:M130"/>
    <mergeCell ref="D135:F135"/>
    <mergeCell ref="G135:I135"/>
    <mergeCell ref="J135:M135"/>
    <mergeCell ref="D136:M136"/>
    <mergeCell ref="D133:F133"/>
    <mergeCell ref="G133:I133"/>
    <mergeCell ref="J133:M133"/>
    <mergeCell ref="D134:F134"/>
    <mergeCell ref="G134:I134"/>
    <mergeCell ref="J134:M134"/>
  </mergeCells>
  <conditionalFormatting sqref="C136">
    <cfRule type="cellIs" dxfId="3" priority="1" operator="equal">
      <formula>0</formula>
    </cfRule>
    <cfRule type="containsBlanks" dxfId="2" priority="2">
      <formula>LEN(TRIM(C136))=0</formula>
    </cfRule>
    <cfRule type="cellIs" dxfId="1" priority="3" operator="notEqual">
      <formula>100</formula>
    </cfRule>
    <cfRule type="cellIs" dxfId="0" priority="4" operator="equal">
      <formula>100</formula>
    </cfRule>
  </conditionalFormatting>
  <dataValidations count="2">
    <dataValidation type="list" allowBlank="1" showInputMessage="1" showErrorMessage="1" sqref="G6:I135">
      <formula1>$P$7:$P$14</formula1>
    </dataValidation>
    <dataValidation type="list" allowBlank="1" showInputMessage="1" showErrorMessage="1" sqref="K3:M3">
      <formula1>$P$3:$P$5</formula1>
    </dataValidation>
  </dataValidations>
  <printOptions horizontalCentered="1"/>
  <pageMargins left="0.51181102362204722" right="0.51181102362204722" top="0.59055118110236227" bottom="0.59055118110236227" header="0.31496062992125984" footer="0.31496062992125984"/>
  <pageSetup paperSize="9" scale="75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6" workbookViewId="0">
      <selection activeCell="C22" sqref="C22"/>
    </sheetView>
  </sheetViews>
  <sheetFormatPr defaultColWidth="9.1796875" defaultRowHeight="14.5"/>
  <cols>
    <col min="1" max="1" width="14.54296875" style="27" customWidth="1"/>
    <col min="2" max="2" width="25.54296875" style="27" customWidth="1"/>
    <col min="3" max="3" width="32.453125" style="27" customWidth="1"/>
    <col min="4" max="16384" width="9.1796875" style="27"/>
  </cols>
  <sheetData>
    <row r="1" spans="1:3" ht="66" customHeight="1"/>
    <row r="2" spans="1:3" ht="15.5">
      <c r="A2" s="23" t="s">
        <v>34</v>
      </c>
      <c r="B2" s="23"/>
      <c r="C2" s="24" t="s">
        <v>35</v>
      </c>
    </row>
    <row r="3" spans="1:3">
      <c r="A3" s="416" t="s">
        <v>36</v>
      </c>
      <c r="B3" s="416" t="s">
        <v>37</v>
      </c>
      <c r="C3" s="25" t="s">
        <v>38</v>
      </c>
    </row>
    <row r="4" spans="1:3" ht="24" customHeight="1">
      <c r="A4" s="417"/>
      <c r="B4" s="417"/>
      <c r="C4" s="25" t="s">
        <v>39</v>
      </c>
    </row>
    <row r="5" spans="1:3" ht="48" customHeight="1">
      <c r="A5" s="417"/>
      <c r="B5" s="417"/>
      <c r="C5" s="25" t="s">
        <v>40</v>
      </c>
    </row>
    <row r="6" spans="1:3">
      <c r="A6" s="417"/>
      <c r="B6" s="417"/>
      <c r="C6" s="25" t="s">
        <v>41</v>
      </c>
    </row>
    <row r="7" spans="1:3" ht="24" customHeight="1">
      <c r="A7" s="417"/>
      <c r="B7" s="417"/>
      <c r="C7" s="25" t="s">
        <v>42</v>
      </c>
    </row>
    <row r="8" spans="1:3" ht="36" customHeight="1">
      <c r="A8" s="417"/>
      <c r="B8" s="418"/>
      <c r="C8" s="25" t="s">
        <v>43</v>
      </c>
    </row>
    <row r="9" spans="1:3">
      <c r="A9" s="417"/>
      <c r="B9" s="26" t="s">
        <v>44</v>
      </c>
      <c r="C9" s="25" t="s">
        <v>45</v>
      </c>
    </row>
    <row r="10" spans="1:3">
      <c r="A10" s="417"/>
      <c r="B10" s="26" t="s">
        <v>46</v>
      </c>
      <c r="C10" s="25" t="s">
        <v>47</v>
      </c>
    </row>
    <row r="11" spans="1:3">
      <c r="A11" s="417"/>
      <c r="B11" s="416" t="s">
        <v>48</v>
      </c>
      <c r="C11" s="25" t="s">
        <v>49</v>
      </c>
    </row>
    <row r="12" spans="1:3" ht="24" customHeight="1">
      <c r="A12" s="417"/>
      <c r="B12" s="418"/>
      <c r="C12" s="25" t="s">
        <v>50</v>
      </c>
    </row>
    <row r="13" spans="1:3">
      <c r="A13" s="417"/>
      <c r="B13" s="416" t="s">
        <v>51</v>
      </c>
      <c r="C13" s="25" t="s">
        <v>52</v>
      </c>
    </row>
    <row r="14" spans="1:3" ht="24" customHeight="1">
      <c r="A14" s="417"/>
      <c r="B14" s="417"/>
      <c r="C14" s="25" t="s">
        <v>53</v>
      </c>
    </row>
    <row r="15" spans="1:3" ht="24" customHeight="1">
      <c r="A15" s="417"/>
      <c r="B15" s="417"/>
      <c r="C15" s="25" t="s">
        <v>54</v>
      </c>
    </row>
    <row r="16" spans="1:3" ht="24" customHeight="1">
      <c r="A16" s="418"/>
      <c r="B16" s="418"/>
      <c r="C16" s="25" t="s">
        <v>55</v>
      </c>
    </row>
    <row r="17" spans="1:3">
      <c r="A17" s="26" t="s">
        <v>13</v>
      </c>
      <c r="B17" s="26" t="s">
        <v>56</v>
      </c>
      <c r="C17" s="25" t="s">
        <v>56</v>
      </c>
    </row>
    <row r="18" spans="1:3" ht="36" customHeight="1">
      <c r="A18" s="416" t="s">
        <v>57</v>
      </c>
      <c r="B18" s="416" t="s">
        <v>58</v>
      </c>
      <c r="C18" s="25" t="s">
        <v>59</v>
      </c>
    </row>
    <row r="19" spans="1:3" ht="24" customHeight="1">
      <c r="A19" s="417"/>
      <c r="B19" s="417"/>
      <c r="C19" s="25" t="s">
        <v>60</v>
      </c>
    </row>
    <row r="20" spans="1:3" ht="36" customHeight="1">
      <c r="A20" s="417"/>
      <c r="B20" s="417"/>
      <c r="C20" s="25" t="s">
        <v>61</v>
      </c>
    </row>
    <row r="21" spans="1:3" ht="24" customHeight="1">
      <c r="A21" s="417"/>
      <c r="B21" s="417"/>
      <c r="C21" s="25" t="s">
        <v>62</v>
      </c>
    </row>
    <row r="22" spans="1:3" ht="48" customHeight="1">
      <c r="A22" s="417"/>
      <c r="B22" s="418"/>
      <c r="C22" s="25" t="s">
        <v>63</v>
      </c>
    </row>
    <row r="23" spans="1:3">
      <c r="A23" s="417"/>
      <c r="B23" s="416" t="s">
        <v>64</v>
      </c>
      <c r="C23" s="25" t="s">
        <v>65</v>
      </c>
    </row>
    <row r="24" spans="1:3" ht="24" customHeight="1">
      <c r="A24" s="417"/>
      <c r="B24" s="417"/>
      <c r="C24" s="25" t="s">
        <v>66</v>
      </c>
    </row>
    <row r="25" spans="1:3" ht="36" customHeight="1">
      <c r="A25" s="417"/>
      <c r="B25" s="418"/>
      <c r="C25" s="25" t="s">
        <v>67</v>
      </c>
    </row>
    <row r="26" spans="1:3">
      <c r="A26" s="417"/>
      <c r="B26" s="416" t="s">
        <v>68</v>
      </c>
      <c r="C26" s="25" t="s">
        <v>69</v>
      </c>
    </row>
    <row r="27" spans="1:3" ht="24" customHeight="1">
      <c r="A27" s="417"/>
      <c r="B27" s="418"/>
      <c r="C27" s="25" t="s">
        <v>70</v>
      </c>
    </row>
    <row r="28" spans="1:3">
      <c r="A28" s="417"/>
      <c r="B28" s="416" t="s">
        <v>71</v>
      </c>
      <c r="C28" s="25" t="s">
        <v>72</v>
      </c>
    </row>
    <row r="29" spans="1:3">
      <c r="A29" s="417"/>
      <c r="B29" s="417"/>
      <c r="C29" s="25" t="s">
        <v>73</v>
      </c>
    </row>
    <row r="30" spans="1:3">
      <c r="A30" s="418"/>
      <c r="B30" s="418"/>
      <c r="C30" s="25" t="s">
        <v>74</v>
      </c>
    </row>
    <row r="31" spans="1:3">
      <c r="A31" s="26" t="s">
        <v>75</v>
      </c>
      <c r="B31" s="26" t="s">
        <v>76</v>
      </c>
      <c r="C31" s="25" t="s">
        <v>76</v>
      </c>
    </row>
    <row r="32" spans="1:3">
      <c r="A32" s="26" t="s">
        <v>77</v>
      </c>
      <c r="B32" s="26" t="s">
        <v>78</v>
      </c>
      <c r="C32" s="25" t="s">
        <v>78</v>
      </c>
    </row>
    <row r="33" spans="1:3">
      <c r="A33" s="26" t="s">
        <v>79</v>
      </c>
      <c r="B33" s="26" t="s">
        <v>80</v>
      </c>
      <c r="C33" s="25" t="s">
        <v>80</v>
      </c>
    </row>
    <row r="34" spans="1:3">
      <c r="A34" s="26" t="s">
        <v>81</v>
      </c>
      <c r="B34" s="26" t="s">
        <v>82</v>
      </c>
      <c r="C34" s="25" t="s">
        <v>82</v>
      </c>
    </row>
    <row r="35" spans="1:3">
      <c r="A35" s="415"/>
      <c r="B35" s="415"/>
      <c r="C35" s="415"/>
    </row>
  </sheetData>
  <sheetProtection selectLockedCells="1"/>
  <mergeCells count="10">
    <mergeCell ref="A35:C35"/>
    <mergeCell ref="A3:A16"/>
    <mergeCell ref="B3:B8"/>
    <mergeCell ref="B11:B12"/>
    <mergeCell ref="B13:B16"/>
    <mergeCell ref="A18:A30"/>
    <mergeCell ref="B18:B22"/>
    <mergeCell ref="B23:B25"/>
    <mergeCell ref="B26:B27"/>
    <mergeCell ref="B28:B3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ROTEIRO</vt:lpstr>
      <vt:lpstr>0</vt:lpstr>
      <vt:lpstr>1</vt:lpstr>
      <vt:lpstr>2</vt:lpstr>
      <vt:lpstr>FONTES</vt:lpstr>
      <vt:lpstr>'0'!Area_de_impressao</vt:lpstr>
      <vt:lpstr>'1'!Area_de_impressao</vt:lpstr>
      <vt:lpstr>'2'!Area_de_impressao</vt:lpstr>
      <vt:lpstr>ROTEIRO!Area_de_impressao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Jose Alves dos Santos</dc:creator>
  <cp:lastModifiedBy>FELIPE AUGUSTO TORRES DE ARAUJO</cp:lastModifiedBy>
  <cp:lastPrinted>2019-09-06T15:21:15Z</cp:lastPrinted>
  <dcterms:created xsi:type="dcterms:W3CDTF">2015-03-03T20:07:03Z</dcterms:created>
  <dcterms:modified xsi:type="dcterms:W3CDTF">2022-08-26T14:31:01Z</dcterms:modified>
</cp:coreProperties>
</file>