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NT.00023 REV 02/"/>
    </mc:Choice>
  </mc:AlternateContent>
  <workbookProtection workbookAlgorithmName="SHA-512" workbookHashValue="s9fbPl1VtkfML1B9xFRK6UDzywms0VQ8ZATbpM53stvWqtH3QwFWOly87b2KIBPioZP9Ry6R/8h07l1MaRCIXQ==" workbookSaltValue="hZuQ0R9J1ILsVy8zDwtARQ==" workbookSpinCount="100000" lockStructure="1"/>
  <bookViews>
    <workbookView xWindow="0" yWindow="0" windowWidth="16820" windowHeight="7020"/>
  </bookViews>
  <sheets>
    <sheet name="Solicitação de Viabilidade" sheetId="11" r:id="rId1"/>
    <sheet name="Quadro de Cargas" sheetId="12" r:id="rId2"/>
  </sheets>
  <definedNames>
    <definedName name="_ftn1" localSheetId="0">'Solicitação de Viabilidade'!#REF!</definedName>
    <definedName name="_ftn2" localSheetId="0">'Solicitação de Viabilidade'!#REF!</definedName>
    <definedName name="_ftnref1" localSheetId="0">'Solicitação de Viabilidade'!#REF!</definedName>
    <definedName name="_ftnref2" localSheetId="0">'Solicitação de Viabilidade'!#REF!</definedName>
    <definedName name="_xlnm.Print_Area" localSheetId="1">'Quadro de Cargas'!$A$1:$K$60</definedName>
    <definedName name="_xlnm.Print_Area" localSheetId="0">'Solicitação de Viabilidade'!$A$1:$AG$94</definedName>
    <definedName name="Check3" localSheetId="0">'Solicitação de Viabilidade'!#REF!</definedName>
    <definedName name="X" localSheetId="0">'Solicitação de Viabilidade'!#REF!</definedName>
    <definedName name="Z_C11B5561_4E0A_43B4_8F90_28772A3261AC_.wvu.Cols" localSheetId="0" hidden="1">'Solicitação de Viabilidade'!$AI:$AI</definedName>
    <definedName name="Z_C11B5561_4E0A_43B4_8F90_28772A3261AC_.wvu.PrintArea" localSheetId="0" hidden="1">'Solicitação de Viabilidade'!$A$1:$AG$94</definedName>
    <definedName name="Z_C11B5561_4E0A_43B4_8F90_28772A3261AC_.wvu.Rows" localSheetId="1" hidden="1">'Quadro de Cargas'!$55:$55</definedName>
    <definedName name="Z_C11B5561_4E0A_43B4_8F90_28772A3261AC_.wvu.Rows" localSheetId="0" hidden="1">'Solicitação de Viabilidade'!#REF!</definedName>
  </definedNames>
  <calcPr calcId="162913"/>
  <customWorkbookViews>
    <customWorkbookView name="MODO" guid="{C11B5561-4E0A-43B4-8F90-28772A3261AC}" maximized="1" xWindow="2869" yWindow="-11" windowWidth="1942" windowHeight="1498" activeSheetId="11"/>
  </customWorkbookViews>
</workbook>
</file>

<file path=xl/calcChain.xml><?xml version="1.0" encoding="utf-8"?>
<calcChain xmlns="http://schemas.openxmlformats.org/spreadsheetml/2006/main">
  <c r="C55" i="11" l="1"/>
  <c r="C53" i="11"/>
  <c r="Y63" i="11" l="1"/>
  <c r="K54" i="12" l="1"/>
  <c r="J54" i="12"/>
  <c r="H54" i="12"/>
  <c r="J53" i="12"/>
  <c r="H53" i="12"/>
  <c r="K53" i="12" s="1"/>
  <c r="J52" i="12"/>
  <c r="H52" i="12"/>
  <c r="K52" i="12" s="1"/>
  <c r="K51" i="12"/>
  <c r="J51" i="12"/>
  <c r="H51" i="12"/>
  <c r="F56" i="12" l="1"/>
  <c r="H4" i="12"/>
  <c r="J50" i="12" l="1"/>
  <c r="H50" i="12"/>
  <c r="K50" i="12" s="1"/>
  <c r="J49" i="12"/>
  <c r="H49" i="12"/>
  <c r="K49" i="12" s="1"/>
  <c r="J48" i="12"/>
  <c r="H48" i="12"/>
  <c r="K48" i="12" s="1"/>
  <c r="J47" i="12"/>
  <c r="H47" i="12"/>
  <c r="K47" i="12" s="1"/>
  <c r="J46" i="12"/>
  <c r="H46" i="12"/>
  <c r="K46" i="12" s="1"/>
  <c r="K45" i="12"/>
  <c r="J45" i="12"/>
  <c r="H45" i="12"/>
  <c r="J44" i="12"/>
  <c r="H44" i="12"/>
  <c r="K44" i="12" s="1"/>
  <c r="J43" i="12"/>
  <c r="H43" i="12"/>
  <c r="K43" i="12" s="1"/>
  <c r="J42" i="12"/>
  <c r="H42" i="12"/>
  <c r="K42" i="12" s="1"/>
  <c r="J41" i="12"/>
  <c r="H41" i="12"/>
  <c r="K41" i="12" s="1"/>
  <c r="J40" i="12"/>
  <c r="H40" i="12"/>
  <c r="K40" i="12" s="1"/>
  <c r="J39" i="12"/>
  <c r="H39" i="12"/>
  <c r="K39" i="12" s="1"/>
  <c r="J38" i="12"/>
  <c r="H38" i="12"/>
  <c r="K38" i="12" s="1"/>
  <c r="J37" i="12"/>
  <c r="H37" i="12"/>
  <c r="K37" i="12" s="1"/>
  <c r="J36" i="12"/>
  <c r="H36" i="12"/>
  <c r="K36" i="12" s="1"/>
  <c r="J35" i="12"/>
  <c r="H35" i="12"/>
  <c r="K35" i="12" s="1"/>
  <c r="J34" i="12"/>
  <c r="H34" i="12"/>
  <c r="K34" i="12" s="1"/>
  <c r="J33" i="12"/>
  <c r="H33" i="12"/>
  <c r="K33" i="12" s="1"/>
  <c r="J32" i="12"/>
  <c r="H32" i="12"/>
  <c r="K32" i="12" s="1"/>
  <c r="J31" i="12"/>
  <c r="H31" i="12"/>
  <c r="K31" i="12" s="1"/>
  <c r="J30" i="12"/>
  <c r="H30" i="12"/>
  <c r="K30" i="12" s="1"/>
  <c r="J29" i="12"/>
  <c r="H29" i="12"/>
  <c r="K29" i="12" s="1"/>
  <c r="J28" i="12"/>
  <c r="H28" i="12"/>
  <c r="K28" i="12" s="1"/>
  <c r="J27" i="12"/>
  <c r="H27" i="12"/>
  <c r="K27" i="12" s="1"/>
  <c r="K26" i="12"/>
  <c r="J26" i="12"/>
  <c r="H26" i="12"/>
  <c r="J25" i="12"/>
  <c r="H25" i="12"/>
  <c r="K25" i="12" s="1"/>
  <c r="J24" i="12"/>
  <c r="H24" i="12"/>
  <c r="K24" i="12" s="1"/>
  <c r="J23" i="12"/>
  <c r="H23" i="12"/>
  <c r="K23" i="12" s="1"/>
  <c r="J22" i="12"/>
  <c r="H22" i="12"/>
  <c r="K22" i="12" s="1"/>
  <c r="J21" i="12"/>
  <c r="H21" i="12"/>
  <c r="K21" i="12" s="1"/>
  <c r="J20" i="12"/>
  <c r="H20" i="12"/>
  <c r="K20" i="12" s="1"/>
  <c r="J19" i="12"/>
  <c r="H19" i="12"/>
  <c r="K19" i="12" s="1"/>
  <c r="J18" i="12"/>
  <c r="H18" i="12"/>
  <c r="K18" i="12" s="1"/>
  <c r="J17" i="12"/>
  <c r="H17" i="12"/>
  <c r="K17" i="12" s="1"/>
  <c r="J16" i="12"/>
  <c r="H16" i="12"/>
  <c r="K16" i="12" s="1"/>
  <c r="J15" i="12"/>
  <c r="H15" i="12"/>
  <c r="K15" i="12" s="1"/>
  <c r="J14" i="12"/>
  <c r="H14" i="12"/>
  <c r="K14" i="12" s="1"/>
  <c r="J13" i="12"/>
  <c r="H13" i="12"/>
  <c r="K13" i="12" s="1"/>
  <c r="J12" i="12"/>
  <c r="H12" i="12"/>
  <c r="K12" i="12" s="1"/>
  <c r="J11" i="12"/>
  <c r="H11" i="12"/>
  <c r="K11" i="12" s="1"/>
  <c r="J10" i="12"/>
  <c r="H10" i="12"/>
  <c r="K10" i="12" s="1"/>
  <c r="J9" i="12"/>
  <c r="H9" i="12"/>
  <c r="K9" i="12" s="1"/>
  <c r="J8" i="12"/>
  <c r="H8" i="12"/>
  <c r="K8" i="12" s="1"/>
  <c r="J7" i="12"/>
  <c r="H7" i="12"/>
  <c r="K7" i="12" s="1"/>
  <c r="J6" i="12"/>
  <c r="H6" i="12"/>
  <c r="K6" i="12" s="1"/>
  <c r="K5" i="12"/>
  <c r="J5" i="12"/>
  <c r="H5" i="12"/>
  <c r="J4" i="12"/>
  <c r="K4" i="12"/>
  <c r="H56" i="12" l="1"/>
  <c r="J56" i="12"/>
  <c r="K56" i="12"/>
  <c r="F59" i="12" l="1"/>
</calcChain>
</file>

<file path=xl/comments1.xml><?xml version="1.0" encoding="utf-8"?>
<comments xmlns="http://schemas.openxmlformats.org/spreadsheetml/2006/main">
  <authors>
    <author>Yasmin Emily De Souza Oliveira</author>
    <author>yasmi</author>
  </authors>
  <commentList>
    <comment ref="C17" authorId="0" shapeId="0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  <comment ref="R17" authorId="0" shapeId="0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  <comment ref="Y17" authorId="0" shapeId="0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  <comment ref="C20" authorId="0" shapeId="0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  <comment ref="Q59" authorId="1" shapeId="0">
      <text>
        <r>
          <rPr>
            <b/>
            <sz val="9"/>
            <color indexed="81"/>
            <rFont val="Segoe UI"/>
            <family val="2"/>
          </rPr>
          <t>Potência instalada total em transformadores, quando aplicável.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  <author>Yasmin Emily De Souza Oliveira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Descrever as cargas contendo o tipo da lâmpada, o tipo do relé, o tipo do reator, entre outros.</t>
        </r>
      </text>
    </comment>
    <comment ref="C3" authorId="1" shapeId="0">
      <text>
        <r>
          <rPr>
            <b/>
            <sz val="9"/>
            <color indexed="81"/>
            <rFont val="Segoe UI"/>
            <family val="2"/>
          </rPr>
          <t>Quando instalado em poste da CONCESSIONÁRIA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</commentList>
</comments>
</file>

<file path=xl/sharedStrings.xml><?xml version="1.0" encoding="utf-8"?>
<sst xmlns="http://schemas.openxmlformats.org/spreadsheetml/2006/main" count="132" uniqueCount="117">
  <si>
    <t>UF:</t>
  </si>
  <si>
    <t>Local</t>
  </si>
  <si>
    <t>Data</t>
  </si>
  <si>
    <t>Titulo Profissional</t>
  </si>
  <si>
    <t>Nº</t>
  </si>
  <si>
    <t>Descrição</t>
  </si>
  <si>
    <t xml:space="preserve">X = </t>
  </si>
  <si>
    <t>Y =</t>
  </si>
  <si>
    <t>Nº Conta Contrato (Se houver)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</si>
  <si>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</si>
  <si>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</si>
  <si>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kVA</t>
  </si>
  <si>
    <t>Nome Completo (*)</t>
  </si>
  <si>
    <t>Registro Profissional CONFEA/CREA (*)</t>
  </si>
  <si>
    <t>Endereço Completo (*)</t>
  </si>
  <si>
    <t xml:space="preserve">Localidade/Bairro (*)  </t>
  </si>
  <si>
    <t>Previsão de Conclusão da Obra (Mês/Ano) (*)</t>
  </si>
  <si>
    <t>Previsão de Ligação Carga (Mês/Ano) (*)</t>
  </si>
  <si>
    <t>34,5 kV</t>
  </si>
  <si>
    <t>kW</t>
  </si>
  <si>
    <t>Horária Verde</t>
  </si>
  <si>
    <t>Horária Azul</t>
  </si>
  <si>
    <t>Rural</t>
  </si>
  <si>
    <t>Residencial</t>
  </si>
  <si>
    <t>Poder Público</t>
  </si>
  <si>
    <t>Serviço Público</t>
  </si>
  <si>
    <t>Industrial</t>
  </si>
  <si>
    <t>Comercial, Serviços e outras atividades</t>
  </si>
  <si>
    <t>Iluminação Pública</t>
  </si>
  <si>
    <t>LIGAÇÃO NOVA</t>
  </si>
  <si>
    <t>Optante B</t>
  </si>
  <si>
    <t>MARANHÃO</t>
  </si>
  <si>
    <t>PARÁ</t>
  </si>
  <si>
    <t>ALAGOAS</t>
  </si>
  <si>
    <t>PIAUÍ</t>
  </si>
  <si>
    <t>Munícipio (*)</t>
  </si>
  <si>
    <t>AUMENTO DE CARGA</t>
  </si>
  <si>
    <t>Carga em Transformadores (*)</t>
  </si>
  <si>
    <t>Tensão de Distribuição Secundária (*)</t>
  </si>
  <si>
    <t>E-mail do Responsável Técnico (*)</t>
  </si>
  <si>
    <t>Ponto de referência</t>
  </si>
  <si>
    <t>PROVISÓRIO</t>
  </si>
  <si>
    <t>PERMANENTE</t>
  </si>
  <si>
    <t>Coordenada UTXM-X</t>
  </si>
  <si>
    <t>Coordenada UTXM-Y</t>
  </si>
  <si>
    <t>QUADRO DE CARGAS PARA CÁLCULO PRELIMINAR DA CARGA INSTALADA E DA DEMANDA ¹</t>
  </si>
  <si>
    <t>OBS: Preencher somente campos em branco</t>
  </si>
  <si>
    <t>Item</t>
  </si>
  <si>
    <t>Potência (kW)</t>
  </si>
  <si>
    <t>FP</t>
  </si>
  <si>
    <t>Carga Instalada (kVA)</t>
  </si>
  <si>
    <t>FD</t>
  </si>
  <si>
    <t>Demanda (kW)</t>
  </si>
  <si>
    <t>Demanda (kVA)</t>
  </si>
  <si>
    <t>TOTAL</t>
  </si>
  <si>
    <t>FATOR DE DEMANDA DA ATIVIDADE</t>
  </si>
  <si>
    <t>FATOR DE POTÊNCIA DE REFERÊNCIA</t>
  </si>
  <si>
    <t xml:space="preserve">FATOR DE POTÊNCIA MÉDIO DA INSTALAÇÃO </t>
  </si>
  <si>
    <t>¹ Os cálculos definitivos devem seguir conforme projeto elétrico realizado por profissional devidamente habilitado.</t>
  </si>
  <si>
    <t>Georede do Poste</t>
  </si>
  <si>
    <t>EXCLUSIVO</t>
  </si>
  <si>
    <t>PONTO A PONTO</t>
  </si>
  <si>
    <t>REDE MULTIPLEXADA</t>
  </si>
  <si>
    <t>REDE NUA</t>
  </si>
  <si>
    <t>MONOFÁSICO</t>
  </si>
  <si>
    <t>BIFÁSICO</t>
  </si>
  <si>
    <t>TRIFÁSICO</t>
  </si>
  <si>
    <t>Celular:</t>
  </si>
  <si>
    <t>Telefone (*)</t>
  </si>
  <si>
    <t>Celular (*)</t>
  </si>
  <si>
    <t>Nome do Responsável Legal</t>
  </si>
  <si>
    <t>Telefone do Responsável Legal</t>
  </si>
  <si>
    <t>E-mail do Responsável Legal</t>
  </si>
  <si>
    <t>1. Identificação e Dados Cadastrais do Poder Público Municipal - PREENCHER, OBRIGATORIAMENTE, TODOS OS CAMPOS COM (*)</t>
  </si>
  <si>
    <t>CNPJ(*)</t>
  </si>
  <si>
    <t>E-mail(*)</t>
  </si>
  <si>
    <t>Telefone:(*)</t>
  </si>
  <si>
    <t>Nome e Contato de Emergência(*)</t>
  </si>
  <si>
    <t>CEP(*)</t>
  </si>
  <si>
    <t>Munícipio/UF(*)</t>
  </si>
  <si>
    <t>CPF(*)</t>
  </si>
  <si>
    <t>CEP (*)</t>
  </si>
  <si>
    <t>Descrição da obra (*)</t>
  </si>
  <si>
    <t>Código do Poste de Derivação (*)</t>
  </si>
  <si>
    <t>UF (*)</t>
  </si>
  <si>
    <r>
      <t>Tipo de Conexão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</si>
  <si>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Tipo do Circuito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</si>
  <si>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Tipo do Fornecimento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</si>
  <si>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Demanda Prevista (*)</t>
  </si>
  <si>
    <t>Carga instalada (*)</t>
  </si>
  <si>
    <r>
      <t>Tipologia da rede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</si>
  <si>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Razão Social (Titular da Unidade Consumidora) (*)</t>
  </si>
  <si>
    <t>Nome Completo/ Razão Social (*)</t>
  </si>
  <si>
    <t>CPF/CNPJ</t>
  </si>
  <si>
    <t>Nome e Contato de emergência (*)</t>
  </si>
  <si>
    <t>E-mail (*)</t>
  </si>
  <si>
    <t>Celular(*)</t>
  </si>
  <si>
    <r>
      <t>2. Dados Cadastrais da Empresa responsável para prestar o serviço público de Iluminação Pública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 QUANDO APLICÁVEL</t>
    </r>
  </si>
  <si>
    <r>
      <t>3.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</si>
  <si>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4. Dados Técnicos e de Localização do Serviço de Iluminação Pública - PREENCHER, OBRIGATORIAMENTE, TODOS OS CAMPOS COM (*)</t>
  </si>
  <si>
    <t>5. Documentos necessários que devem ser anexados à Solicitação:</t>
  </si>
  <si>
    <t>6. Este formulário deve ser preenchido e encaminhado aos canais de atendimento Corporativo da Concessionária</t>
  </si>
  <si>
    <t>RIO GRANDE DO SUL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</si>
  <si>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 xml:space="preserve"> - Telefone: 0800 086 8500
E-mail -</t>
    </r>
    <r>
      <rPr>
        <b/>
        <sz val="10"/>
        <color rgb="FF0070C0"/>
        <rFont val="Arial"/>
        <family val="2"/>
      </rPr>
      <t xml:space="preserve"> 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>grandesclientes.para@equatorialenergia.com.br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E-mail: </t>
    </r>
    <r>
      <rPr>
        <b/>
        <sz val="10"/>
        <color rgb="FF0070C0"/>
        <rFont val="Arial"/>
        <family val="2"/>
      </rPr>
      <t xml:space="preserve">grandesclientes.alagoas@equatorialenergia.com.br
</t>
    </r>
    <r>
      <rPr>
        <b/>
        <sz val="10"/>
        <rFont val="Arial"/>
        <family val="2"/>
      </rPr>
      <t xml:space="preserve">AMAPÁ - </t>
    </r>
    <r>
      <rPr>
        <sz val="10"/>
        <rFont val="Arial"/>
        <family val="2"/>
      </rPr>
      <t>Telefone: 0800 082 8500</t>
    </r>
    <r>
      <rPr>
        <b/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E-mail:</t>
    </r>
    <r>
      <rPr>
        <b/>
        <sz val="10"/>
        <color rgb="FF0070C0"/>
        <rFont val="Arial"/>
        <family val="2"/>
      </rPr>
      <t xml:space="preserve"> grandesclientes.cea@equatorialenergia.com.br
</t>
    </r>
    <r>
      <rPr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
</t>
    </r>
  </si>
  <si>
    <t>GERÊNCIA CORPORATIVA DE NORMAS E QUALIDADE NT.023 - ANEXO I - SOLICITAÇÃO DE VIABILIDADE TÉCNICA</t>
  </si>
  <si>
    <t>AMAPÁ</t>
  </si>
  <si>
    <t>Orçamento Solicitado</t>
  </si>
  <si>
    <t>Orçamento Prévio</t>
  </si>
  <si>
    <t>Orçamento Estimado</t>
  </si>
  <si>
    <t>O Orçamento Estimado é OPCIONAL e dever ser solicitado visando obter custos e disponibilidade de atendimento técnico à ligação solicitada, quando tratar-se de ligações novas. Nele serão avaliadas as condições e necessidades para o atendimento das instalações de iluminação pública.</t>
  </si>
  <si>
    <t>O Orçamento Prévio é  OBRIGATÓRIO para os casos listados abaixo :
I - conexão nova;
II - aumento da potência demandada ou elevação da potência injetada no sistema de distribuição;
III - alteração do ponto ou da tensão de conexão;
IV - conexão em caráter temporário, incluindo a modalidade de reserva de capacidade;
V - instalação de geração em unidade consumidora existente, inclusive microgeração e minigeração distribuída; e
VI - outras situações que exijam o orçamento prévio da distribuidora.</t>
  </si>
  <si>
    <t>ATUALIZAÇÃO 29/02/2022</t>
  </si>
  <si>
    <t>1) Ofício de Incremento de cargas do Parque de Iluminação Pública</t>
  </si>
  <si>
    <t>3) Relação das Cargas e Equipamentos, discriminando quantidade e respectivas potências nominais, que correspondam ao total de carga declarada a ser instalada de acordo com a aba referente ao Quadro de cargas;</t>
  </si>
  <si>
    <t>4) Procuração, caso o solicitante não seja o interessado, representante legal, ou titular da unidade consumidora, de forma a representá-lo perante a CONCESSIONÁRIA contendo, de forma clara e específica, os poderes e o prazo de vigência, necessitando, obrigatoriamente, que a mesma esteja em via original e reconhecida em cartório;</t>
  </si>
  <si>
    <r>
      <t>2) Planta de Situação, contendo detalhes e localização do logradouro a ser iluminado, contendo os postes e luminárias,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,PIAUÍ, AMAPÁ ou RIO GRANDE DO SUL).  Maiores informações consultar o item 5.2.e 5.7 da NT.023. Indicar legendas e Utilizar papel A4 e escala adequada;</t>
    </r>
  </si>
  <si>
    <r>
      <rPr>
        <b/>
        <sz val="16"/>
        <color rgb="FF002060"/>
        <rFont val="Arial"/>
        <family val="2"/>
      </rPr>
      <t xml:space="preserve">ANEXO I - SOLICITAÇÃO DE CONEXÃO OU CONSULTA PARA ILUMINAÇÃO PÚBLICA </t>
    </r>
    <r>
      <rPr>
        <b/>
        <sz val="18"/>
        <color rgb="FF002060"/>
        <rFont val="Arial"/>
        <family val="2"/>
      </rPr>
      <t xml:space="preserve">
</t>
    </r>
    <r>
      <rPr>
        <b/>
        <sz val="16"/>
        <color rgb="FF002060"/>
        <rFont val="Arial"/>
        <family val="2"/>
      </rPr>
      <t>NT.023.EQTL.Normas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</si>
</sst>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[&lt;=9999999]###\-####;\(###\)\ ###\-####"/>
    <numFmt numFmtId="168" formatCode=";;;"/>
    <numFmt numFmtId="169" formatCode="\(##\)\ #####\-####"/>
    <numFmt numFmtId="170" formatCode="_-* #,##0.0000_-;\-* #,##0.0000_-;_-* &quot;-&quot;??_-;_-@_-"/>
  </numFmts>
  <fonts count="38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b/>
      <sz val="16"/>
      <color rgb="FF0020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" fillId="0" borderId="0"/>
    <xf numFmtId="0" fontId="1" fillId="0" borderId="0"/>
    <xf numFmtId="43" fontId="29" fillId="0" borderId="0" applyFont="0" applyFill="0" applyBorder="0" applyAlignment="0" applyProtection="0"/>
  </cellStyleXfs>
  <cellXfs count="244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1" xfId="3" applyFont="1" applyBorder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1" xfId="3" applyFont="1" applyFill="1" applyBorder="1" applyAlignment="1" applyProtection="1">
      <alignment vertical="center"/>
    </xf>
    <xf numFmtId="0" fontId="0" fillId="0" borderId="0" xfId="0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67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2" fillId="4" borderId="0" xfId="0" applyFont="1" applyFill="1" applyBorder="1" applyAlignment="1" applyProtection="1">
      <alignment horizontal="center" vertical="center"/>
    </xf>
    <xf numFmtId="0" fontId="13" fillId="0" borderId="0" xfId="0" applyFont="1" applyBorder="1" applyProtection="1"/>
    <xf numFmtId="0" fontId="14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0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1" xfId="0" applyBorder="1" applyProtection="1"/>
    <xf numFmtId="0" fontId="12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15" fillId="0" borderId="0" xfId="3" applyFont="1" applyFill="1" applyBorder="1" applyAlignment="1" applyProtection="1">
      <alignment vertical="center"/>
    </xf>
    <xf numFmtId="49" fontId="15" fillId="0" borderId="0" xfId="3" applyNumberFormat="1" applyFont="1" applyFill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/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horizontal="center" vertical="center"/>
    </xf>
    <xf numFmtId="0" fontId="15" fillId="0" borderId="20" xfId="3" applyFont="1" applyFill="1" applyBorder="1" applyAlignment="1" applyProtection="1">
      <alignment vertical="center"/>
    </xf>
    <xf numFmtId="0" fontId="15" fillId="0" borderId="20" xfId="3" applyFont="1" applyFill="1" applyBorder="1" applyAlignment="1" applyProtection="1">
      <alignment horizontal="left" vertical="center"/>
    </xf>
    <xf numFmtId="168" fontId="15" fillId="0" borderId="0" xfId="3" applyNumberFormat="1" applyFont="1" applyFill="1" applyBorder="1" applyAlignment="1" applyProtection="1">
      <alignment horizontal="left" vertical="center"/>
    </xf>
    <xf numFmtId="168" fontId="15" fillId="0" borderId="0" xfId="3" applyNumberFormat="1" applyFont="1" applyFill="1" applyBorder="1" applyAlignment="1" applyProtection="1">
      <alignment vertical="center"/>
    </xf>
    <xf numFmtId="0" fontId="0" fillId="0" borderId="10" xfId="0" applyBorder="1" applyProtection="1"/>
    <xf numFmtId="0" fontId="0" fillId="0" borderId="6" xfId="0" applyBorder="1" applyProtection="1"/>
    <xf numFmtId="0" fontId="12" fillId="0" borderId="0" xfId="0" applyFont="1" applyAlignment="1" applyProtection="1"/>
    <xf numFmtId="49" fontId="15" fillId="0" borderId="20" xfId="3" applyNumberFormat="1" applyFont="1" applyBorder="1" applyAlignment="1" applyProtection="1">
      <alignment horizontal="center" vertical="center"/>
      <protection locked="0"/>
    </xf>
    <xf numFmtId="0" fontId="22" fillId="5" borderId="19" xfId="3" applyFont="1" applyFill="1" applyBorder="1" applyAlignment="1" applyProtection="1">
      <alignment vertical="center"/>
    </xf>
    <xf numFmtId="0" fontId="21" fillId="5" borderId="14" xfId="3" applyFont="1" applyFill="1" applyBorder="1" applyAlignment="1" applyProtection="1">
      <alignment vertical="center"/>
    </xf>
    <xf numFmtId="0" fontId="24" fillId="5" borderId="14" xfId="3" applyFont="1" applyFill="1" applyBorder="1" applyAlignment="1" applyProtection="1">
      <alignment vertical="center"/>
    </xf>
    <xf numFmtId="0" fontId="24" fillId="5" borderId="15" xfId="3" applyFont="1" applyFill="1" applyBorder="1" applyAlignment="1" applyProtection="1">
      <alignment vertical="center"/>
    </xf>
    <xf numFmtId="0" fontId="15" fillId="6" borderId="7" xfId="3" applyFont="1" applyFill="1" applyBorder="1" applyAlignment="1" applyProtection="1">
      <alignment vertical="center"/>
    </xf>
    <xf numFmtId="49" fontId="15" fillId="6" borderId="7" xfId="3" applyNumberFormat="1" applyFont="1" applyFill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 wrapText="1"/>
    </xf>
    <xf numFmtId="0" fontId="31" fillId="0" borderId="26" xfId="0" applyFont="1" applyBorder="1" applyAlignment="1" applyProtection="1">
      <alignment horizontal="center" vertical="center" wrapText="1"/>
    </xf>
    <xf numFmtId="0" fontId="30" fillId="5" borderId="27" xfId="0" applyFont="1" applyFill="1" applyBorder="1" applyAlignment="1" applyProtection="1">
      <alignment horizontal="center" vertical="center" wrapText="1"/>
    </xf>
    <xf numFmtId="0" fontId="30" fillId="5" borderId="7" xfId="0" applyFont="1" applyFill="1" applyBorder="1" applyAlignment="1" applyProtection="1">
      <alignment horizontal="center" vertical="center" wrapText="1"/>
    </xf>
    <xf numFmtId="0" fontId="30" fillId="5" borderId="28" xfId="0" applyFont="1" applyFill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8" borderId="7" xfId="0" applyFont="1" applyFill="1" applyBorder="1" applyAlignment="1" applyProtection="1">
      <alignment horizontal="center" vertical="center" wrapText="1"/>
      <protection hidden="1"/>
    </xf>
    <xf numFmtId="2" fontId="12" fillId="8" borderId="7" xfId="0" applyNumberFormat="1" applyFont="1" applyFill="1" applyBorder="1" applyAlignment="1" applyProtection="1">
      <alignment horizontal="center" vertical="center" wrapText="1"/>
      <protection hidden="1"/>
    </xf>
    <xf numFmtId="2" fontId="12" fillId="8" borderId="28" xfId="0" applyNumberFormat="1" applyFont="1" applyFill="1" applyBorder="1" applyAlignment="1" applyProtection="1">
      <alignment horizontal="center" vertical="center" wrapText="1"/>
      <protection hidden="1"/>
    </xf>
    <xf numFmtId="43" fontId="32" fillId="8" borderId="7" xfId="5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</xf>
    <xf numFmtId="170" fontId="32" fillId="8" borderId="7" xfId="5" applyNumberFormat="1" applyFont="1" applyFill="1" applyBorder="1" applyAlignment="1" applyProtection="1">
      <alignment horizontal="center" vertical="center" wrapText="1"/>
      <protection hidden="1"/>
    </xf>
    <xf numFmtId="43" fontId="32" fillId="8" borderId="28" xfId="5" applyFont="1" applyFill="1" applyBorder="1" applyAlignment="1" applyProtection="1">
      <alignment horizontal="center" vertical="center" wrapText="1"/>
      <protection hidden="1"/>
    </xf>
    <xf numFmtId="2" fontId="32" fillId="4" borderId="20" xfId="0" applyNumberFormat="1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 wrapText="1"/>
    </xf>
    <xf numFmtId="2" fontId="12" fillId="4" borderId="0" xfId="0" applyNumberFormat="1" applyFont="1" applyFill="1" applyBorder="1" applyAlignment="1" applyProtection="1">
      <alignment horizontal="center" vertical="center" wrapText="1"/>
    </xf>
    <xf numFmtId="2" fontId="32" fillId="4" borderId="26" xfId="0" applyNumberFormat="1" applyFont="1" applyFill="1" applyBorder="1" applyAlignment="1" applyProtection="1">
      <alignment horizontal="center" vertical="center" wrapText="1"/>
    </xf>
    <xf numFmtId="2" fontId="32" fillId="0" borderId="20" xfId="0" applyNumberFormat="1" applyFont="1" applyFill="1" applyBorder="1" applyAlignment="1" applyProtection="1">
      <alignment horizontal="center" vertical="center" wrapText="1"/>
    </xf>
    <xf numFmtId="2" fontId="32" fillId="3" borderId="7" xfId="0" applyNumberFormat="1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left" vertical="center" wrapText="1"/>
    </xf>
    <xf numFmtId="49" fontId="15" fillId="2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Border="1" applyAlignment="1" applyProtection="1">
      <alignment horizontal="center" vertical="center"/>
    </xf>
    <xf numFmtId="168" fontId="15" fillId="0" borderId="0" xfId="0" applyNumberFormat="1" applyFont="1" applyProtection="1"/>
    <xf numFmtId="168" fontId="15" fillId="0" borderId="0" xfId="0" applyNumberFormat="1" applyFont="1" applyFill="1" applyBorder="1" applyProtection="1"/>
    <xf numFmtId="168" fontId="15" fillId="0" borderId="0" xfId="0" applyNumberFormat="1" applyFont="1" applyFill="1" applyBorder="1" applyAlignment="1" applyProtection="1"/>
    <xf numFmtId="0" fontId="36" fillId="0" borderId="0" xfId="0" applyFont="1" applyProtection="1"/>
    <xf numFmtId="168" fontId="15" fillId="0" borderId="0" xfId="0" applyNumberFormat="1" applyFont="1" applyBorder="1" applyAlignment="1">
      <alignment vertical="center"/>
    </xf>
    <xf numFmtId="168" fontId="15" fillId="0" borderId="0" xfId="0" applyNumberFormat="1" applyFont="1" applyBorder="1" applyAlignment="1"/>
    <xf numFmtId="49" fontId="15" fillId="2" borderId="0" xfId="3" applyNumberFormat="1" applyFont="1" applyFill="1" applyBorder="1" applyAlignment="1" applyProtection="1">
      <alignment horizontal="center" vertical="center"/>
      <protection locked="0"/>
    </xf>
    <xf numFmtId="49" fontId="15" fillId="0" borderId="0" xfId="3" applyNumberFormat="1" applyFont="1" applyBorder="1" applyAlignment="1" applyProtection="1">
      <alignment horizontal="center" vertical="center"/>
      <protection locked="0"/>
    </xf>
    <xf numFmtId="49" fontId="15" fillId="0" borderId="0" xfId="3" applyNumberFormat="1" applyFont="1" applyBorder="1" applyAlignment="1" applyProtection="1">
      <alignment vertical="center"/>
      <protection locked="0"/>
    </xf>
    <xf numFmtId="49" fontId="15" fillId="4" borderId="0" xfId="3" applyNumberFormat="1" applyFont="1" applyFill="1" applyBorder="1" applyAlignment="1" applyProtection="1">
      <alignment vertical="center"/>
      <protection locked="0"/>
    </xf>
    <xf numFmtId="49" fontId="15" fillId="0" borderId="0" xfId="3" applyNumberFormat="1" applyFont="1" applyFill="1" applyBorder="1" applyAlignment="1" applyProtection="1">
      <alignment vertical="center"/>
      <protection locked="0"/>
    </xf>
    <xf numFmtId="0" fontId="15" fillId="0" borderId="0" xfId="0" applyFont="1" applyProtection="1"/>
    <xf numFmtId="49" fontId="15" fillId="0" borderId="20" xfId="3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/>
    <xf numFmtId="0" fontId="15" fillId="0" borderId="0" xfId="3" applyFont="1" applyFill="1" applyBorder="1" applyAlignment="1" applyProtection="1">
      <alignment horizontal="left" vertical="center"/>
    </xf>
    <xf numFmtId="49" fontId="15" fillId="0" borderId="0" xfId="3" applyNumberFormat="1" applyFont="1" applyFill="1" applyBorder="1" applyAlignment="1" applyProtection="1">
      <alignment horizontal="center" vertical="center"/>
      <protection locked="0"/>
    </xf>
    <xf numFmtId="49" fontId="2" fillId="0" borderId="0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vertical="center" wrapText="1"/>
    </xf>
    <xf numFmtId="169" fontId="15" fillId="0" borderId="11" xfId="3" applyNumberFormat="1" applyFont="1" applyBorder="1" applyAlignment="1" applyProtection="1">
      <alignment horizontal="center" vertical="center"/>
      <protection locked="0"/>
    </xf>
    <xf numFmtId="169" fontId="15" fillId="0" borderId="18" xfId="3" applyNumberFormat="1" applyFont="1" applyBorder="1" applyAlignment="1" applyProtection="1">
      <alignment horizontal="center" vertical="center"/>
      <protection locked="0"/>
    </xf>
    <xf numFmtId="169" fontId="15" fillId="0" borderId="20" xfId="3" applyNumberFormat="1" applyFont="1" applyBorder="1" applyAlignment="1" applyProtection="1">
      <alignment horizontal="center" vertical="center"/>
      <protection locked="0"/>
    </xf>
    <xf numFmtId="169" fontId="15" fillId="0" borderId="7" xfId="3" applyNumberFormat="1" applyFont="1" applyBorder="1" applyAlignment="1" applyProtection="1">
      <alignment horizontal="center" vertical="center"/>
      <protection locked="0"/>
    </xf>
    <xf numFmtId="0" fontId="15" fillId="6" borderId="7" xfId="3" applyFont="1" applyFill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166" fontId="15" fillId="6" borderId="11" xfId="3" applyNumberFormat="1" applyFont="1" applyFill="1" applyBorder="1" applyAlignment="1" applyProtection="1">
      <alignment horizontal="center" vertical="center"/>
    </xf>
    <xf numFmtId="166" fontId="15" fillId="6" borderId="18" xfId="3" applyNumberFormat="1" applyFont="1" applyFill="1" applyBorder="1" applyAlignment="1" applyProtection="1">
      <alignment horizontal="center" vertical="center"/>
    </xf>
    <xf numFmtId="166" fontId="15" fillId="6" borderId="20" xfId="3" applyNumberFormat="1" applyFont="1" applyFill="1" applyBorder="1" applyAlignment="1" applyProtection="1">
      <alignment horizontal="center" vertical="center"/>
    </xf>
    <xf numFmtId="49" fontId="15" fillId="2" borderId="7" xfId="3" applyNumberFormat="1" applyFont="1" applyFill="1" applyBorder="1" applyAlignment="1" applyProtection="1">
      <alignment horizontal="center" vertical="center"/>
      <protection locked="0"/>
    </xf>
    <xf numFmtId="0" fontId="15" fillId="6" borderId="11" xfId="3" applyFont="1" applyFill="1" applyBorder="1" applyAlignment="1" applyProtection="1">
      <alignment horizontal="left" vertical="center"/>
    </xf>
    <xf numFmtId="0" fontId="15" fillId="6" borderId="18" xfId="3" applyFont="1" applyFill="1" applyBorder="1" applyAlignment="1" applyProtection="1">
      <alignment horizontal="left" vertical="center"/>
    </xf>
    <xf numFmtId="0" fontId="15" fillId="6" borderId="20" xfId="3" applyFont="1" applyFill="1" applyBorder="1" applyAlignment="1" applyProtection="1">
      <alignment horizontal="left" vertical="center"/>
    </xf>
    <xf numFmtId="49" fontId="15" fillId="0" borderId="11" xfId="3" applyNumberFormat="1" applyFont="1" applyBorder="1" applyAlignment="1" applyProtection="1">
      <alignment horizontal="left" vertical="center"/>
      <protection locked="0"/>
    </xf>
    <xf numFmtId="49" fontId="15" fillId="0" borderId="18" xfId="3" applyNumberFormat="1" applyFont="1" applyBorder="1" applyAlignment="1" applyProtection="1">
      <alignment horizontal="left" vertical="center"/>
      <protection locked="0"/>
    </xf>
    <xf numFmtId="49" fontId="15" fillId="0" borderId="20" xfId="3" applyNumberFormat="1" applyFont="1" applyBorder="1" applyAlignment="1" applyProtection="1">
      <alignment horizontal="left" vertical="center"/>
      <protection locked="0"/>
    </xf>
    <xf numFmtId="0" fontId="15" fillId="6" borderId="11" xfId="3" applyFont="1" applyFill="1" applyBorder="1" applyAlignment="1" applyProtection="1">
      <alignment horizontal="center" vertical="center"/>
    </xf>
    <xf numFmtId="0" fontId="15" fillId="6" borderId="18" xfId="3" applyFont="1" applyFill="1" applyBorder="1" applyAlignment="1" applyProtection="1">
      <alignment horizontal="center" vertical="center"/>
    </xf>
    <xf numFmtId="0" fontId="15" fillId="6" borderId="20" xfId="3" applyFont="1" applyFill="1" applyBorder="1" applyAlignment="1" applyProtection="1">
      <alignment horizontal="center" vertical="center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9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1" xfId="3" applyFont="1" applyBorder="1" applyAlignment="1" applyProtection="1">
      <alignment horizontal="center" vertical="center" wrapText="1"/>
    </xf>
    <xf numFmtId="0" fontId="21" fillId="5" borderId="19" xfId="3" applyFont="1" applyFill="1" applyBorder="1" applyAlignment="1" applyProtection="1">
      <alignment horizontal="left"/>
    </xf>
    <xf numFmtId="0" fontId="21" fillId="5" borderId="14" xfId="3" applyFont="1" applyFill="1" applyBorder="1" applyAlignment="1" applyProtection="1">
      <alignment horizontal="left"/>
    </xf>
    <xf numFmtId="0" fontId="21" fillId="5" borderId="15" xfId="3" applyFont="1" applyFill="1" applyBorder="1" applyAlignment="1" applyProtection="1">
      <alignment horizontal="left"/>
    </xf>
    <xf numFmtId="49" fontId="15" fillId="0" borderId="11" xfId="3" applyNumberFormat="1" applyFont="1" applyFill="1" applyBorder="1" applyAlignment="1" applyProtection="1">
      <alignment horizontal="left" vertical="center"/>
      <protection locked="0"/>
    </xf>
    <xf numFmtId="49" fontId="15" fillId="0" borderId="18" xfId="3" applyNumberFormat="1" applyFont="1" applyFill="1" applyBorder="1" applyAlignment="1" applyProtection="1">
      <alignment horizontal="left" vertical="center"/>
      <protection locked="0"/>
    </xf>
    <xf numFmtId="49" fontId="15" fillId="0" borderId="20" xfId="3" applyNumberFormat="1" applyFont="1" applyFill="1" applyBorder="1" applyAlignment="1" applyProtection="1">
      <alignment horizontal="left" vertical="center"/>
      <protection locked="0"/>
    </xf>
    <xf numFmtId="0" fontId="15" fillId="0" borderId="11" xfId="3" applyFont="1" applyFill="1" applyBorder="1" applyAlignment="1" applyProtection="1">
      <alignment horizontal="left" vertical="center"/>
      <protection locked="0"/>
    </xf>
    <xf numFmtId="0" fontId="15" fillId="0" borderId="20" xfId="3" applyFont="1" applyFill="1" applyBorder="1" applyAlignment="1" applyProtection="1">
      <alignment horizontal="left" vertical="center"/>
      <protection locked="0"/>
    </xf>
    <xf numFmtId="49" fontId="15" fillId="2" borderId="11" xfId="3" applyNumberFormat="1" applyFont="1" applyFill="1" applyBorder="1" applyAlignment="1" applyProtection="1">
      <alignment horizontal="center" vertical="center"/>
      <protection locked="0"/>
    </xf>
    <xf numFmtId="49" fontId="15" fillId="2" borderId="18" xfId="3" applyNumberFormat="1" applyFont="1" applyFill="1" applyBorder="1" applyAlignment="1" applyProtection="1">
      <alignment horizontal="center" vertical="center"/>
      <protection locked="0"/>
    </xf>
    <xf numFmtId="49" fontId="15" fillId="2" borderId="20" xfId="3" applyNumberFormat="1" applyFont="1" applyFill="1" applyBorder="1" applyAlignment="1" applyProtection="1">
      <alignment horizontal="center" vertical="center"/>
      <protection locked="0"/>
    </xf>
    <xf numFmtId="0" fontId="15" fillId="0" borderId="11" xfId="3" applyFont="1" applyFill="1" applyBorder="1" applyAlignment="1" applyProtection="1">
      <alignment horizontal="center" vertical="center"/>
      <protection locked="0"/>
    </xf>
    <xf numFmtId="0" fontId="15" fillId="0" borderId="18" xfId="3" applyFont="1" applyFill="1" applyBorder="1" applyAlignment="1" applyProtection="1">
      <alignment horizontal="center" vertical="center"/>
      <protection locked="0"/>
    </xf>
    <xf numFmtId="0" fontId="15" fillId="6" borderId="11" xfId="3" applyFont="1" applyFill="1" applyBorder="1" applyAlignment="1" applyProtection="1">
      <alignment horizontal="left" vertical="center" wrapText="1"/>
    </xf>
    <xf numFmtId="0" fontId="15" fillId="6" borderId="18" xfId="3" applyFont="1" applyFill="1" applyBorder="1" applyAlignment="1" applyProtection="1">
      <alignment horizontal="left" vertical="center" wrapText="1"/>
    </xf>
    <xf numFmtId="0" fontId="15" fillId="6" borderId="20" xfId="3" applyFont="1" applyFill="1" applyBorder="1" applyAlignment="1" applyProtection="1">
      <alignment horizontal="left" vertical="center" wrapText="1"/>
    </xf>
    <xf numFmtId="0" fontId="15" fillId="0" borderId="20" xfId="3" applyFont="1" applyFill="1" applyBorder="1" applyAlignment="1" applyProtection="1">
      <alignment horizontal="center" vertic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/>
      <protection locked="0"/>
    </xf>
    <xf numFmtId="0" fontId="21" fillId="5" borderId="19" xfId="3" applyFont="1" applyFill="1" applyBorder="1" applyAlignment="1" applyProtection="1">
      <alignment horizontal="left" vertical="center"/>
    </xf>
    <xf numFmtId="0" fontId="21" fillId="5" borderId="14" xfId="3" applyFont="1" applyFill="1" applyBorder="1" applyAlignment="1" applyProtection="1">
      <alignment horizontal="left" vertical="center"/>
    </xf>
    <xf numFmtId="0" fontId="21" fillId="5" borderId="15" xfId="3" applyFont="1" applyFill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49" fontId="15" fillId="6" borderId="11" xfId="3" applyNumberFormat="1" applyFont="1" applyFill="1" applyBorder="1" applyAlignment="1" applyProtection="1">
      <alignment horizontal="center" vertical="center"/>
    </xf>
    <xf numFmtId="49" fontId="15" fillId="6" borderId="20" xfId="3" applyNumberFormat="1" applyFont="1" applyFill="1" applyBorder="1" applyAlignment="1" applyProtection="1">
      <alignment horizontal="center" vertical="center"/>
    </xf>
    <xf numFmtId="49" fontId="15" fillId="0" borderId="18" xfId="3" applyNumberFormat="1" applyFont="1" applyBorder="1" applyAlignment="1" applyProtection="1">
      <alignment horizontal="center" vertical="center"/>
      <protection locked="0"/>
    </xf>
    <xf numFmtId="49" fontId="15" fillId="0" borderId="20" xfId="3" applyNumberFormat="1" applyFont="1" applyBorder="1" applyAlignment="1" applyProtection="1">
      <alignment horizontal="center" vertical="center"/>
      <protection locked="0"/>
    </xf>
    <xf numFmtId="0" fontId="16" fillId="6" borderId="11" xfId="0" applyFont="1" applyFill="1" applyBorder="1" applyAlignment="1" applyProtection="1">
      <alignment horizontal="left" vertical="center"/>
    </xf>
    <xf numFmtId="0" fontId="16" fillId="6" borderId="18" xfId="0" applyFont="1" applyFill="1" applyBorder="1" applyAlignment="1" applyProtection="1">
      <alignment horizontal="left" vertical="center"/>
    </xf>
    <xf numFmtId="0" fontId="16" fillId="6" borderId="20" xfId="0" applyFont="1" applyFill="1" applyBorder="1" applyAlignment="1" applyProtection="1">
      <alignment horizontal="left" vertical="center"/>
    </xf>
    <xf numFmtId="0" fontId="15" fillId="0" borderId="7" xfId="3" applyFont="1" applyFill="1" applyBorder="1" applyAlignment="1" applyProtection="1">
      <alignment horizontal="center" vertical="center"/>
    </xf>
    <xf numFmtId="49" fontId="15" fillId="0" borderId="7" xfId="3" applyNumberFormat="1" applyFont="1" applyBorder="1" applyAlignment="1" applyProtection="1">
      <alignment horizontal="center" vertical="center"/>
      <protection locked="0"/>
    </xf>
    <xf numFmtId="0" fontId="15" fillId="0" borderId="7" xfId="3" applyFont="1" applyFill="1" applyBorder="1" applyAlignment="1" applyProtection="1">
      <alignment horizontal="center" vertical="center"/>
      <protection locked="0"/>
    </xf>
    <xf numFmtId="49" fontId="20" fillId="0" borderId="11" xfId="1" applyNumberFormat="1" applyFont="1" applyBorder="1" applyAlignment="1" applyProtection="1">
      <alignment horizontal="left" vertical="center"/>
      <protection locked="0"/>
    </xf>
    <xf numFmtId="165" fontId="15" fillId="0" borderId="7" xfId="3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1" xfId="3" applyFont="1" applyFill="1" applyBorder="1" applyAlignment="1" applyProtection="1">
      <alignment horizontal="left" vertical="center" wrapText="1"/>
    </xf>
    <xf numFmtId="0" fontId="2" fillId="0" borderId="18" xfId="3" applyFont="1" applyFill="1" applyBorder="1" applyAlignment="1" applyProtection="1">
      <alignment horizontal="left" vertical="center" wrapText="1"/>
    </xf>
    <xf numFmtId="0" fontId="2" fillId="0" borderId="20" xfId="3" applyFont="1" applyFill="1" applyBorder="1" applyAlignment="1" applyProtection="1">
      <alignment horizontal="left" vertical="center" wrapText="1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9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1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9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left"/>
    </xf>
    <xf numFmtId="0" fontId="2" fillId="0" borderId="2" xfId="4" applyFont="1" applyBorder="1" applyAlignment="1" applyProtection="1">
      <alignment horizontal="left" vertical="center" wrapText="1"/>
    </xf>
    <xf numFmtId="0" fontId="2" fillId="0" borderId="8" xfId="4" applyFont="1" applyBorder="1" applyAlignment="1" applyProtection="1">
      <alignment horizontal="left" vertical="center" wrapText="1"/>
    </xf>
    <xf numFmtId="0" fontId="2" fillId="0" borderId="0" xfId="4" applyFont="1" applyBorder="1" applyAlignment="1" applyProtection="1">
      <alignment horizontal="left" vertical="center" wrapText="1"/>
    </xf>
    <xf numFmtId="49" fontId="15" fillId="0" borderId="11" xfId="3" applyNumberFormat="1" applyFont="1" applyBorder="1" applyAlignment="1" applyProtection="1">
      <alignment horizontal="center" vertical="center"/>
      <protection locked="0"/>
    </xf>
    <xf numFmtId="49" fontId="2" fillId="0" borderId="11" xfId="3" applyNumberFormat="1" applyFont="1" applyFill="1" applyBorder="1" applyAlignment="1" applyProtection="1">
      <alignment horizontal="left" vertical="center" wrapText="1"/>
    </xf>
    <xf numFmtId="49" fontId="2" fillId="0" borderId="18" xfId="3" applyNumberFormat="1" applyFont="1" applyFill="1" applyBorder="1" applyAlignment="1" applyProtection="1">
      <alignment horizontal="left" vertical="center" wrapText="1"/>
    </xf>
    <xf numFmtId="49" fontId="2" fillId="0" borderId="20" xfId="3" applyNumberFormat="1" applyFont="1" applyFill="1" applyBorder="1" applyAlignment="1" applyProtection="1">
      <alignment horizontal="left" vertical="center" wrapText="1"/>
    </xf>
    <xf numFmtId="0" fontId="7" fillId="6" borderId="11" xfId="3" applyFont="1" applyFill="1" applyBorder="1" applyAlignment="1" applyProtection="1">
      <alignment horizontal="center" vertical="center" wrapText="1"/>
    </xf>
    <xf numFmtId="0" fontId="7" fillId="6" borderId="18" xfId="3" applyFont="1" applyFill="1" applyBorder="1" applyAlignment="1" applyProtection="1">
      <alignment horizontal="center" vertical="center" wrapText="1"/>
    </xf>
    <xf numFmtId="0" fontId="7" fillId="6" borderId="20" xfId="3" applyFont="1" applyFill="1" applyBorder="1" applyAlignment="1" applyProtection="1">
      <alignment horizontal="center" vertical="center" wrapText="1"/>
    </xf>
    <xf numFmtId="0" fontId="22" fillId="5" borderId="19" xfId="3" applyFont="1" applyFill="1" applyBorder="1" applyAlignment="1" applyProtection="1">
      <alignment horizontal="left" vertical="center"/>
    </xf>
    <xf numFmtId="0" fontId="22" fillId="5" borderId="14" xfId="3" applyFont="1" applyFill="1" applyBorder="1" applyAlignment="1" applyProtection="1">
      <alignment horizontal="left" vertical="center"/>
    </xf>
    <xf numFmtId="0" fontId="22" fillId="5" borderId="15" xfId="3" applyFont="1" applyFill="1" applyBorder="1" applyAlignment="1" applyProtection="1">
      <alignment horizontal="left" vertical="center"/>
    </xf>
    <xf numFmtId="0" fontId="15" fillId="0" borderId="18" xfId="3" applyFont="1" applyBorder="1" applyAlignment="1" applyProtection="1">
      <alignment horizontal="center" vertical="center"/>
      <protection locked="0"/>
    </xf>
    <xf numFmtId="0" fontId="15" fillId="0" borderId="20" xfId="3" applyFont="1" applyBorder="1" applyAlignment="1" applyProtection="1">
      <alignment horizontal="center" vertical="center"/>
      <protection locked="0"/>
    </xf>
    <xf numFmtId="0" fontId="15" fillId="6" borderId="7" xfId="3" applyFont="1" applyFill="1" applyBorder="1" applyAlignment="1" applyProtection="1">
      <alignment horizontal="left" vertical="center"/>
    </xf>
    <xf numFmtId="0" fontId="32" fillId="0" borderId="29" xfId="0" applyFont="1" applyBorder="1" applyAlignment="1" applyProtection="1">
      <alignment vertical="center" wrapText="1"/>
    </xf>
    <xf numFmtId="0" fontId="32" fillId="0" borderId="30" xfId="0" applyFont="1" applyBorder="1" applyAlignment="1" applyProtection="1">
      <alignment vertical="center" wrapText="1"/>
    </xf>
    <xf numFmtId="0" fontId="32" fillId="0" borderId="31" xfId="0" applyFont="1" applyBorder="1" applyAlignment="1" applyProtection="1">
      <alignment vertical="center" wrapText="1"/>
    </xf>
    <xf numFmtId="0" fontId="30" fillId="5" borderId="22" xfId="0" applyFont="1" applyFill="1" applyBorder="1" applyAlignment="1" applyProtection="1">
      <alignment horizontal="center" vertical="center"/>
    </xf>
    <xf numFmtId="0" fontId="30" fillId="5" borderId="23" xfId="0" applyFont="1" applyFill="1" applyBorder="1" applyAlignment="1" applyProtection="1">
      <alignment horizontal="center" vertical="center"/>
    </xf>
    <xf numFmtId="0" fontId="30" fillId="5" borderId="24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 wrapText="1"/>
    </xf>
    <xf numFmtId="0" fontId="12" fillId="7" borderId="18" xfId="0" applyFont="1" applyFill="1" applyBorder="1" applyAlignment="1" applyProtection="1">
      <alignment horizontal="center" vertical="center" wrapText="1"/>
    </xf>
    <xf numFmtId="0" fontId="30" fillId="5" borderId="25" xfId="0" applyFont="1" applyFill="1" applyBorder="1" applyAlignment="1" applyProtection="1">
      <alignment horizontal="center" vertical="center" wrapText="1"/>
    </xf>
    <xf numFmtId="0" fontId="30" fillId="5" borderId="18" xfId="0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center" vertical="center" wrapText="1"/>
    </xf>
    <xf numFmtId="0" fontId="30" fillId="5" borderId="25" xfId="0" applyFont="1" applyFill="1" applyBorder="1" applyAlignment="1" applyProtection="1">
      <alignment horizontal="left" vertical="center" wrapText="1"/>
    </xf>
    <xf numFmtId="0" fontId="30" fillId="5" borderId="18" xfId="0" applyFont="1" applyFill="1" applyBorder="1" applyAlignment="1" applyProtection="1">
      <alignment horizontal="left" vertical="center" wrapText="1"/>
    </xf>
    <xf numFmtId="0" fontId="30" fillId="5" borderId="20" xfId="0" applyFont="1" applyFill="1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</cellXfs>
  <cellStyles count="6">
    <cellStyle name="Hiperlink" xfId="1" builtinId="8"/>
    <cellStyle name="Hiperlink 2" xfId="2"/>
    <cellStyle name="Normal" xfId="0" builtinId="0"/>
    <cellStyle name="Normal 3" xfId="3"/>
    <cellStyle name="Normal 4" xfId="4"/>
    <cellStyle name="Vírgula" xfId="5" builtinId="3"/>
  </cellStyles>
  <dxfs count="27"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66FF33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57150</xdr:rowOff>
    </xdr:from>
    <xdr:to>
      <xdr:col>7</xdr:col>
      <xdr:colOff>190501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252412" y="283369"/>
          <a:ext cx="2640808" cy="940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1</xdr:row>
      <xdr:rowOff>6349</xdr:rowOff>
    </xdr:from>
    <xdr:to>
      <xdr:col>11</xdr:col>
      <xdr:colOff>0</xdr:colOff>
      <xdr:row>2</xdr:row>
      <xdr:rowOff>0</xdr:rowOff>
    </xdr:to>
    <xdr:sp macro="[0]!Planilha1.Macro1" textlink="">
      <xdr:nvSpPr>
        <xdr:cNvPr id="2" name="Retângulo 1"/>
        <xdr:cNvSpPr/>
      </xdr:nvSpPr>
      <xdr:spPr>
        <a:xfrm>
          <a:off x="4835525" y="190499"/>
          <a:ext cx="1336675" cy="285751"/>
        </a:xfrm>
        <a:prstGeom prst="rect">
          <a:avLst/>
        </a:prstGeom>
        <a:solidFill>
          <a:schemeClr val="accent1">
            <a:lumMod val="40000"/>
            <a:lumOff val="60000"/>
            <a:alpha val="55000"/>
          </a:schemeClr>
        </a:solidFill>
        <a:ln w="9525" cap="rnd" cmpd="dbl">
          <a:solidFill>
            <a:schemeClr val="bg1"/>
          </a:solidFill>
        </a:ln>
        <a:effectLst>
          <a:innerShdw>
            <a:schemeClr val="bg1"/>
          </a:innerShdw>
          <a:reflection stA="45000" endPos="65000" dist="63500" dir="5400000" sy="-100000" algn="bl" rotWithShape="0"/>
        </a:effectLst>
        <a:scene3d>
          <a:camera prst="orthographicFront"/>
          <a:lightRig rig="freezing" dir="t">
            <a:rot lat="0" lon="0" rev="7200000"/>
          </a:lightRig>
        </a:scene3d>
        <a:sp3d contourW="12700" prstMaterial="powder">
          <a:bevelT w="63500" h="63500" prst="convex"/>
          <a:bevelB w="63500" h="63500" prst="convex"/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tx2">
                  <a:lumMod val="50000"/>
                </a:schemeClr>
              </a:solidFill>
            </a:rPr>
            <a:t>INSERIR NOVA LINHA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AM129"/>
  <sheetViews>
    <sheetView showGridLines="0" tabSelected="1" zoomScale="80" zoomScaleNormal="80" workbookViewId="0">
      <selection activeCell="U9" sqref="U9:AE9"/>
    </sheetView>
  </sheetViews>
  <sheetFormatPr defaultColWidth="9.1796875" defaultRowHeight="14.5"/>
  <cols>
    <col min="1" max="2" width="1.54296875" style="32" customWidth="1"/>
    <col min="3" max="3" width="9.453125" style="32" customWidth="1"/>
    <col min="4" max="4" width="7.54296875" style="32" customWidth="1"/>
    <col min="5" max="5" width="8.81640625" style="32" customWidth="1"/>
    <col min="6" max="7" width="5.7265625" style="32" customWidth="1"/>
    <col min="8" max="8" width="5" style="32" customWidth="1"/>
    <col min="9" max="10" width="5.7265625" style="32" customWidth="1"/>
    <col min="11" max="11" width="4.7265625" style="32" customWidth="1"/>
    <col min="12" max="12" width="5.81640625" style="32" customWidth="1"/>
    <col min="13" max="13" width="7" style="32" customWidth="1"/>
    <col min="14" max="14" width="5.453125" style="32" customWidth="1"/>
    <col min="15" max="18" width="5.7265625" style="32" customWidth="1"/>
    <col min="19" max="19" width="8.1796875" style="32" customWidth="1"/>
    <col min="20" max="20" width="5.81640625" style="32" customWidth="1"/>
    <col min="21" max="21" width="7.1796875" style="32" customWidth="1"/>
    <col min="22" max="22" width="7.7265625" style="32" customWidth="1"/>
    <col min="23" max="23" width="5.81640625" style="32" customWidth="1"/>
    <col min="24" max="24" width="3.81640625" style="32" customWidth="1"/>
    <col min="25" max="25" width="4.7265625" style="32" customWidth="1"/>
    <col min="26" max="28" width="5.7265625" style="32" customWidth="1"/>
    <col min="29" max="29" width="4.1796875" style="32" customWidth="1"/>
    <col min="30" max="30" width="5.7265625" style="32" customWidth="1"/>
    <col min="31" max="31" width="7" style="32" customWidth="1"/>
    <col min="32" max="32" width="2.7265625" style="32" customWidth="1"/>
    <col min="33" max="33" width="1.453125" style="32" customWidth="1"/>
    <col min="34" max="34" width="9.1796875" style="32"/>
    <col min="35" max="35" width="18" style="32" hidden="1" customWidth="1"/>
    <col min="36" max="36" width="9.1796875" style="108"/>
    <col min="37" max="16384" width="9.1796875" style="32"/>
  </cols>
  <sheetData>
    <row r="1" spans="2:39" ht="8.25" customHeight="1" thickBot="1"/>
    <row r="2" spans="2:39" ht="10" customHeight="1">
      <c r="B2" s="33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I2" s="32" t="s">
        <v>41</v>
      </c>
    </row>
    <row r="3" spans="2:39" ht="30" customHeight="1">
      <c r="B3" s="34"/>
      <c r="C3" s="1"/>
      <c r="D3" s="2"/>
      <c r="E3" s="3"/>
      <c r="F3" s="143" t="s">
        <v>116</v>
      </c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4"/>
      <c r="AF3" s="4"/>
      <c r="AI3" s="32" t="s">
        <v>42</v>
      </c>
    </row>
    <row r="4" spans="2:39" ht="18" customHeight="1">
      <c r="B4" s="34"/>
      <c r="C4" s="5"/>
      <c r="D4" s="6"/>
      <c r="E4" s="7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6"/>
      <c r="AF4" s="35"/>
    </row>
    <row r="5" spans="2:39" ht="32.25" customHeight="1">
      <c r="B5" s="34"/>
      <c r="C5" s="8"/>
      <c r="D5" s="9"/>
      <c r="E5" s="10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8"/>
      <c r="AF5" s="35"/>
    </row>
    <row r="6" spans="2:39" ht="10" customHeight="1" thickBot="1">
      <c r="B6" s="34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5"/>
    </row>
    <row r="7" spans="2:39" ht="20.149999999999999" customHeight="1" thickBot="1">
      <c r="B7" s="34"/>
      <c r="C7" s="149" t="s">
        <v>73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1"/>
      <c r="AF7" s="35"/>
    </row>
    <row r="8" spans="2:39" ht="10" customHeight="1">
      <c r="B8" s="34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5"/>
    </row>
    <row r="9" spans="2:39" ht="20.5" customHeight="1">
      <c r="B9" s="34"/>
      <c r="C9" s="134" t="s">
        <v>91</v>
      </c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6"/>
      <c r="Q9" s="36"/>
      <c r="R9" s="130" t="s">
        <v>74</v>
      </c>
      <c r="S9" s="131"/>
      <c r="T9" s="132"/>
      <c r="U9" s="157"/>
      <c r="V9" s="158"/>
      <c r="W9" s="158"/>
      <c r="X9" s="158"/>
      <c r="Y9" s="158"/>
      <c r="Z9" s="158"/>
      <c r="AA9" s="158"/>
      <c r="AB9" s="158"/>
      <c r="AC9" s="158"/>
      <c r="AD9" s="158"/>
      <c r="AE9" s="159"/>
      <c r="AF9" s="35"/>
    </row>
    <row r="10" spans="2:39" ht="21" customHeight="1">
      <c r="B10" s="34"/>
      <c r="C10" s="152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4"/>
      <c r="Q10" s="38"/>
      <c r="R10" s="130" t="s">
        <v>75</v>
      </c>
      <c r="S10" s="131"/>
      <c r="T10" s="132"/>
      <c r="U10" s="157"/>
      <c r="V10" s="158"/>
      <c r="W10" s="158"/>
      <c r="X10" s="158"/>
      <c r="Y10" s="158"/>
      <c r="Z10" s="158"/>
      <c r="AA10" s="158"/>
      <c r="AB10" s="158"/>
      <c r="AC10" s="158"/>
      <c r="AD10" s="158"/>
      <c r="AE10" s="159"/>
      <c r="AF10" s="35"/>
      <c r="AJ10" s="68" t="s">
        <v>23</v>
      </c>
      <c r="AK10" s="52"/>
      <c r="AL10" s="52"/>
    </row>
    <row r="11" spans="2:39" ht="10" customHeight="1">
      <c r="B11" s="34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35"/>
      <c r="AJ11" s="69" t="s">
        <v>22</v>
      </c>
      <c r="AK11" s="61"/>
      <c r="AL11" s="61"/>
    </row>
    <row r="12" spans="2:39" ht="23.5" customHeight="1">
      <c r="B12" s="34"/>
      <c r="C12" s="134" t="s">
        <v>14</v>
      </c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6"/>
      <c r="Q12" s="38"/>
      <c r="R12" s="130" t="s">
        <v>76</v>
      </c>
      <c r="S12" s="131"/>
      <c r="T12" s="132"/>
      <c r="U12" s="157"/>
      <c r="V12" s="158"/>
      <c r="W12" s="158"/>
      <c r="X12" s="158"/>
      <c r="Y12" s="158"/>
      <c r="Z12" s="158"/>
      <c r="AA12" s="158"/>
      <c r="AB12" s="158"/>
      <c r="AC12" s="158"/>
      <c r="AD12" s="158"/>
      <c r="AE12" s="159"/>
      <c r="AF12" s="35"/>
      <c r="AJ12" s="109" t="s">
        <v>24</v>
      </c>
      <c r="AK12" s="62"/>
      <c r="AL12" s="62"/>
    </row>
    <row r="13" spans="2:39" ht="22.5" customHeight="1">
      <c r="B13" s="34"/>
      <c r="C13" s="152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4"/>
      <c r="Q13" s="38"/>
      <c r="R13" s="130" t="s">
        <v>67</v>
      </c>
      <c r="S13" s="131"/>
      <c r="T13" s="132"/>
      <c r="U13" s="157"/>
      <c r="V13" s="158"/>
      <c r="W13" s="158"/>
      <c r="X13" s="158"/>
      <c r="Y13" s="158"/>
      <c r="Z13" s="158"/>
      <c r="AA13" s="158"/>
      <c r="AB13" s="158"/>
      <c r="AC13" s="158"/>
      <c r="AD13" s="158"/>
      <c r="AE13" s="159"/>
      <c r="AF13" s="35"/>
      <c r="AJ13" s="109" t="s">
        <v>28</v>
      </c>
      <c r="AK13" s="62"/>
      <c r="AL13" s="62"/>
      <c r="AM13" s="62"/>
    </row>
    <row r="14" spans="2:39" ht="15.5">
      <c r="B14" s="3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5"/>
      <c r="AJ14" s="110" t="s">
        <v>25</v>
      </c>
      <c r="AK14" s="52"/>
      <c r="AL14" s="52"/>
    </row>
    <row r="15" spans="2:39" ht="23.15" customHeight="1">
      <c r="B15" s="34"/>
      <c r="C15" s="78" t="s">
        <v>78</v>
      </c>
      <c r="D15" s="155"/>
      <c r="E15" s="156"/>
      <c r="F15" s="20"/>
      <c r="G15" s="134" t="s">
        <v>79</v>
      </c>
      <c r="H15" s="135"/>
      <c r="I15" s="136"/>
      <c r="J15" s="152"/>
      <c r="K15" s="153"/>
      <c r="L15" s="153"/>
      <c r="M15" s="153"/>
      <c r="N15" s="153"/>
      <c r="O15" s="153"/>
      <c r="P15" s="154"/>
      <c r="Q15" s="38"/>
      <c r="R15" s="130" t="s">
        <v>77</v>
      </c>
      <c r="S15" s="131"/>
      <c r="T15" s="131"/>
      <c r="U15" s="131"/>
      <c r="V15" s="132"/>
      <c r="W15" s="157"/>
      <c r="X15" s="158"/>
      <c r="Y15" s="158"/>
      <c r="Z15" s="158"/>
      <c r="AA15" s="158"/>
      <c r="AB15" s="158"/>
      <c r="AC15" s="158"/>
      <c r="AD15" s="158"/>
      <c r="AE15" s="158"/>
      <c r="AF15" s="35"/>
      <c r="AJ15" s="109" t="s">
        <v>26</v>
      </c>
      <c r="AK15" s="63"/>
      <c r="AL15" s="63"/>
    </row>
    <row r="16" spans="2:39" ht="15.5">
      <c r="B16" s="3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5"/>
      <c r="AJ16" s="68" t="s">
        <v>27</v>
      </c>
      <c r="AK16" s="62"/>
      <c r="AL16" s="62"/>
    </row>
    <row r="17" spans="2:38" ht="23.15" customHeight="1">
      <c r="B17" s="34"/>
      <c r="C17" s="134" t="s">
        <v>70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6"/>
      <c r="Q17" s="36"/>
      <c r="R17" s="128" t="s">
        <v>71</v>
      </c>
      <c r="S17" s="128"/>
      <c r="T17" s="128"/>
      <c r="U17" s="128"/>
      <c r="V17" s="128"/>
      <c r="W17" s="128"/>
      <c r="Y17" s="128" t="s">
        <v>72</v>
      </c>
      <c r="Z17" s="128"/>
      <c r="AA17" s="128"/>
      <c r="AB17" s="128"/>
      <c r="AC17" s="128"/>
      <c r="AD17" s="128"/>
      <c r="AE17" s="128"/>
      <c r="AF17" s="35"/>
      <c r="AJ17" s="68"/>
      <c r="AK17" s="62"/>
      <c r="AL17" s="62"/>
    </row>
    <row r="18" spans="2:38" ht="15.5">
      <c r="B18" s="34"/>
      <c r="C18" s="137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9"/>
      <c r="Q18" s="38"/>
      <c r="R18" s="133"/>
      <c r="S18" s="133"/>
      <c r="T18" s="133"/>
      <c r="U18" s="133"/>
      <c r="V18" s="133"/>
      <c r="W18" s="133"/>
      <c r="Y18" s="133"/>
      <c r="Z18" s="133"/>
      <c r="AA18" s="133"/>
      <c r="AB18" s="133"/>
      <c r="AC18" s="133"/>
      <c r="AD18" s="133"/>
      <c r="AE18" s="133"/>
      <c r="AF18" s="35"/>
      <c r="AJ18" s="68"/>
      <c r="AK18" s="62"/>
      <c r="AL18" s="62"/>
    </row>
    <row r="19" spans="2:38" ht="15.5">
      <c r="B19" s="34"/>
      <c r="C19" s="115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1"/>
      <c r="AB19" s="111"/>
      <c r="AC19" s="111"/>
      <c r="AD19" s="111"/>
      <c r="AE19" s="111"/>
      <c r="AF19" s="35"/>
      <c r="AJ19" s="68"/>
      <c r="AK19" s="62"/>
      <c r="AL19" s="62"/>
    </row>
    <row r="20" spans="2:38" ht="15.5">
      <c r="B20" s="34"/>
      <c r="C20" s="134" t="s">
        <v>106</v>
      </c>
      <c r="D20" s="135"/>
      <c r="E20" s="135"/>
      <c r="F20" s="135"/>
      <c r="G20" s="214"/>
      <c r="H20" s="177"/>
      <c r="I20" s="177"/>
      <c r="J20" s="177"/>
      <c r="K20" s="177"/>
      <c r="L20" s="177"/>
      <c r="M20" s="177"/>
      <c r="N20" s="177"/>
      <c r="O20" s="177"/>
      <c r="P20" s="178"/>
      <c r="Q20" s="114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"/>
      <c r="AJ20" s="68"/>
      <c r="AK20" s="62"/>
      <c r="AL20" s="62"/>
    </row>
    <row r="21" spans="2:38" ht="15.5">
      <c r="B21" s="34"/>
      <c r="C21" s="118"/>
      <c r="D21" s="119"/>
      <c r="E21" s="119"/>
      <c r="F21" s="119"/>
      <c r="G21" s="120"/>
      <c r="H21" s="112"/>
      <c r="I21" s="112"/>
      <c r="J21" s="112"/>
      <c r="K21" s="112"/>
      <c r="L21" s="112"/>
      <c r="M21" s="112"/>
      <c r="N21" s="112"/>
      <c r="O21" s="112"/>
      <c r="P21" s="112"/>
      <c r="Q21" s="114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"/>
      <c r="AJ21" s="68"/>
      <c r="AK21" s="62"/>
      <c r="AL21" s="62"/>
    </row>
    <row r="22" spans="2:38" ht="31.5" customHeight="1">
      <c r="B22" s="34"/>
      <c r="C22" s="215" t="s">
        <v>109</v>
      </c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7"/>
      <c r="AF22" s="35"/>
      <c r="AJ22" s="68"/>
      <c r="AK22" s="62"/>
      <c r="AL22" s="62"/>
    </row>
    <row r="23" spans="2:38" ht="99" customHeight="1">
      <c r="B23" s="34"/>
      <c r="C23" s="215" t="s">
        <v>110</v>
      </c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7"/>
      <c r="AF23" s="123"/>
      <c r="AJ23" s="68"/>
      <c r="AK23" s="62"/>
      <c r="AL23" s="62"/>
    </row>
    <row r="24" spans="2:38" ht="16" thickBot="1">
      <c r="B24" s="34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J24" s="68"/>
      <c r="AK24" s="62"/>
      <c r="AL24" s="62"/>
    </row>
    <row r="25" spans="2:38" ht="20.149999999999999" customHeight="1" thickBot="1">
      <c r="B25" s="34"/>
      <c r="C25" s="169" t="s">
        <v>97</v>
      </c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4"/>
      <c r="AJ25" s="105" t="s">
        <v>18</v>
      </c>
    </row>
    <row r="26" spans="2:38" ht="10" customHeight="1">
      <c r="B26" s="34"/>
      <c r="C26" s="16"/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H26" s="37"/>
      <c r="AJ26" s="106" t="s">
        <v>33</v>
      </c>
    </row>
    <row r="27" spans="2:38" ht="20.149999999999999" customHeight="1">
      <c r="B27" s="34"/>
      <c r="C27" s="134" t="s">
        <v>92</v>
      </c>
      <c r="D27" s="135"/>
      <c r="E27" s="135"/>
      <c r="F27" s="135"/>
      <c r="G27" s="135"/>
      <c r="H27" s="135"/>
      <c r="I27" s="135"/>
      <c r="J27" s="135"/>
      <c r="K27" s="136"/>
      <c r="L27" s="6"/>
      <c r="M27" s="128" t="s">
        <v>93</v>
      </c>
      <c r="N27" s="128"/>
      <c r="O27" s="128"/>
      <c r="P27" s="128"/>
      <c r="Q27" s="128"/>
      <c r="R27" s="128"/>
      <c r="S27" s="22"/>
      <c r="T27" s="130" t="s">
        <v>95</v>
      </c>
      <c r="U27" s="131"/>
      <c r="V27" s="132"/>
      <c r="W27" s="133"/>
      <c r="X27" s="133"/>
      <c r="Y27" s="133"/>
      <c r="Z27" s="133"/>
      <c r="AA27" s="133"/>
      <c r="AB27" s="133"/>
      <c r="AC27" s="133"/>
      <c r="AD27" s="133"/>
      <c r="AE27" s="133"/>
      <c r="AF27" s="4"/>
      <c r="AH27" s="103"/>
      <c r="AI27" s="117"/>
      <c r="AJ27" s="106" t="s">
        <v>31</v>
      </c>
    </row>
    <row r="28" spans="2:38" ht="20.149999999999999" customHeight="1">
      <c r="B28" s="34"/>
      <c r="C28" s="137"/>
      <c r="D28" s="138"/>
      <c r="E28" s="138"/>
      <c r="F28" s="138"/>
      <c r="G28" s="138"/>
      <c r="H28" s="138"/>
      <c r="I28" s="138"/>
      <c r="J28" s="138"/>
      <c r="K28" s="139"/>
      <c r="L28" s="6"/>
      <c r="M28" s="129"/>
      <c r="N28" s="129"/>
      <c r="O28" s="129"/>
      <c r="P28" s="129"/>
      <c r="Q28" s="129"/>
      <c r="R28" s="129"/>
      <c r="T28" s="130" t="s">
        <v>68</v>
      </c>
      <c r="U28" s="131"/>
      <c r="V28" s="132"/>
      <c r="W28" s="133"/>
      <c r="X28" s="133"/>
      <c r="Y28" s="133"/>
      <c r="Z28" s="133"/>
      <c r="AA28" s="133"/>
      <c r="AB28" s="133"/>
      <c r="AC28" s="133"/>
      <c r="AD28" s="133"/>
      <c r="AE28" s="133"/>
      <c r="AF28" s="4"/>
      <c r="AH28" s="37"/>
      <c r="AJ28" s="106" t="s">
        <v>32</v>
      </c>
    </row>
    <row r="29" spans="2:38" ht="10" customHeight="1">
      <c r="B29" s="3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4"/>
      <c r="AJ29" s="106" t="s">
        <v>34</v>
      </c>
    </row>
    <row r="30" spans="2:38" ht="20.149999999999999" customHeight="1">
      <c r="B30" s="34"/>
      <c r="C30" s="134" t="s">
        <v>70</v>
      </c>
      <c r="D30" s="135"/>
      <c r="E30" s="135"/>
      <c r="F30" s="135"/>
      <c r="G30" s="135"/>
      <c r="H30" s="135"/>
      <c r="I30" s="135"/>
      <c r="J30" s="135"/>
      <c r="K30" s="136"/>
      <c r="L30" s="6"/>
      <c r="M30" s="128" t="s">
        <v>71</v>
      </c>
      <c r="N30" s="128"/>
      <c r="O30" s="128"/>
      <c r="P30" s="128"/>
      <c r="Q30" s="128"/>
      <c r="R30" s="128"/>
      <c r="S30" s="41"/>
      <c r="T30" s="140" t="s">
        <v>96</v>
      </c>
      <c r="U30" s="141"/>
      <c r="V30" s="141"/>
      <c r="W30" s="141"/>
      <c r="X30" s="142"/>
      <c r="Y30" s="6"/>
      <c r="Z30" s="128" t="s">
        <v>94</v>
      </c>
      <c r="AA30" s="128"/>
      <c r="AB30" s="128"/>
      <c r="AC30" s="128"/>
      <c r="AD30" s="128"/>
      <c r="AE30" s="128"/>
      <c r="AF30" s="4"/>
      <c r="AI30" s="116" t="s">
        <v>107</v>
      </c>
      <c r="AJ30" s="68" t="s">
        <v>30</v>
      </c>
    </row>
    <row r="31" spans="2:38" ht="20.149999999999999" customHeight="1">
      <c r="B31" s="34"/>
      <c r="C31" s="185"/>
      <c r="D31" s="138"/>
      <c r="E31" s="138"/>
      <c r="F31" s="138"/>
      <c r="G31" s="138"/>
      <c r="H31" s="138"/>
      <c r="I31" s="138"/>
      <c r="J31" s="138"/>
      <c r="K31" s="139"/>
      <c r="L31" s="6"/>
      <c r="M31" s="186"/>
      <c r="N31" s="186"/>
      <c r="O31" s="186"/>
      <c r="P31" s="186"/>
      <c r="Q31" s="186"/>
      <c r="R31" s="186"/>
      <c r="S31" s="41"/>
      <c r="T31" s="124"/>
      <c r="U31" s="125"/>
      <c r="V31" s="125"/>
      <c r="W31" s="125"/>
      <c r="X31" s="126"/>
      <c r="Y31" s="6"/>
      <c r="Z31" s="127"/>
      <c r="AA31" s="127"/>
      <c r="AB31" s="127"/>
      <c r="AC31" s="127"/>
      <c r="AD31" s="127"/>
      <c r="AE31" s="127"/>
      <c r="AF31" s="4"/>
      <c r="AI31" s="116" t="s">
        <v>108</v>
      </c>
      <c r="AJ31" s="68" t="s">
        <v>20</v>
      </c>
    </row>
    <row r="32" spans="2:38" ht="16" thickBot="1">
      <c r="B32" s="34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38"/>
      <c r="R32" s="39"/>
      <c r="S32" s="39"/>
      <c r="T32" s="39"/>
      <c r="U32" s="39"/>
      <c r="V32" s="40"/>
      <c r="W32" s="40"/>
      <c r="X32" s="40"/>
      <c r="Y32" s="40"/>
      <c r="Z32" s="40"/>
      <c r="AA32" s="39"/>
      <c r="AB32" s="39"/>
      <c r="AC32" s="39"/>
      <c r="AD32" s="39"/>
      <c r="AE32" s="39"/>
      <c r="AF32" s="35"/>
      <c r="AJ32" s="105"/>
    </row>
    <row r="33" spans="2:36" ht="20.149999999999999" customHeight="1" thickBot="1">
      <c r="B33" s="34"/>
      <c r="C33" s="169" t="s">
        <v>98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4"/>
      <c r="AJ33" s="105" t="s">
        <v>18</v>
      </c>
    </row>
    <row r="34" spans="2:36" ht="10" customHeight="1">
      <c r="B34" s="34"/>
      <c r="C34" s="16"/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4"/>
      <c r="AJ34" s="106" t="s">
        <v>33</v>
      </c>
    </row>
    <row r="35" spans="2:36" ht="20.149999999999999" customHeight="1">
      <c r="B35" s="34"/>
      <c r="C35" s="134" t="s">
        <v>12</v>
      </c>
      <c r="D35" s="135"/>
      <c r="E35" s="135"/>
      <c r="F35" s="135"/>
      <c r="G35" s="135"/>
      <c r="H35" s="135"/>
      <c r="I35" s="135"/>
      <c r="J35" s="135"/>
      <c r="K35" s="136"/>
      <c r="L35" s="6"/>
      <c r="M35" s="140" t="s">
        <v>3</v>
      </c>
      <c r="N35" s="141"/>
      <c r="O35" s="141"/>
      <c r="P35" s="141"/>
      <c r="Q35" s="141"/>
      <c r="R35" s="141"/>
      <c r="S35" s="141"/>
      <c r="T35" s="142"/>
      <c r="U35" s="22"/>
      <c r="V35" s="37"/>
      <c r="W35" s="140" t="s">
        <v>13</v>
      </c>
      <c r="X35" s="141"/>
      <c r="Y35" s="141"/>
      <c r="Z35" s="141"/>
      <c r="AA35" s="141"/>
      <c r="AB35" s="141"/>
      <c r="AC35" s="141"/>
      <c r="AD35" s="141"/>
      <c r="AE35" s="142"/>
      <c r="AF35" s="4"/>
      <c r="AJ35" s="106" t="s">
        <v>31</v>
      </c>
    </row>
    <row r="36" spans="2:36" ht="20.149999999999999" customHeight="1">
      <c r="B36" s="34"/>
      <c r="C36" s="137"/>
      <c r="D36" s="138"/>
      <c r="E36" s="138"/>
      <c r="F36" s="138"/>
      <c r="G36" s="138"/>
      <c r="H36" s="138"/>
      <c r="I36" s="138"/>
      <c r="J36" s="138"/>
      <c r="K36" s="139"/>
      <c r="L36" s="6"/>
      <c r="M36" s="172"/>
      <c r="N36" s="173"/>
      <c r="O36" s="173"/>
      <c r="P36" s="173"/>
      <c r="Q36" s="173"/>
      <c r="R36" s="173"/>
      <c r="S36" s="173"/>
      <c r="T36" s="174"/>
      <c r="U36" s="22"/>
      <c r="V36" s="22"/>
      <c r="W36" s="175" t="s">
        <v>4</v>
      </c>
      <c r="X36" s="176"/>
      <c r="Y36" s="177"/>
      <c r="Z36" s="177"/>
      <c r="AA36" s="177"/>
      <c r="AB36" s="177"/>
      <c r="AC36" s="178"/>
      <c r="AD36" s="79" t="s">
        <v>0</v>
      </c>
      <c r="AE36" s="73"/>
      <c r="AF36" s="4"/>
      <c r="AJ36" s="107" t="s">
        <v>102</v>
      </c>
    </row>
    <row r="37" spans="2:36" ht="10" customHeight="1">
      <c r="B37" s="3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J37" s="106" t="s">
        <v>32</v>
      </c>
    </row>
    <row r="38" spans="2:36" ht="20.149999999999999" customHeight="1">
      <c r="B38" s="34"/>
      <c r="C38" s="134" t="s">
        <v>39</v>
      </c>
      <c r="D38" s="135"/>
      <c r="E38" s="135"/>
      <c r="F38" s="135"/>
      <c r="G38" s="135"/>
      <c r="H38" s="135"/>
      <c r="I38" s="135"/>
      <c r="J38" s="135"/>
      <c r="K38" s="136"/>
      <c r="L38" s="6"/>
      <c r="M38" s="128" t="s">
        <v>80</v>
      </c>
      <c r="N38" s="128"/>
      <c r="O38" s="128"/>
      <c r="P38" s="128"/>
      <c r="Q38" s="128"/>
      <c r="R38" s="128"/>
      <c r="S38" s="41"/>
      <c r="T38" s="140" t="s">
        <v>68</v>
      </c>
      <c r="U38" s="141"/>
      <c r="V38" s="141"/>
      <c r="W38" s="141"/>
      <c r="X38" s="142"/>
      <c r="Y38" s="6"/>
      <c r="Z38" s="128" t="s">
        <v>69</v>
      </c>
      <c r="AA38" s="128"/>
      <c r="AB38" s="128"/>
      <c r="AC38" s="128"/>
      <c r="AD38" s="128"/>
      <c r="AE38" s="128"/>
      <c r="AF38" s="4"/>
      <c r="AJ38" s="106" t="s">
        <v>105</v>
      </c>
    </row>
    <row r="39" spans="2:36" ht="20.149999999999999" customHeight="1">
      <c r="B39" s="34"/>
      <c r="C39" s="185"/>
      <c r="D39" s="138"/>
      <c r="E39" s="138"/>
      <c r="F39" s="138"/>
      <c r="G39" s="138"/>
      <c r="H39" s="138"/>
      <c r="I39" s="138"/>
      <c r="J39" s="138"/>
      <c r="K39" s="139"/>
      <c r="L39" s="6"/>
      <c r="M39" s="186"/>
      <c r="N39" s="186"/>
      <c r="O39" s="186"/>
      <c r="P39" s="186"/>
      <c r="Q39" s="186"/>
      <c r="R39" s="186"/>
      <c r="S39" s="41"/>
      <c r="T39" s="124"/>
      <c r="U39" s="125"/>
      <c r="V39" s="125"/>
      <c r="W39" s="125"/>
      <c r="X39" s="126"/>
      <c r="Y39" s="6"/>
      <c r="Z39" s="127"/>
      <c r="AA39" s="127"/>
      <c r="AB39" s="127"/>
      <c r="AC39" s="127"/>
      <c r="AD39" s="127"/>
      <c r="AE39" s="127"/>
      <c r="AF39" s="4"/>
      <c r="AJ39" s="106" t="s">
        <v>34</v>
      </c>
    </row>
    <row r="40" spans="2:36" ht="2.5" customHeight="1"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4"/>
      <c r="AJ40" s="68" t="s">
        <v>30</v>
      </c>
    </row>
    <row r="41" spans="2:36" ht="9" customHeight="1" thickBot="1"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4"/>
      <c r="AJ41" s="68" t="s">
        <v>20</v>
      </c>
    </row>
    <row r="42" spans="2:36" ht="20.149999999999999" customHeight="1" thickBot="1">
      <c r="B42" s="34"/>
      <c r="C42" s="169" t="s">
        <v>99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1"/>
      <c r="AF42" s="4"/>
      <c r="AJ42" s="68" t="s">
        <v>21</v>
      </c>
    </row>
    <row r="43" spans="2:36" ht="9.75" customHeight="1">
      <c r="B43" s="34"/>
      <c r="C43" s="20"/>
      <c r="D43" s="20"/>
      <c r="E43" s="18"/>
      <c r="F43" s="18"/>
      <c r="G43" s="18"/>
      <c r="H43" s="18"/>
      <c r="I43" s="20"/>
      <c r="J43" s="20"/>
      <c r="K43" s="20"/>
      <c r="L43" s="20"/>
      <c r="M43" s="18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8"/>
      <c r="AA43" s="18"/>
      <c r="AB43" s="42"/>
      <c r="AC43" s="42"/>
      <c r="AD43" s="42"/>
      <c r="AE43" s="42"/>
      <c r="AF43" s="4"/>
      <c r="AJ43" s="68" t="s">
        <v>29</v>
      </c>
    </row>
    <row r="44" spans="2:36" ht="20.149999999999999" customHeight="1">
      <c r="B44" s="34"/>
      <c r="C44" s="134" t="s">
        <v>82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6"/>
      <c r="Q44" s="36"/>
      <c r="R44" s="128" t="s">
        <v>8</v>
      </c>
      <c r="S44" s="128"/>
      <c r="T44" s="128"/>
      <c r="U44" s="128"/>
      <c r="V44" s="128"/>
      <c r="W44" s="128"/>
      <c r="Y44" s="128" t="s">
        <v>83</v>
      </c>
      <c r="Z44" s="128"/>
      <c r="AA44" s="128"/>
      <c r="AB44" s="128"/>
      <c r="AC44" s="128"/>
      <c r="AD44" s="128"/>
      <c r="AE44" s="128"/>
      <c r="AF44" s="35"/>
      <c r="AJ44" s="68" t="s">
        <v>36</v>
      </c>
    </row>
    <row r="45" spans="2:36" ht="20.149999999999999" customHeight="1">
      <c r="B45" s="34"/>
      <c r="C45" s="137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9"/>
      <c r="Q45" s="38"/>
      <c r="R45" s="133"/>
      <c r="S45" s="133"/>
      <c r="T45" s="133"/>
      <c r="U45" s="133"/>
      <c r="V45" s="133"/>
      <c r="W45" s="133"/>
      <c r="Y45" s="133"/>
      <c r="Z45" s="133"/>
      <c r="AA45" s="133"/>
      <c r="AB45" s="133"/>
      <c r="AC45" s="133"/>
      <c r="AD45" s="133"/>
      <c r="AE45" s="133"/>
      <c r="AF45" s="35"/>
    </row>
    <row r="46" spans="2:36" ht="9.75" customHeight="1">
      <c r="B46" s="34"/>
      <c r="C46" s="20"/>
      <c r="D46" s="20"/>
      <c r="E46" s="18"/>
      <c r="F46" s="18"/>
      <c r="G46" s="18"/>
      <c r="H46" s="18"/>
      <c r="I46" s="20"/>
      <c r="J46" s="20"/>
      <c r="K46" s="20"/>
      <c r="L46" s="20"/>
      <c r="M46" s="18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37"/>
      <c r="Y46" s="37"/>
      <c r="Z46" s="37"/>
      <c r="AA46" s="37"/>
      <c r="AB46" s="37"/>
      <c r="AC46" s="37"/>
      <c r="AD46" s="37"/>
      <c r="AE46" s="37"/>
      <c r="AF46" s="4"/>
    </row>
    <row r="47" spans="2:36" ht="20.149999999999999" customHeight="1">
      <c r="B47" s="34"/>
      <c r="C47" s="226" t="s">
        <v>14</v>
      </c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38"/>
      <c r="R47" s="140" t="s">
        <v>15</v>
      </c>
      <c r="S47" s="141"/>
      <c r="T47" s="141"/>
      <c r="U47" s="141"/>
      <c r="V47" s="141"/>
      <c r="W47" s="142"/>
      <c r="X47" s="37"/>
      <c r="Y47" s="128" t="s">
        <v>81</v>
      </c>
      <c r="Z47" s="128"/>
      <c r="AA47" s="128"/>
      <c r="AB47" s="128"/>
      <c r="AC47" s="128"/>
      <c r="AD47" s="128"/>
      <c r="AE47" s="128"/>
      <c r="AF47" s="4"/>
    </row>
    <row r="48" spans="2:36" ht="20.149999999999999" customHeight="1">
      <c r="B48" s="34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38"/>
      <c r="R48" s="157"/>
      <c r="S48" s="158"/>
      <c r="T48" s="158"/>
      <c r="U48" s="158"/>
      <c r="V48" s="158"/>
      <c r="W48" s="159"/>
      <c r="X48" s="37"/>
      <c r="Y48" s="133"/>
      <c r="Z48" s="133"/>
      <c r="AA48" s="133"/>
      <c r="AB48" s="133"/>
      <c r="AC48" s="133"/>
      <c r="AD48" s="133"/>
      <c r="AE48" s="133"/>
      <c r="AF48" s="4"/>
    </row>
    <row r="49" spans="1:36">
      <c r="B49" s="3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4"/>
    </row>
    <row r="50" spans="1:36" ht="20.149999999999999" customHeight="1">
      <c r="B50" s="34"/>
      <c r="C50" s="226" t="s">
        <v>40</v>
      </c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37"/>
      <c r="R50" s="128" t="s">
        <v>35</v>
      </c>
      <c r="S50" s="128"/>
      <c r="T50" s="128"/>
      <c r="U50" s="128"/>
      <c r="V50" s="128"/>
      <c r="W50" s="128"/>
      <c r="X50" s="128"/>
      <c r="Y50" s="128"/>
      <c r="Z50" s="128"/>
      <c r="AA50" s="128"/>
      <c r="AB50" s="140" t="s">
        <v>84</v>
      </c>
      <c r="AC50" s="141"/>
      <c r="AD50" s="141"/>
      <c r="AE50" s="142"/>
      <c r="AF50" s="4"/>
    </row>
    <row r="51" spans="1:36" ht="22.5" customHeight="1">
      <c r="B51" s="34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37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4"/>
      <c r="AC51" s="184"/>
      <c r="AD51" s="184"/>
      <c r="AE51" s="184"/>
      <c r="AF51" s="4"/>
      <c r="AJ51" s="68" t="s">
        <v>60</v>
      </c>
    </row>
    <row r="52" spans="1:36" ht="11.25" customHeight="1">
      <c r="B52" s="34"/>
      <c r="C52" s="6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3"/>
      <c r="AF52" s="4"/>
      <c r="AJ52" s="68" t="s">
        <v>61</v>
      </c>
    </row>
    <row r="53" spans="1:36" ht="20.149999999999999" customHeight="1">
      <c r="B53" s="34"/>
      <c r="C53" s="162" t="str">
        <f>IF(AB51="PARÁ","Coordenadas do Posto de Transformação (UTM 21/22/23)",IF(AB51="MARANHÃO","Coordenadas do Posto de Transformação (UTM 23)",IF(AB51="PIAUÍ","Coordenadas do Posto de Transformação (UTM 23/24)",IF(AB51="ALAGOAS","Coordenadas do Posto de Transformação (UTM 24/25)",IF(AB51="RIO GRANDE DO SUL","Coordenadas do Posto de Transformação (UTM 21/22)",IF(AB51="AMAPÁ","Coordenadas do Posto de Transformação (UTM 22)","O conteúdo deste campo será exibido quando for selecionada a UF"))))))</f>
        <v>O conteúdo deste campo será exibido quando for selecionada a UF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27" t="s">
        <v>6</v>
      </c>
      <c r="R53" s="224"/>
      <c r="S53" s="224"/>
      <c r="T53" s="224"/>
      <c r="U53" s="224"/>
      <c r="V53" s="224"/>
      <c r="W53" s="225"/>
      <c r="X53" s="31" t="s">
        <v>7</v>
      </c>
      <c r="Y53" s="167"/>
      <c r="Z53" s="167"/>
      <c r="AA53" s="167"/>
      <c r="AB53" s="167"/>
      <c r="AC53" s="167"/>
      <c r="AD53" s="167"/>
      <c r="AE53" s="168"/>
      <c r="AF53" s="4"/>
      <c r="AJ53" s="32"/>
    </row>
    <row r="54" spans="1:36" ht="10.5" customHeight="1">
      <c r="B54" s="34"/>
      <c r="C54" s="6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42"/>
      <c r="T54" s="42"/>
      <c r="U54" s="42"/>
      <c r="V54" s="42"/>
      <c r="W54" s="42"/>
      <c r="X54" s="42"/>
      <c r="Y54" s="42"/>
      <c r="Z54" s="42"/>
      <c r="AA54" s="65"/>
      <c r="AB54" s="65"/>
      <c r="AC54" s="65"/>
      <c r="AD54" s="65"/>
      <c r="AE54" s="42"/>
      <c r="AF54" s="4"/>
      <c r="AJ54" s="32"/>
    </row>
    <row r="55" spans="1:36" ht="20.149999999999999" customHeight="1">
      <c r="B55" s="34"/>
      <c r="C55" s="162" t="str">
        <f>IF(AB51="PARÁ","Coordenadas da Derivação da Rede de Distribuição (UTM 21/22/23)",IF(AB51="MARANHÃO","Coordenadas da Derivação da Rede de Distribuição (UTM 23)",IF(AB51="PIAUÍ","Coordenadas da Derivação da Rede de Distribuição (UTM 23/24)",IF(AB51="ALAGOAS","Coordenadas da Derivação da Rede de Distribuição (UTM 24/25)",IF(AB51="RIO GRANDE DO SUL","Coordenadas da Derivação da Rede de Distribuição (UTM 21/22)",IF(AB51="AMAPÁ","Coordenadas da Derivação da Rede de Distribuição (UTM 22)","O conteúdo deste campo será exibido quando for selecionada a UF"))))))</f>
        <v>O conteúdo deste campo será exibido quando for selecionada a UF</v>
      </c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4"/>
      <c r="Q55" s="27" t="s">
        <v>6</v>
      </c>
      <c r="R55" s="224"/>
      <c r="S55" s="224"/>
      <c r="T55" s="224"/>
      <c r="U55" s="224"/>
      <c r="V55" s="224"/>
      <c r="W55" s="224"/>
      <c r="X55" s="31" t="s">
        <v>7</v>
      </c>
      <c r="Y55" s="167"/>
      <c r="Z55" s="167"/>
      <c r="AA55" s="167"/>
      <c r="AB55" s="167"/>
      <c r="AC55" s="167"/>
      <c r="AD55" s="167"/>
      <c r="AE55" s="168"/>
      <c r="AF55" s="4"/>
      <c r="AJ55" s="68" t="s">
        <v>64</v>
      </c>
    </row>
    <row r="56" spans="1:36" ht="15.5">
      <c r="A56" s="20"/>
      <c r="B56" s="34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65"/>
      <c r="T56" s="65"/>
      <c r="U56" s="65"/>
      <c r="V56" s="65"/>
      <c r="W56" s="65"/>
      <c r="X56" s="65"/>
      <c r="Y56" s="65"/>
      <c r="Z56" s="65"/>
      <c r="AA56" s="18"/>
      <c r="AB56" s="42"/>
      <c r="AC56" s="42"/>
      <c r="AD56" s="42"/>
      <c r="AE56" s="42"/>
      <c r="AF56" s="4"/>
      <c r="AJ56" s="68" t="s">
        <v>65</v>
      </c>
    </row>
    <row r="57" spans="1:36" ht="20.25" customHeight="1">
      <c r="B57" s="34"/>
      <c r="C57" s="134" t="s">
        <v>16</v>
      </c>
      <c r="D57" s="135"/>
      <c r="E57" s="135"/>
      <c r="F57" s="135"/>
      <c r="G57" s="135"/>
      <c r="H57" s="135"/>
      <c r="I57" s="135"/>
      <c r="J57" s="136"/>
      <c r="K57" s="166"/>
      <c r="L57" s="167"/>
      <c r="M57" s="167"/>
      <c r="N57" s="167"/>
      <c r="O57" s="168"/>
      <c r="Q57" s="134" t="s">
        <v>17</v>
      </c>
      <c r="R57" s="135"/>
      <c r="S57" s="135"/>
      <c r="T57" s="135"/>
      <c r="U57" s="135"/>
      <c r="V57" s="135"/>
      <c r="W57" s="135"/>
      <c r="X57" s="135"/>
      <c r="Y57" s="135"/>
      <c r="Z57" s="136"/>
      <c r="AA57" s="160"/>
      <c r="AB57" s="161"/>
      <c r="AC57" s="161"/>
      <c r="AD57" s="161"/>
      <c r="AE57" s="165"/>
      <c r="AF57" s="4"/>
      <c r="AJ57" s="68" t="s">
        <v>66</v>
      </c>
    </row>
    <row r="58" spans="1:36" ht="15.5">
      <c r="A58" s="20"/>
      <c r="B58" s="34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65"/>
      <c r="T58" s="65"/>
      <c r="U58" s="65"/>
      <c r="V58" s="65"/>
      <c r="W58" s="65"/>
      <c r="X58" s="65"/>
      <c r="Y58" s="65"/>
      <c r="Z58" s="65"/>
      <c r="AA58" s="18"/>
      <c r="AB58" s="42"/>
      <c r="AC58" s="42"/>
      <c r="AD58" s="42"/>
      <c r="AE58" s="42"/>
      <c r="AF58" s="4"/>
      <c r="AJ58" s="68" t="s">
        <v>63</v>
      </c>
    </row>
    <row r="59" spans="1:36" ht="21.75" customHeight="1">
      <c r="A59" s="20"/>
      <c r="B59" s="34"/>
      <c r="C59" s="162" t="s">
        <v>85</v>
      </c>
      <c r="D59" s="163"/>
      <c r="E59" s="163"/>
      <c r="F59" s="163"/>
      <c r="G59" s="163"/>
      <c r="H59" s="163"/>
      <c r="I59" s="164"/>
      <c r="J59" s="160"/>
      <c r="K59" s="161"/>
      <c r="L59" s="161"/>
      <c r="M59" s="161"/>
      <c r="N59" s="161"/>
      <c r="O59" s="165"/>
      <c r="P59" s="20"/>
      <c r="Q59" s="134" t="s">
        <v>37</v>
      </c>
      <c r="R59" s="135"/>
      <c r="S59" s="135"/>
      <c r="T59" s="135"/>
      <c r="U59" s="135"/>
      <c r="V59" s="135"/>
      <c r="W59" s="135"/>
      <c r="X59" s="135"/>
      <c r="Y59" s="136"/>
      <c r="Z59" s="161"/>
      <c r="AA59" s="161"/>
      <c r="AB59" s="161"/>
      <c r="AC59" s="161"/>
      <c r="AD59" s="161"/>
      <c r="AE59" s="66" t="s">
        <v>11</v>
      </c>
      <c r="AF59" s="4"/>
      <c r="AJ59" s="68" t="s">
        <v>62</v>
      </c>
    </row>
    <row r="60" spans="1:36" ht="15.5">
      <c r="A60" s="20"/>
      <c r="B60" s="34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4"/>
      <c r="AJ60" s="68"/>
    </row>
    <row r="61" spans="1:36" ht="26.25" customHeight="1">
      <c r="A61" s="20"/>
      <c r="B61" s="34"/>
      <c r="C61" s="162" t="s">
        <v>86</v>
      </c>
      <c r="D61" s="163"/>
      <c r="E61" s="163"/>
      <c r="F61" s="163"/>
      <c r="G61" s="163"/>
      <c r="H61" s="163"/>
      <c r="I61" s="164"/>
      <c r="J61" s="160"/>
      <c r="K61" s="161"/>
      <c r="L61" s="161"/>
      <c r="M61" s="161"/>
      <c r="N61" s="161"/>
      <c r="O61" s="165"/>
      <c r="P61" s="20"/>
      <c r="Q61" s="140" t="s">
        <v>90</v>
      </c>
      <c r="R61" s="141"/>
      <c r="S61" s="141"/>
      <c r="T61" s="141"/>
      <c r="U61" s="142"/>
      <c r="V61" s="160"/>
      <c r="W61" s="161"/>
      <c r="X61" s="161"/>
      <c r="Y61" s="161"/>
      <c r="Z61" s="161"/>
      <c r="AA61" s="161"/>
      <c r="AB61" s="161"/>
      <c r="AC61" s="161"/>
      <c r="AD61" s="161"/>
      <c r="AE61" s="165"/>
      <c r="AF61" s="4"/>
    </row>
    <row r="62" spans="1:36">
      <c r="A62" s="20"/>
      <c r="B62" s="34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65"/>
      <c r="AA62" s="65"/>
      <c r="AB62" s="18"/>
      <c r="AC62" s="42"/>
      <c r="AD62" s="42"/>
      <c r="AE62" s="42"/>
      <c r="AF62" s="4"/>
    </row>
    <row r="63" spans="1:36" ht="23.5" customHeight="1">
      <c r="A63" s="20"/>
      <c r="B63" s="34"/>
      <c r="C63" s="162" t="s">
        <v>87</v>
      </c>
      <c r="D63" s="163"/>
      <c r="E63" s="163"/>
      <c r="F63" s="163"/>
      <c r="G63" s="163"/>
      <c r="H63" s="163"/>
      <c r="I63" s="164"/>
      <c r="J63" s="160"/>
      <c r="K63" s="161"/>
      <c r="L63" s="161"/>
      <c r="M63" s="161"/>
      <c r="N63" s="161"/>
      <c r="O63" s="165"/>
      <c r="P63" s="20"/>
      <c r="Q63" s="179" t="s">
        <v>38</v>
      </c>
      <c r="R63" s="180"/>
      <c r="S63" s="180"/>
      <c r="T63" s="180"/>
      <c r="U63" s="180"/>
      <c r="V63" s="180"/>
      <c r="W63" s="180"/>
      <c r="X63" s="181"/>
      <c r="Y63" s="182" t="str">
        <f>IF(AB51="","",IF(OR(AB51="MARANHÃO",AB51="PIAUÍ",AB51="ALAGOAS"),"380/220V",IF(OR(AB51="RIO GRANDE DO SUL"),"380/220 ou 220/127 V","220/127")))</f>
        <v/>
      </c>
      <c r="Z63" s="182"/>
      <c r="AA63" s="182"/>
      <c r="AB63" s="182"/>
      <c r="AC63" s="182"/>
      <c r="AD63" s="182"/>
      <c r="AE63" s="182"/>
      <c r="AF63" s="4"/>
    </row>
    <row r="64" spans="1:36" ht="10" customHeight="1">
      <c r="A64" s="20"/>
      <c r="B64" s="34"/>
      <c r="C64" s="20"/>
      <c r="D64" s="20"/>
      <c r="E64" s="20"/>
      <c r="F64" s="20"/>
      <c r="G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80"/>
      <c r="U64" s="80"/>
      <c r="V64" s="80"/>
      <c r="W64" s="55"/>
      <c r="X64" s="80"/>
      <c r="Y64" s="80"/>
      <c r="Z64" s="80"/>
      <c r="AA64" s="80"/>
      <c r="AB64" s="18"/>
      <c r="AC64" s="42"/>
      <c r="AD64" s="42"/>
      <c r="AE64" s="42"/>
      <c r="AF64" s="4"/>
    </row>
    <row r="65" spans="1:33" ht="22.5" customHeight="1">
      <c r="B65" s="34"/>
      <c r="C65" s="134" t="s">
        <v>88</v>
      </c>
      <c r="D65" s="135"/>
      <c r="E65" s="135"/>
      <c r="F65" s="135"/>
      <c r="G65" s="135"/>
      <c r="H65" s="135"/>
      <c r="I65" s="136"/>
      <c r="J65" s="160"/>
      <c r="K65" s="161"/>
      <c r="L65" s="161"/>
      <c r="M65" s="161"/>
      <c r="N65" s="161"/>
      <c r="O65" s="67" t="s">
        <v>11</v>
      </c>
      <c r="Q65" s="134" t="s">
        <v>89</v>
      </c>
      <c r="R65" s="135"/>
      <c r="S65" s="135"/>
      <c r="T65" s="135"/>
      <c r="U65" s="135"/>
      <c r="V65" s="135"/>
      <c r="W65" s="135"/>
      <c r="X65" s="135"/>
      <c r="Y65" s="136"/>
      <c r="Z65" s="160"/>
      <c r="AA65" s="161"/>
      <c r="AB65" s="161"/>
      <c r="AC65" s="161"/>
      <c r="AD65" s="161"/>
      <c r="AE65" s="67" t="s">
        <v>19</v>
      </c>
      <c r="AF65" s="4"/>
    </row>
    <row r="66" spans="1:33" ht="14.15" customHeight="1" thickBot="1">
      <c r="B66" s="34"/>
      <c r="C66" s="65"/>
      <c r="D66" s="65"/>
      <c r="E66" s="65"/>
      <c r="F66" s="65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9"/>
      <c r="U66" s="58"/>
      <c r="V66" s="59"/>
      <c r="W66" s="59"/>
      <c r="X66" s="58"/>
      <c r="AB66" s="58"/>
      <c r="AC66" s="58"/>
      <c r="AD66" s="59"/>
      <c r="AE66" s="58"/>
      <c r="AF66" s="4"/>
    </row>
    <row r="67" spans="1:33" ht="20.25" customHeight="1" thickBot="1">
      <c r="B67" s="34"/>
      <c r="C67" s="221" t="s">
        <v>100</v>
      </c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3"/>
      <c r="AF67" s="4"/>
    </row>
    <row r="68" spans="1:33" ht="10" customHeight="1">
      <c r="B68" s="34"/>
      <c r="C68" s="20"/>
      <c r="D68" s="20"/>
      <c r="E68" s="18"/>
      <c r="F68" s="18"/>
      <c r="G68" s="18"/>
      <c r="H68" s="18"/>
      <c r="I68" s="20"/>
      <c r="J68" s="20"/>
      <c r="K68" s="20"/>
      <c r="L68" s="20"/>
      <c r="M68" s="18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8"/>
      <c r="AA68" s="18"/>
      <c r="AB68" s="42"/>
      <c r="AC68" s="42"/>
      <c r="AD68" s="42"/>
      <c r="AE68" s="42"/>
      <c r="AF68" s="4"/>
    </row>
    <row r="69" spans="1:33" ht="18.75" customHeight="1">
      <c r="B69" s="34"/>
      <c r="C69" s="218" t="s">
        <v>5</v>
      </c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20"/>
      <c r="AF69" s="4"/>
    </row>
    <row r="70" spans="1:33" ht="18.75" customHeight="1">
      <c r="B70" s="34"/>
      <c r="C70" s="190" t="s">
        <v>112</v>
      </c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2"/>
      <c r="AF70" s="4"/>
    </row>
    <row r="71" spans="1:33" ht="73.5" customHeight="1">
      <c r="B71" s="34"/>
      <c r="C71" s="190" t="s">
        <v>115</v>
      </c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2"/>
      <c r="AF71" s="4"/>
    </row>
    <row r="72" spans="1:33" ht="33" customHeight="1">
      <c r="B72" s="34"/>
      <c r="C72" s="190" t="s">
        <v>113</v>
      </c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2"/>
      <c r="AF72" s="4"/>
    </row>
    <row r="73" spans="1:33" ht="49.5" customHeight="1">
      <c r="B73" s="34"/>
      <c r="C73" s="190" t="s">
        <v>114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2"/>
      <c r="AF73" s="4"/>
    </row>
    <row r="74" spans="1:33" ht="10" customHeight="1" thickBot="1">
      <c r="B74" s="3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"/>
      <c r="AG74" s="43"/>
    </row>
    <row r="75" spans="1:33" ht="20.149999999999999" customHeight="1" thickBot="1">
      <c r="B75" s="34"/>
      <c r="C75" s="74" t="s">
        <v>101</v>
      </c>
      <c r="D75" s="75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7"/>
      <c r="AF75" s="4"/>
      <c r="AG75" s="43"/>
    </row>
    <row r="76" spans="1:33" ht="10" customHeight="1">
      <c r="A76" s="34"/>
      <c r="B76" s="3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4"/>
      <c r="AG76" s="43"/>
    </row>
    <row r="77" spans="1:33" ht="24" customHeight="1">
      <c r="B77" s="34"/>
      <c r="C77" s="193" t="s">
        <v>103</v>
      </c>
      <c r="D77" s="194"/>
      <c r="E77" s="194"/>
      <c r="F77" s="194"/>
      <c r="G77" s="194"/>
      <c r="H77" s="194"/>
      <c r="I77" s="194"/>
      <c r="J77" s="194"/>
      <c r="K77" s="194"/>
      <c r="L77" s="194"/>
      <c r="M77" s="195"/>
      <c r="N77" s="1"/>
      <c r="O77" s="202" t="s">
        <v>10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3"/>
      <c r="AF77" s="4"/>
      <c r="AG77" s="43"/>
    </row>
    <row r="78" spans="1:33">
      <c r="B78" s="34"/>
      <c r="C78" s="196"/>
      <c r="D78" s="197"/>
      <c r="E78" s="197"/>
      <c r="F78" s="197"/>
      <c r="G78" s="197"/>
      <c r="H78" s="197"/>
      <c r="I78" s="197"/>
      <c r="J78" s="197"/>
      <c r="K78" s="197"/>
      <c r="L78" s="197"/>
      <c r="M78" s="198"/>
      <c r="N78" s="5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5"/>
      <c r="AF78" s="4"/>
      <c r="AG78" s="43"/>
    </row>
    <row r="79" spans="1:33" ht="9.75" customHeight="1">
      <c r="B79" s="34"/>
      <c r="C79" s="196"/>
      <c r="D79" s="197"/>
      <c r="E79" s="197"/>
      <c r="F79" s="197"/>
      <c r="G79" s="197"/>
      <c r="H79" s="197"/>
      <c r="I79" s="197"/>
      <c r="J79" s="197"/>
      <c r="K79" s="197"/>
      <c r="L79" s="197"/>
      <c r="M79" s="198"/>
      <c r="N79" s="5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5"/>
      <c r="AF79" s="4"/>
      <c r="AG79" s="43"/>
    </row>
    <row r="80" spans="1:33">
      <c r="B80" s="34"/>
      <c r="C80" s="196"/>
      <c r="D80" s="197"/>
      <c r="E80" s="197"/>
      <c r="F80" s="197"/>
      <c r="G80" s="197"/>
      <c r="H80" s="197"/>
      <c r="I80" s="197"/>
      <c r="J80" s="197"/>
      <c r="K80" s="197"/>
      <c r="L80" s="197"/>
      <c r="M80" s="198"/>
      <c r="N80" s="5"/>
      <c r="O80" s="21"/>
      <c r="P80" s="25"/>
      <c r="Q80" s="25"/>
      <c r="R80" s="206"/>
      <c r="S80" s="206"/>
      <c r="T80" s="206"/>
      <c r="U80" s="206"/>
      <c r="V80" s="206"/>
      <c r="W80" s="25"/>
      <c r="X80" s="206"/>
      <c r="Y80" s="206"/>
      <c r="Z80" s="206"/>
      <c r="AA80" s="206"/>
      <c r="AB80" s="25"/>
      <c r="AC80" s="25"/>
      <c r="AD80" s="25"/>
      <c r="AE80" s="53"/>
      <c r="AF80" s="4"/>
      <c r="AG80" s="43"/>
    </row>
    <row r="81" spans="1:33">
      <c r="B81" s="34"/>
      <c r="C81" s="196"/>
      <c r="D81" s="197"/>
      <c r="E81" s="197"/>
      <c r="F81" s="197"/>
      <c r="G81" s="197"/>
      <c r="H81" s="197"/>
      <c r="I81" s="197"/>
      <c r="J81" s="197"/>
      <c r="K81" s="197"/>
      <c r="L81" s="197"/>
      <c r="M81" s="198"/>
      <c r="N81" s="5"/>
      <c r="O81" s="21"/>
      <c r="P81" s="25"/>
      <c r="Q81" s="25"/>
      <c r="R81" s="207"/>
      <c r="S81" s="207"/>
      <c r="T81" s="207"/>
      <c r="U81" s="207"/>
      <c r="V81" s="207"/>
      <c r="W81" s="6"/>
      <c r="X81" s="207"/>
      <c r="Y81" s="207"/>
      <c r="Z81" s="207"/>
      <c r="AA81" s="207"/>
      <c r="AB81" s="25"/>
      <c r="AC81" s="25"/>
      <c r="AD81" s="25"/>
      <c r="AE81" s="53"/>
      <c r="AF81" s="4"/>
      <c r="AG81" s="26"/>
    </row>
    <row r="82" spans="1:33">
      <c r="B82" s="34"/>
      <c r="C82" s="196"/>
      <c r="D82" s="197"/>
      <c r="E82" s="197"/>
      <c r="F82" s="197"/>
      <c r="G82" s="197"/>
      <c r="H82" s="197"/>
      <c r="I82" s="197"/>
      <c r="J82" s="197"/>
      <c r="K82" s="197"/>
      <c r="L82" s="197"/>
      <c r="M82" s="198"/>
      <c r="N82" s="5"/>
      <c r="O82" s="21"/>
      <c r="P82" s="25"/>
      <c r="Q82" s="25"/>
      <c r="R82" s="208" t="s">
        <v>1</v>
      </c>
      <c r="S82" s="208"/>
      <c r="T82" s="208"/>
      <c r="U82" s="208"/>
      <c r="V82" s="208"/>
      <c r="W82" s="56"/>
      <c r="X82" s="209" t="s">
        <v>2</v>
      </c>
      <c r="Y82" s="209"/>
      <c r="Z82" s="209"/>
      <c r="AA82" s="209"/>
      <c r="AB82" s="25"/>
      <c r="AC82" s="25"/>
      <c r="AD82" s="25"/>
      <c r="AE82" s="53"/>
      <c r="AF82" s="4"/>
      <c r="AG82" s="26"/>
    </row>
    <row r="83" spans="1:33">
      <c r="B83" s="34"/>
      <c r="C83" s="196"/>
      <c r="D83" s="197"/>
      <c r="E83" s="197"/>
      <c r="F83" s="197"/>
      <c r="G83" s="197"/>
      <c r="H83" s="197"/>
      <c r="I83" s="197"/>
      <c r="J83" s="197"/>
      <c r="K83" s="197"/>
      <c r="L83" s="197"/>
      <c r="M83" s="198"/>
      <c r="N83" s="5"/>
      <c r="O83" s="21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53"/>
      <c r="AF83" s="4"/>
      <c r="AG83" s="26"/>
    </row>
    <row r="84" spans="1:33" ht="20.149999999999999" customHeight="1">
      <c r="B84" s="34"/>
      <c r="C84" s="196"/>
      <c r="D84" s="197"/>
      <c r="E84" s="197"/>
      <c r="F84" s="197"/>
      <c r="G84" s="197"/>
      <c r="H84" s="197"/>
      <c r="I84" s="197"/>
      <c r="J84" s="197"/>
      <c r="K84" s="197"/>
      <c r="L84" s="197"/>
      <c r="M84" s="198"/>
      <c r="N84" s="5"/>
      <c r="O84" s="21"/>
      <c r="P84" s="24"/>
      <c r="Q84" s="24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5"/>
      <c r="AC84" s="25"/>
      <c r="AD84" s="25"/>
      <c r="AE84" s="53"/>
      <c r="AF84" s="4"/>
      <c r="AG84" s="43"/>
    </row>
    <row r="85" spans="1:33" ht="16.5" customHeight="1">
      <c r="B85" s="34"/>
      <c r="C85" s="196"/>
      <c r="D85" s="197"/>
      <c r="E85" s="197"/>
      <c r="F85" s="197"/>
      <c r="G85" s="197"/>
      <c r="H85" s="197"/>
      <c r="I85" s="197"/>
      <c r="J85" s="197"/>
      <c r="K85" s="197"/>
      <c r="L85" s="197"/>
      <c r="M85" s="198"/>
      <c r="N85" s="5"/>
      <c r="O85" s="21"/>
      <c r="P85" s="25"/>
      <c r="Q85" s="25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5"/>
      <c r="AC85" s="25"/>
      <c r="AD85" s="25"/>
      <c r="AE85" s="53"/>
      <c r="AF85" s="4"/>
    </row>
    <row r="86" spans="1:33" ht="16.5" customHeight="1">
      <c r="B86" s="34"/>
      <c r="C86" s="196"/>
      <c r="D86" s="197"/>
      <c r="E86" s="197"/>
      <c r="F86" s="197"/>
      <c r="G86" s="197"/>
      <c r="H86" s="197"/>
      <c r="I86" s="197"/>
      <c r="J86" s="197"/>
      <c r="K86" s="197"/>
      <c r="L86" s="197"/>
      <c r="M86" s="198"/>
      <c r="N86" s="5"/>
      <c r="O86" s="37"/>
      <c r="P86" s="37"/>
      <c r="Q86" s="37"/>
      <c r="R86" s="37"/>
      <c r="S86" s="37"/>
      <c r="T86" s="208" t="s">
        <v>9</v>
      </c>
      <c r="U86" s="208"/>
      <c r="V86" s="208"/>
      <c r="W86" s="208"/>
      <c r="X86" s="208"/>
      <c r="Y86" s="208"/>
      <c r="Z86" s="37"/>
      <c r="AA86" s="37"/>
      <c r="AB86" s="37"/>
      <c r="AC86" s="37"/>
      <c r="AD86" s="37"/>
      <c r="AE86" s="70"/>
      <c r="AF86" s="4"/>
    </row>
    <row r="87" spans="1:33" ht="16.5" customHeight="1">
      <c r="B87" s="34"/>
      <c r="C87" s="196"/>
      <c r="D87" s="197"/>
      <c r="E87" s="197"/>
      <c r="F87" s="197"/>
      <c r="G87" s="197"/>
      <c r="H87" s="197"/>
      <c r="I87" s="197"/>
      <c r="J87" s="197"/>
      <c r="K87" s="197"/>
      <c r="L87" s="197"/>
      <c r="M87" s="198"/>
      <c r="N87" s="5"/>
      <c r="O87" s="37"/>
      <c r="P87" s="37"/>
      <c r="Q87" s="37"/>
      <c r="R87" s="37"/>
      <c r="S87" s="37"/>
      <c r="T87" s="104"/>
      <c r="U87" s="104"/>
      <c r="V87" s="104"/>
      <c r="W87" s="104"/>
      <c r="X87" s="104"/>
      <c r="Y87" s="104"/>
      <c r="Z87" s="37"/>
      <c r="AA87" s="37"/>
      <c r="AB87" s="37"/>
      <c r="AC87" s="37"/>
      <c r="AD87" s="37"/>
      <c r="AE87" s="70"/>
      <c r="AF87" s="4"/>
    </row>
    <row r="88" spans="1:33" ht="16.5" customHeight="1">
      <c r="B88" s="34"/>
      <c r="C88" s="196"/>
      <c r="D88" s="197"/>
      <c r="E88" s="197"/>
      <c r="F88" s="197"/>
      <c r="G88" s="197"/>
      <c r="H88" s="197"/>
      <c r="I88" s="197"/>
      <c r="J88" s="197"/>
      <c r="K88" s="197"/>
      <c r="L88" s="197"/>
      <c r="M88" s="198"/>
      <c r="N88" s="5"/>
      <c r="O88" s="37"/>
      <c r="P88" s="37"/>
      <c r="Q88" s="37"/>
      <c r="R88" s="37"/>
      <c r="S88" s="37"/>
      <c r="T88" s="104"/>
      <c r="U88" s="104"/>
      <c r="V88" s="104"/>
      <c r="W88" s="104"/>
      <c r="X88" s="104"/>
      <c r="Y88" s="104"/>
      <c r="Z88" s="37"/>
      <c r="AA88" s="37"/>
      <c r="AB88" s="37"/>
      <c r="AC88" s="37"/>
      <c r="AD88" s="37"/>
      <c r="AE88" s="70"/>
      <c r="AF88" s="4"/>
    </row>
    <row r="89" spans="1:33" ht="7.5" customHeight="1">
      <c r="B89" s="34"/>
      <c r="C89" s="199"/>
      <c r="D89" s="200"/>
      <c r="E89" s="200"/>
      <c r="F89" s="200"/>
      <c r="G89" s="200"/>
      <c r="H89" s="200"/>
      <c r="I89" s="200"/>
      <c r="J89" s="200"/>
      <c r="K89" s="200"/>
      <c r="L89" s="200"/>
      <c r="M89" s="201"/>
      <c r="N89" s="8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54"/>
      <c r="Z89" s="71"/>
      <c r="AA89" s="71"/>
      <c r="AB89" s="71"/>
      <c r="AC89" s="71"/>
      <c r="AD89" s="71"/>
      <c r="AE89" s="57"/>
      <c r="AF89" s="4"/>
    </row>
    <row r="90" spans="1:33" ht="6" customHeight="1">
      <c r="B90" s="34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4"/>
    </row>
    <row r="91" spans="1:33" ht="15" customHeight="1">
      <c r="B91" s="34"/>
      <c r="C91" s="213" t="s">
        <v>104</v>
      </c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4"/>
    </row>
    <row r="92" spans="1:33" ht="15" customHeight="1" thickBot="1">
      <c r="B92" s="34"/>
      <c r="C92" s="212" t="s">
        <v>111</v>
      </c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4"/>
    </row>
    <row r="93" spans="1:33">
      <c r="A93" s="52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72"/>
    </row>
    <row r="94" spans="1:33"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</row>
    <row r="117" spans="4:31" ht="15.5">
      <c r="D117" s="16"/>
      <c r="E117" s="1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4:31" ht="15.5">
      <c r="D118" s="37"/>
      <c r="E118" s="37"/>
      <c r="F118" s="37"/>
      <c r="G118" s="37"/>
      <c r="H118" s="37"/>
      <c r="I118" s="37"/>
      <c r="J118" s="37"/>
      <c r="K118" s="37"/>
      <c r="L118" s="37"/>
      <c r="M118" s="20"/>
      <c r="N118" s="45"/>
      <c r="O118" s="20"/>
      <c r="P118" s="20"/>
      <c r="Q118" s="20"/>
      <c r="R118" s="20"/>
      <c r="S118" s="20"/>
      <c r="T118" s="20"/>
      <c r="U118" s="20"/>
      <c r="V118" s="20"/>
      <c r="W118" s="188"/>
      <c r="X118" s="188"/>
      <c r="Y118" s="188"/>
      <c r="Z118" s="188"/>
      <c r="AA118" s="188"/>
      <c r="AB118" s="65"/>
      <c r="AC118" s="65"/>
      <c r="AD118" s="65"/>
      <c r="AE118" s="65"/>
    </row>
    <row r="119" spans="4:31">
      <c r="D119" s="189"/>
      <c r="E119" s="189"/>
      <c r="F119" s="189"/>
      <c r="G119" s="189"/>
      <c r="H119" s="189"/>
      <c r="I119" s="189"/>
      <c r="J119" s="189"/>
      <c r="K119" s="189"/>
      <c r="L119" s="189"/>
      <c r="M119" s="20"/>
      <c r="N119" s="46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4:31">
      <c r="D120" s="18"/>
      <c r="E120" s="18"/>
      <c r="F120" s="18"/>
      <c r="G120" s="18"/>
      <c r="H120" s="18"/>
      <c r="I120" s="18"/>
      <c r="J120" s="18"/>
      <c r="K120" s="18"/>
      <c r="L120" s="18"/>
      <c r="M120" s="64"/>
      <c r="N120" s="46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4:31">
      <c r="D121" s="46"/>
      <c r="E121" s="19"/>
      <c r="F121" s="18"/>
      <c r="G121" s="18"/>
      <c r="H121" s="18"/>
      <c r="I121" s="18"/>
      <c r="J121" s="19"/>
      <c r="K121" s="19"/>
      <c r="L121" s="19"/>
      <c r="M121" s="20"/>
      <c r="N121" s="46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4:31">
      <c r="D122" s="65"/>
      <c r="E122" s="65"/>
      <c r="F122" s="19"/>
      <c r="G122" s="19"/>
      <c r="H122" s="19"/>
      <c r="I122" s="19"/>
      <c r="J122" s="20"/>
      <c r="K122" s="20"/>
      <c r="L122" s="20"/>
      <c r="M122" s="20"/>
      <c r="N122" s="46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4:31">
      <c r="D123" s="46"/>
      <c r="E123" s="48"/>
      <c r="F123" s="65"/>
      <c r="G123" s="65"/>
      <c r="H123" s="65"/>
      <c r="I123" s="65"/>
      <c r="J123" s="20"/>
      <c r="K123" s="20"/>
      <c r="L123" s="20"/>
      <c r="M123" s="20"/>
      <c r="N123" s="4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4:31">
      <c r="D124" s="20"/>
      <c r="E124" s="20"/>
      <c r="F124" s="48"/>
      <c r="G124" s="48"/>
      <c r="H124" s="48"/>
      <c r="I124" s="48"/>
      <c r="J124" s="20"/>
      <c r="K124" s="20"/>
      <c r="L124" s="20"/>
      <c r="M124" s="20"/>
      <c r="N124" s="23"/>
      <c r="O124" s="23"/>
      <c r="P124" s="23"/>
      <c r="Q124" s="20"/>
      <c r="R124" s="37"/>
      <c r="S124" s="20"/>
      <c r="T124" s="49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4:31"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3"/>
      <c r="O125" s="23"/>
      <c r="P125" s="23"/>
      <c r="Q125" s="48"/>
      <c r="R125" s="20"/>
      <c r="S125" s="48"/>
      <c r="T125" s="49"/>
      <c r="U125" s="50"/>
      <c r="V125" s="50"/>
      <c r="W125" s="50"/>
      <c r="X125" s="50"/>
      <c r="Y125" s="50"/>
      <c r="Z125" s="20"/>
      <c r="AA125" s="50"/>
      <c r="AB125" s="50"/>
      <c r="AC125" s="50"/>
      <c r="AD125" s="50"/>
      <c r="AE125" s="50"/>
    </row>
    <row r="126" spans="4:31">
      <c r="D126" s="51"/>
      <c r="E126" s="18"/>
      <c r="F126" s="20"/>
      <c r="G126" s="20"/>
      <c r="H126" s="20"/>
      <c r="I126" s="20"/>
      <c r="J126" s="18"/>
      <c r="K126" s="18"/>
      <c r="L126" s="18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4:31">
      <c r="D127" s="20"/>
      <c r="E127" s="20"/>
      <c r="F127" s="18"/>
      <c r="G127" s="18"/>
      <c r="H127" s="18"/>
      <c r="I127" s="18"/>
      <c r="J127" s="20"/>
      <c r="K127" s="20"/>
      <c r="L127" s="20"/>
      <c r="M127" s="20"/>
      <c r="N127" s="46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8"/>
      <c r="AB127" s="18"/>
      <c r="AC127" s="42"/>
      <c r="AD127" s="42"/>
      <c r="AE127" s="42"/>
    </row>
    <row r="128" spans="4:31">
      <c r="D128" s="20"/>
      <c r="E128" s="20"/>
      <c r="F128" s="18"/>
      <c r="G128" s="18"/>
      <c r="H128" s="18"/>
      <c r="I128" s="18"/>
      <c r="J128" s="20"/>
      <c r="K128" s="20"/>
      <c r="L128" s="20"/>
      <c r="M128" s="20"/>
      <c r="N128" s="46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8"/>
      <c r="AB128" s="18"/>
      <c r="AC128" s="42"/>
      <c r="AD128" s="42"/>
      <c r="AE128" s="42"/>
    </row>
    <row r="129" spans="4:31">
      <c r="D129" s="20"/>
      <c r="E129" s="20"/>
      <c r="F129" s="18"/>
      <c r="G129" s="18"/>
      <c r="H129" s="18"/>
      <c r="I129" s="18"/>
      <c r="J129" s="20"/>
      <c r="K129" s="20"/>
      <c r="L129" s="20"/>
      <c r="M129" s="20"/>
      <c r="N129" s="46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8"/>
      <c r="AB129" s="18"/>
      <c r="AC129" s="42"/>
      <c r="AD129" s="42"/>
      <c r="AE129" s="42"/>
    </row>
  </sheetData>
  <sheetProtection algorithmName="SHA-512" hashValue="OabPt9qEaJR6KPth+e7Vu1hl77xrVUHuAZIGpNOnQ1NgZuZ09aP8xpBXikiDpoJoYHhVnE7NQtIVeauCfS0dnw==" saltValue="ed031n/sBSplOnPgKyUy/A==" spinCount="100000" sheet="1" selectLockedCells="1"/>
  <dataConsolidate/>
  <customSheetViews>
    <customSheetView guid="{C11B5561-4E0A-43B4-8F90-28772A3261AC}" scale="60" showPageBreaks="1" showGridLines="0" printArea="1" hiddenRows="1" hiddenColumns="1" topLeftCell="B1">
      <selection activeCell="J84" sqref="J84"/>
      <pageMargins left="0.25" right="0.25" top="0.75" bottom="0.75" header="0.3" footer="0.3"/>
      <printOptions horizontalCentered="1"/>
      <pageSetup paperSize="9" scale="46" fitToHeight="0" orientation="portrait" r:id="rId1"/>
    </customSheetView>
  </customSheetViews>
  <mergeCells count="128">
    <mergeCell ref="C70:AE70"/>
    <mergeCell ref="C20:F20"/>
    <mergeCell ref="G20:P20"/>
    <mergeCell ref="C22:AE22"/>
    <mergeCell ref="C23:AE23"/>
    <mergeCell ref="C69:AE69"/>
    <mergeCell ref="C67:AE67"/>
    <mergeCell ref="C42:AE42"/>
    <mergeCell ref="C53:P53"/>
    <mergeCell ref="R53:W53"/>
    <mergeCell ref="Y53:AE53"/>
    <mergeCell ref="C55:P55"/>
    <mergeCell ref="R55:W55"/>
    <mergeCell ref="Y55:AE55"/>
    <mergeCell ref="C48:P48"/>
    <mergeCell ref="R48:W48"/>
    <mergeCell ref="Y48:AE48"/>
    <mergeCell ref="C50:P50"/>
    <mergeCell ref="C51:P51"/>
    <mergeCell ref="C45:P45"/>
    <mergeCell ref="R45:W45"/>
    <mergeCell ref="C47:P47"/>
    <mergeCell ref="R47:W47"/>
    <mergeCell ref="Q57:Z57"/>
    <mergeCell ref="C59:I59"/>
    <mergeCell ref="J59:O59"/>
    <mergeCell ref="Q59:Y59"/>
    <mergeCell ref="Z59:AD59"/>
    <mergeCell ref="J61:O61"/>
    <mergeCell ref="C17:P17"/>
    <mergeCell ref="R17:W17"/>
    <mergeCell ref="Y17:AE17"/>
    <mergeCell ref="C18:P18"/>
    <mergeCell ref="R18:W18"/>
    <mergeCell ref="Y18:AE18"/>
    <mergeCell ref="Y45:AE45"/>
    <mergeCell ref="C25:AE25"/>
    <mergeCell ref="Q61:U61"/>
    <mergeCell ref="Y47:AE47"/>
    <mergeCell ref="C39:K39"/>
    <mergeCell ref="M39:R39"/>
    <mergeCell ref="T39:X39"/>
    <mergeCell ref="Z39:AE39"/>
    <mergeCell ref="C44:P44"/>
    <mergeCell ref="R44:W44"/>
    <mergeCell ref="M38:R38"/>
    <mergeCell ref="Z38:AE38"/>
    <mergeCell ref="Y44:AE44"/>
    <mergeCell ref="C31:K31"/>
    <mergeCell ref="M31:R31"/>
    <mergeCell ref="B94:AG94"/>
    <mergeCell ref="W118:AA118"/>
    <mergeCell ref="D119:L119"/>
    <mergeCell ref="C71:AE71"/>
    <mergeCell ref="C72:AE72"/>
    <mergeCell ref="C73:AE73"/>
    <mergeCell ref="C77:M89"/>
    <mergeCell ref="O77:AE79"/>
    <mergeCell ref="R80:V81"/>
    <mergeCell ref="X80:AA81"/>
    <mergeCell ref="R82:V82"/>
    <mergeCell ref="X82:AA82"/>
    <mergeCell ref="B93:AF93"/>
    <mergeCell ref="R84:AA85"/>
    <mergeCell ref="T86:Y86"/>
    <mergeCell ref="C90:AE90"/>
    <mergeCell ref="C92:AE92"/>
    <mergeCell ref="C91:AE91"/>
    <mergeCell ref="C65:I65"/>
    <mergeCell ref="AA57:AE57"/>
    <mergeCell ref="J65:N65"/>
    <mergeCell ref="Q65:Y65"/>
    <mergeCell ref="Z65:AD65"/>
    <mergeCell ref="C63:I63"/>
    <mergeCell ref="J63:O63"/>
    <mergeCell ref="C57:J57"/>
    <mergeCell ref="K57:O57"/>
    <mergeCell ref="C33:AE33"/>
    <mergeCell ref="C35:K35"/>
    <mergeCell ref="M35:T35"/>
    <mergeCell ref="W35:AE35"/>
    <mergeCell ref="C36:K36"/>
    <mergeCell ref="M36:T36"/>
    <mergeCell ref="W36:X36"/>
    <mergeCell ref="Y36:AC36"/>
    <mergeCell ref="C38:K38"/>
    <mergeCell ref="Q63:X63"/>
    <mergeCell ref="Y63:AE63"/>
    <mergeCell ref="R51:AA51"/>
    <mergeCell ref="R50:AA50"/>
    <mergeCell ref="AB51:AE51"/>
    <mergeCell ref="AB50:AE50"/>
    <mergeCell ref="V61:AE61"/>
    <mergeCell ref="T38:X38"/>
    <mergeCell ref="C61:I61"/>
    <mergeCell ref="F3:AE5"/>
    <mergeCell ref="C7:AE7"/>
    <mergeCell ref="C9:P9"/>
    <mergeCell ref="C13:P13"/>
    <mergeCell ref="D15:E15"/>
    <mergeCell ref="G15:I15"/>
    <mergeCell ref="J15:P15"/>
    <mergeCell ref="C10:P10"/>
    <mergeCell ref="C12:P12"/>
    <mergeCell ref="R13:T13"/>
    <mergeCell ref="R15:V15"/>
    <mergeCell ref="W15:AE15"/>
    <mergeCell ref="R10:T10"/>
    <mergeCell ref="U10:AE10"/>
    <mergeCell ref="R12:T12"/>
    <mergeCell ref="U12:AE12"/>
    <mergeCell ref="U13:AE13"/>
    <mergeCell ref="R9:T9"/>
    <mergeCell ref="U9:AE9"/>
    <mergeCell ref="T31:X31"/>
    <mergeCell ref="Z31:AE31"/>
    <mergeCell ref="M27:R27"/>
    <mergeCell ref="M28:R28"/>
    <mergeCell ref="T27:V27"/>
    <mergeCell ref="T28:V28"/>
    <mergeCell ref="W28:AE28"/>
    <mergeCell ref="C27:K27"/>
    <mergeCell ref="W27:AE27"/>
    <mergeCell ref="C28:K28"/>
    <mergeCell ref="C30:K30"/>
    <mergeCell ref="M30:R30"/>
    <mergeCell ref="T30:X30"/>
    <mergeCell ref="Z30:AE30"/>
  </mergeCells>
  <conditionalFormatting sqref="C10:P10 D15:E15 J15:P15 C36:K36 M36:T36 Y36:AC36 AE36 T39:X39 M39:R39 C39:K39 C45:P45 R48:W48 Y53:AE53 R53:W53 R55:W55 Y55:AE55 AA57:AE57 K57:O57 J59:O59 Z59:AD59 Z65:AD65 J65:N65">
    <cfRule type="containsBlanks" dxfId="26" priority="81" stopIfTrue="1">
      <formula>LEN(TRIM(C10))=0</formula>
    </cfRule>
  </conditionalFormatting>
  <conditionalFormatting sqref="C51">
    <cfRule type="containsBlanks" dxfId="25" priority="70" stopIfTrue="1">
      <formula>LEN(TRIM(C51))=0</formula>
    </cfRule>
  </conditionalFormatting>
  <conditionalFormatting sqref="C48">
    <cfRule type="containsBlanks" dxfId="24" priority="71" stopIfTrue="1">
      <formula>LEN(TRIM(C48))=0</formula>
    </cfRule>
  </conditionalFormatting>
  <conditionalFormatting sqref="Y45">
    <cfRule type="containsBlanks" dxfId="23" priority="41" stopIfTrue="1">
      <formula>LEN(TRIM(Y45))=0</formula>
    </cfRule>
  </conditionalFormatting>
  <conditionalFormatting sqref="J63:O63">
    <cfRule type="containsBlanks" dxfId="22" priority="35" stopIfTrue="1">
      <formula>LEN(TRIM(J63))=0</formula>
    </cfRule>
  </conditionalFormatting>
  <conditionalFormatting sqref="R45">
    <cfRule type="containsBlanks" dxfId="21" priority="46" stopIfTrue="1">
      <formula>LEN(TRIM(R45))=0</formula>
    </cfRule>
  </conditionalFormatting>
  <conditionalFormatting sqref="U13">
    <cfRule type="containsBlanks" dxfId="20" priority="27" stopIfTrue="1">
      <formula>LEN(TRIM(U13))=0</formula>
    </cfRule>
  </conditionalFormatting>
  <conditionalFormatting sqref="Y48">
    <cfRule type="containsBlanks" dxfId="19" priority="45" stopIfTrue="1">
      <formula>LEN(TRIM(Y48))=0</formula>
    </cfRule>
  </conditionalFormatting>
  <conditionalFormatting sqref="U12">
    <cfRule type="containsBlanks" dxfId="18" priority="24" stopIfTrue="1">
      <formula>LEN(TRIM(U12))=0</formula>
    </cfRule>
  </conditionalFormatting>
  <conditionalFormatting sqref="J61:O61">
    <cfRule type="containsBlanks" dxfId="17" priority="38" stopIfTrue="1">
      <formula>LEN(TRIM(J61))=0</formula>
    </cfRule>
  </conditionalFormatting>
  <conditionalFormatting sqref="Z39">
    <cfRule type="containsBlanks" dxfId="16" priority="16" stopIfTrue="1">
      <formula>LEN(TRIM(Z39))=0</formula>
    </cfRule>
  </conditionalFormatting>
  <conditionalFormatting sqref="Y63">
    <cfRule type="containsBlanks" dxfId="15" priority="34" stopIfTrue="1">
      <formula>LEN(TRIM(Y63))=0</formula>
    </cfRule>
  </conditionalFormatting>
  <conditionalFormatting sqref="R51">
    <cfRule type="containsBlanks" dxfId="14" priority="33" stopIfTrue="1">
      <formula>LEN(TRIM(R51))=0</formula>
    </cfRule>
  </conditionalFormatting>
  <conditionalFormatting sqref="AB51">
    <cfRule type="containsBlanks" dxfId="13" priority="31" stopIfTrue="1">
      <formula>LEN(TRIM(AB51))=0</formula>
    </cfRule>
  </conditionalFormatting>
  <conditionalFormatting sqref="V61">
    <cfRule type="containsBlanks" dxfId="12" priority="30" stopIfTrue="1">
      <formula>LEN(TRIM(V61))=0</formula>
    </cfRule>
  </conditionalFormatting>
  <conditionalFormatting sqref="C13:P13">
    <cfRule type="containsBlanks" dxfId="11" priority="17" stopIfTrue="1">
      <formula>LEN(TRIM(C13))=0</formula>
    </cfRule>
  </conditionalFormatting>
  <conditionalFormatting sqref="U10">
    <cfRule type="containsBlanks" dxfId="10" priority="18" stopIfTrue="1">
      <formula>LEN(TRIM(U10))=0</formula>
    </cfRule>
  </conditionalFormatting>
  <conditionalFormatting sqref="U9">
    <cfRule type="containsBlanks" dxfId="9" priority="19" stopIfTrue="1">
      <formula>LEN(TRIM(U9))=0</formula>
    </cfRule>
  </conditionalFormatting>
  <conditionalFormatting sqref="W15">
    <cfRule type="containsBlanks" dxfId="8" priority="15" stopIfTrue="1">
      <formula>LEN(TRIM(W15))=0</formula>
    </cfRule>
  </conditionalFormatting>
  <conditionalFormatting sqref="C18:P18">
    <cfRule type="containsBlanks" dxfId="7" priority="11" stopIfTrue="1">
      <formula>LEN(TRIM(C18))=0</formula>
    </cfRule>
  </conditionalFormatting>
  <conditionalFormatting sqref="R18">
    <cfRule type="containsBlanks" dxfId="6" priority="10" stopIfTrue="1">
      <formula>LEN(TRIM(R18))=0</formula>
    </cfRule>
  </conditionalFormatting>
  <conditionalFormatting sqref="Y18">
    <cfRule type="containsBlanks" dxfId="5" priority="9" stopIfTrue="1">
      <formula>LEN(TRIM(Y18))=0</formula>
    </cfRule>
  </conditionalFormatting>
  <conditionalFormatting sqref="C28:K28 M28 T31:X31 M31:R31 C31:K31">
    <cfRule type="containsBlanks" dxfId="4" priority="8" stopIfTrue="1">
      <formula>LEN(TRIM(C28))=0</formula>
    </cfRule>
  </conditionalFormatting>
  <conditionalFormatting sqref="Z31">
    <cfRule type="containsBlanks" dxfId="3" priority="7" stopIfTrue="1">
      <formula>LEN(TRIM(Z31))=0</formula>
    </cfRule>
  </conditionalFormatting>
  <conditionalFormatting sqref="W27:W28">
    <cfRule type="containsBlanks" dxfId="2" priority="5" stopIfTrue="1">
      <formula>LEN(TRIM(W27))=0</formula>
    </cfRule>
  </conditionalFormatting>
  <conditionalFormatting sqref="AJ33:AJ37 AJ39">
    <cfRule type="duplicateValues" dxfId="1" priority="82"/>
  </conditionalFormatting>
  <conditionalFormatting sqref="G20">
    <cfRule type="containsBlanks" dxfId="0" priority="1" stopIfTrue="1">
      <formula>LEN(TRIM(G20))=0</formula>
    </cfRule>
  </conditionalFormatting>
  <dataValidations count="6">
    <dataValidation type="list" allowBlank="1" showInputMessage="1" showErrorMessage="1" sqref="J59:O60">
      <formula1>$AJ$43:$AJ$44</formula1>
    </dataValidation>
    <dataValidation type="list" allowBlank="1" showInputMessage="1" showErrorMessage="1" sqref="J61:O61">
      <formula1>$AJ$51:$AJ$52</formula1>
    </dataValidation>
    <dataValidation type="list" allowBlank="1" showInputMessage="1" showErrorMessage="1" sqref="J63:O63">
      <formula1>$AJ$55:$AJ$57</formula1>
    </dataValidation>
    <dataValidation type="list" allowBlank="1" showInputMessage="1" showErrorMessage="1" sqref="V61:AE61">
      <formula1>$AJ$58:$AJ$59</formula1>
    </dataValidation>
    <dataValidation type="list" allowBlank="1" showInputMessage="1" showErrorMessage="1" sqref="AB51:AE51">
      <formula1>$AJ$34:$AJ$39</formula1>
    </dataValidation>
    <dataValidation type="list" allowBlank="1" showInputMessage="1" showErrorMessage="1" sqref="G20:P21">
      <formula1>$AI$30:$AI$31</formula1>
    </dataValidation>
  </dataValidations>
  <printOptions horizontalCentered="1"/>
  <pageMargins left="0.25" right="0.25" top="0.75" bottom="0.75" header="0.3" footer="0.3"/>
  <pageSetup paperSize="9" scale="50" fitToWidth="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K60"/>
  <sheetViews>
    <sheetView zoomScaleNormal="100" workbookViewId="0">
      <selection activeCell="C11" sqref="C11"/>
    </sheetView>
  </sheetViews>
  <sheetFormatPr defaultRowHeight="14.5"/>
  <cols>
    <col min="2" max="2" width="31.453125" customWidth="1"/>
    <col min="3" max="3" width="10.54296875" customWidth="1"/>
    <col min="4" max="5" width="12.26953125" customWidth="1"/>
    <col min="6" max="6" width="9" bestFit="1" customWidth="1"/>
    <col min="8" max="8" width="11" bestFit="1" customWidth="1"/>
    <col min="10" max="11" width="9.26953125" bestFit="1" customWidth="1"/>
  </cols>
  <sheetData>
    <row r="1" spans="1:11">
      <c r="A1" s="230" t="s">
        <v>45</v>
      </c>
      <c r="B1" s="231"/>
      <c r="C1" s="231"/>
      <c r="D1" s="231"/>
      <c r="E1" s="231"/>
      <c r="F1" s="231"/>
      <c r="G1" s="231"/>
      <c r="H1" s="231"/>
      <c r="I1" s="231"/>
      <c r="J1" s="231"/>
      <c r="K1" s="232"/>
    </row>
    <row r="2" spans="1:11" ht="23.15" customHeight="1">
      <c r="A2" s="233" t="s">
        <v>46</v>
      </c>
      <c r="B2" s="234"/>
      <c r="C2" s="234"/>
      <c r="D2" s="234"/>
      <c r="E2" s="234"/>
      <c r="F2" s="234"/>
      <c r="G2" s="234"/>
      <c r="H2" s="234"/>
      <c r="I2" s="234"/>
      <c r="J2" s="81"/>
      <c r="K2" s="82"/>
    </row>
    <row r="3" spans="1:11" ht="39">
      <c r="A3" s="83" t="s">
        <v>47</v>
      </c>
      <c r="B3" s="84" t="s">
        <v>5</v>
      </c>
      <c r="C3" s="84" t="s">
        <v>59</v>
      </c>
      <c r="D3" s="84" t="s">
        <v>43</v>
      </c>
      <c r="E3" s="84" t="s">
        <v>44</v>
      </c>
      <c r="F3" s="84" t="s">
        <v>48</v>
      </c>
      <c r="G3" s="84" t="s">
        <v>49</v>
      </c>
      <c r="H3" s="84" t="s">
        <v>50</v>
      </c>
      <c r="I3" s="84" t="s">
        <v>51</v>
      </c>
      <c r="J3" s="84" t="s">
        <v>52</v>
      </c>
      <c r="K3" s="85" t="s">
        <v>53</v>
      </c>
    </row>
    <row r="4" spans="1:11">
      <c r="A4" s="86">
        <v>1</v>
      </c>
      <c r="B4" s="87"/>
      <c r="C4" s="87"/>
      <c r="D4" s="87"/>
      <c r="E4" s="87"/>
      <c r="F4" s="87"/>
      <c r="G4" s="87"/>
      <c r="H4" s="89" t="str">
        <f>IF(G4="","",F4/G4)</f>
        <v/>
      </c>
      <c r="I4" s="87"/>
      <c r="J4" s="89" t="str">
        <f>IF(I4="","",F4*I4)</f>
        <v/>
      </c>
      <c r="K4" s="90" t="str">
        <f>IF(I4="","",H4*I4)</f>
        <v/>
      </c>
    </row>
    <row r="5" spans="1:11">
      <c r="A5" s="86">
        <v>2</v>
      </c>
      <c r="B5" s="87"/>
      <c r="C5" s="87"/>
      <c r="D5" s="87"/>
      <c r="E5" s="87"/>
      <c r="F5" s="87"/>
      <c r="G5" s="87"/>
      <c r="H5" s="89" t="str">
        <f t="shared" ref="H5:H50" si="0">IF(G5="","",F5/G5)</f>
        <v/>
      </c>
      <c r="I5" s="87"/>
      <c r="J5" s="89" t="str">
        <f t="shared" ref="J5:J50" si="1">IF(I5="","",F5*I5)</f>
        <v/>
      </c>
      <c r="K5" s="90" t="str">
        <f t="shared" ref="K5:K50" si="2">IF(I5="","",H5*I5)</f>
        <v/>
      </c>
    </row>
    <row r="6" spans="1:11">
      <c r="A6" s="86">
        <v>3</v>
      </c>
      <c r="B6" s="87"/>
      <c r="C6" s="87"/>
      <c r="D6" s="87"/>
      <c r="E6" s="87"/>
      <c r="F6" s="87"/>
      <c r="G6" s="87"/>
      <c r="H6" s="89" t="str">
        <f t="shared" si="0"/>
        <v/>
      </c>
      <c r="I6" s="87"/>
      <c r="J6" s="89" t="str">
        <f t="shared" si="1"/>
        <v/>
      </c>
      <c r="K6" s="90" t="str">
        <f t="shared" si="2"/>
        <v/>
      </c>
    </row>
    <row r="7" spans="1:11">
      <c r="A7" s="86">
        <v>4</v>
      </c>
      <c r="B7" s="87"/>
      <c r="C7" s="87"/>
      <c r="D7" s="87"/>
      <c r="E7" s="87"/>
      <c r="F7" s="87"/>
      <c r="G7" s="87"/>
      <c r="H7" s="89" t="str">
        <f t="shared" si="0"/>
        <v/>
      </c>
      <c r="I7" s="87"/>
      <c r="J7" s="89" t="str">
        <f t="shared" si="1"/>
        <v/>
      </c>
      <c r="K7" s="90" t="str">
        <f t="shared" si="2"/>
        <v/>
      </c>
    </row>
    <row r="8" spans="1:11">
      <c r="A8" s="86">
        <v>5</v>
      </c>
      <c r="B8" s="87"/>
      <c r="C8" s="87"/>
      <c r="D8" s="87"/>
      <c r="E8" s="87"/>
      <c r="F8" s="87"/>
      <c r="G8" s="87"/>
      <c r="H8" s="89" t="str">
        <f t="shared" si="0"/>
        <v/>
      </c>
      <c r="I8" s="87"/>
      <c r="J8" s="89" t="str">
        <f t="shared" si="1"/>
        <v/>
      </c>
      <c r="K8" s="90" t="str">
        <f t="shared" si="2"/>
        <v/>
      </c>
    </row>
    <row r="9" spans="1:11">
      <c r="A9" s="86">
        <v>6</v>
      </c>
      <c r="B9" s="87"/>
      <c r="C9" s="87"/>
      <c r="D9" s="87"/>
      <c r="E9" s="87"/>
      <c r="F9" s="87"/>
      <c r="G9" s="87"/>
      <c r="H9" s="89" t="str">
        <f t="shared" si="0"/>
        <v/>
      </c>
      <c r="I9" s="87"/>
      <c r="J9" s="89" t="str">
        <f t="shared" si="1"/>
        <v/>
      </c>
      <c r="K9" s="90" t="str">
        <f t="shared" si="2"/>
        <v/>
      </c>
    </row>
    <row r="10" spans="1:11">
      <c r="A10" s="86">
        <v>7</v>
      </c>
      <c r="B10" s="87"/>
      <c r="C10" s="87"/>
      <c r="D10" s="87"/>
      <c r="E10" s="87"/>
      <c r="F10" s="87"/>
      <c r="G10" s="87"/>
      <c r="H10" s="89" t="str">
        <f t="shared" si="0"/>
        <v/>
      </c>
      <c r="I10" s="87"/>
      <c r="J10" s="89" t="str">
        <f t="shared" si="1"/>
        <v/>
      </c>
      <c r="K10" s="90" t="str">
        <f t="shared" si="2"/>
        <v/>
      </c>
    </row>
    <row r="11" spans="1:11">
      <c r="A11" s="86">
        <v>8</v>
      </c>
      <c r="B11" s="87"/>
      <c r="C11" s="87"/>
      <c r="D11" s="87"/>
      <c r="E11" s="87"/>
      <c r="F11" s="87"/>
      <c r="G11" s="87"/>
      <c r="H11" s="89" t="str">
        <f t="shared" si="0"/>
        <v/>
      </c>
      <c r="I11" s="87"/>
      <c r="J11" s="89" t="str">
        <f t="shared" si="1"/>
        <v/>
      </c>
      <c r="K11" s="90" t="str">
        <f t="shared" si="2"/>
        <v/>
      </c>
    </row>
    <row r="12" spans="1:11">
      <c r="A12" s="86">
        <v>9</v>
      </c>
      <c r="B12" s="87"/>
      <c r="C12" s="87"/>
      <c r="D12" s="87"/>
      <c r="E12" s="87"/>
      <c r="F12" s="87"/>
      <c r="G12" s="87"/>
      <c r="H12" s="89" t="str">
        <f t="shared" si="0"/>
        <v/>
      </c>
      <c r="I12" s="87"/>
      <c r="J12" s="89" t="str">
        <f t="shared" si="1"/>
        <v/>
      </c>
      <c r="K12" s="90" t="str">
        <f t="shared" si="2"/>
        <v/>
      </c>
    </row>
    <row r="13" spans="1:11">
      <c r="A13" s="86">
        <v>10</v>
      </c>
      <c r="B13" s="87"/>
      <c r="C13" s="87"/>
      <c r="D13" s="87"/>
      <c r="E13" s="87"/>
      <c r="F13" s="87"/>
      <c r="G13" s="87"/>
      <c r="H13" s="89" t="str">
        <f t="shared" si="0"/>
        <v/>
      </c>
      <c r="I13" s="87"/>
      <c r="J13" s="89" t="str">
        <f t="shared" si="1"/>
        <v/>
      </c>
      <c r="K13" s="90" t="str">
        <f t="shared" si="2"/>
        <v/>
      </c>
    </row>
    <row r="14" spans="1:11">
      <c r="A14" s="86">
        <v>11</v>
      </c>
      <c r="B14" s="87"/>
      <c r="C14" s="87"/>
      <c r="D14" s="87"/>
      <c r="E14" s="87"/>
      <c r="F14" s="87"/>
      <c r="G14" s="87"/>
      <c r="H14" s="89" t="str">
        <f t="shared" si="0"/>
        <v/>
      </c>
      <c r="I14" s="87"/>
      <c r="J14" s="89" t="str">
        <f t="shared" si="1"/>
        <v/>
      </c>
      <c r="K14" s="90" t="str">
        <f t="shared" si="2"/>
        <v/>
      </c>
    </row>
    <row r="15" spans="1:11">
      <c r="A15" s="86">
        <v>12</v>
      </c>
      <c r="B15" s="87"/>
      <c r="C15" s="87"/>
      <c r="D15" s="87"/>
      <c r="E15" s="87"/>
      <c r="F15" s="87"/>
      <c r="G15" s="87"/>
      <c r="H15" s="89" t="str">
        <f t="shared" si="0"/>
        <v/>
      </c>
      <c r="I15" s="87"/>
      <c r="J15" s="89" t="str">
        <f t="shared" si="1"/>
        <v/>
      </c>
      <c r="K15" s="90" t="str">
        <f t="shared" si="2"/>
        <v/>
      </c>
    </row>
    <row r="16" spans="1:11">
      <c r="A16" s="86">
        <v>13</v>
      </c>
      <c r="B16" s="87"/>
      <c r="C16" s="87"/>
      <c r="D16" s="87"/>
      <c r="E16" s="87"/>
      <c r="F16" s="87"/>
      <c r="G16" s="87"/>
      <c r="H16" s="89" t="str">
        <f t="shared" si="0"/>
        <v/>
      </c>
      <c r="I16" s="87"/>
      <c r="J16" s="89" t="str">
        <f t="shared" si="1"/>
        <v/>
      </c>
      <c r="K16" s="90" t="str">
        <f t="shared" si="2"/>
        <v/>
      </c>
    </row>
    <row r="17" spans="1:11">
      <c r="A17" s="86">
        <v>14</v>
      </c>
      <c r="B17" s="87"/>
      <c r="C17" s="87"/>
      <c r="D17" s="87"/>
      <c r="E17" s="87"/>
      <c r="F17" s="87"/>
      <c r="G17" s="87"/>
      <c r="H17" s="89" t="str">
        <f t="shared" si="0"/>
        <v/>
      </c>
      <c r="I17" s="87"/>
      <c r="J17" s="89" t="str">
        <f t="shared" si="1"/>
        <v/>
      </c>
      <c r="K17" s="90" t="str">
        <f t="shared" si="2"/>
        <v/>
      </c>
    </row>
    <row r="18" spans="1:11">
      <c r="A18" s="86">
        <v>15</v>
      </c>
      <c r="B18" s="87"/>
      <c r="C18" s="87"/>
      <c r="D18" s="87"/>
      <c r="E18" s="87"/>
      <c r="F18" s="87"/>
      <c r="G18" s="87"/>
      <c r="H18" s="89" t="str">
        <f t="shared" si="0"/>
        <v/>
      </c>
      <c r="I18" s="87"/>
      <c r="J18" s="89" t="str">
        <f t="shared" si="1"/>
        <v/>
      </c>
      <c r="K18" s="90" t="str">
        <f t="shared" si="2"/>
        <v/>
      </c>
    </row>
    <row r="19" spans="1:11">
      <c r="A19" s="86">
        <v>16</v>
      </c>
      <c r="B19" s="87"/>
      <c r="C19" s="87"/>
      <c r="D19" s="87"/>
      <c r="E19" s="87"/>
      <c r="F19" s="87"/>
      <c r="G19" s="87"/>
      <c r="H19" s="89" t="str">
        <f t="shared" si="0"/>
        <v/>
      </c>
      <c r="I19" s="87"/>
      <c r="J19" s="89" t="str">
        <f t="shared" si="1"/>
        <v/>
      </c>
      <c r="K19" s="90" t="str">
        <f t="shared" si="2"/>
        <v/>
      </c>
    </row>
    <row r="20" spans="1:11">
      <c r="A20" s="86">
        <v>17</v>
      </c>
      <c r="B20" s="87"/>
      <c r="C20" s="87"/>
      <c r="D20" s="87"/>
      <c r="E20" s="87"/>
      <c r="F20" s="87"/>
      <c r="G20" s="87"/>
      <c r="H20" s="89" t="str">
        <f t="shared" si="0"/>
        <v/>
      </c>
      <c r="I20" s="87"/>
      <c r="J20" s="89" t="str">
        <f t="shared" si="1"/>
        <v/>
      </c>
      <c r="K20" s="90" t="str">
        <f t="shared" si="2"/>
        <v/>
      </c>
    </row>
    <row r="21" spans="1:11">
      <c r="A21" s="86">
        <v>18</v>
      </c>
      <c r="B21" s="87"/>
      <c r="C21" s="87"/>
      <c r="D21" s="87"/>
      <c r="E21" s="87"/>
      <c r="F21" s="87"/>
      <c r="G21" s="87"/>
      <c r="H21" s="89" t="str">
        <f t="shared" si="0"/>
        <v/>
      </c>
      <c r="I21" s="87"/>
      <c r="J21" s="89" t="str">
        <f t="shared" si="1"/>
        <v/>
      </c>
      <c r="K21" s="90" t="str">
        <f t="shared" si="2"/>
        <v/>
      </c>
    </row>
    <row r="22" spans="1:11">
      <c r="A22" s="86">
        <v>19</v>
      </c>
      <c r="B22" s="87"/>
      <c r="C22" s="87"/>
      <c r="D22" s="87"/>
      <c r="E22" s="87"/>
      <c r="F22" s="87"/>
      <c r="G22" s="87"/>
      <c r="H22" s="89" t="str">
        <f t="shared" si="0"/>
        <v/>
      </c>
      <c r="I22" s="87"/>
      <c r="J22" s="89" t="str">
        <f t="shared" si="1"/>
        <v/>
      </c>
      <c r="K22" s="90" t="str">
        <f t="shared" si="2"/>
        <v/>
      </c>
    </row>
    <row r="23" spans="1:11">
      <c r="A23" s="86">
        <v>20</v>
      </c>
      <c r="B23" s="87"/>
      <c r="C23" s="87"/>
      <c r="D23" s="87"/>
      <c r="E23" s="87"/>
      <c r="F23" s="87"/>
      <c r="G23" s="87"/>
      <c r="H23" s="89" t="str">
        <f t="shared" si="0"/>
        <v/>
      </c>
      <c r="I23" s="87"/>
      <c r="J23" s="89" t="str">
        <f t="shared" si="1"/>
        <v/>
      </c>
      <c r="K23" s="90" t="str">
        <f t="shared" si="2"/>
        <v/>
      </c>
    </row>
    <row r="24" spans="1:11">
      <c r="A24" s="86">
        <v>21</v>
      </c>
      <c r="B24" s="87"/>
      <c r="C24" s="87"/>
      <c r="D24" s="87"/>
      <c r="E24" s="87"/>
      <c r="F24" s="87"/>
      <c r="G24" s="87"/>
      <c r="H24" s="89" t="str">
        <f t="shared" si="0"/>
        <v/>
      </c>
      <c r="I24" s="87"/>
      <c r="J24" s="89" t="str">
        <f t="shared" si="1"/>
        <v/>
      </c>
      <c r="K24" s="90" t="str">
        <f t="shared" si="2"/>
        <v/>
      </c>
    </row>
    <row r="25" spans="1:11">
      <c r="A25" s="86">
        <v>22</v>
      </c>
      <c r="B25" s="87"/>
      <c r="C25" s="87"/>
      <c r="D25" s="87"/>
      <c r="E25" s="87"/>
      <c r="F25" s="87"/>
      <c r="G25" s="87"/>
      <c r="H25" s="89" t="str">
        <f t="shared" si="0"/>
        <v/>
      </c>
      <c r="I25" s="87"/>
      <c r="J25" s="89" t="str">
        <f t="shared" si="1"/>
        <v/>
      </c>
      <c r="K25" s="90" t="str">
        <f t="shared" si="2"/>
        <v/>
      </c>
    </row>
    <row r="26" spans="1:11">
      <c r="A26" s="86">
        <v>23</v>
      </c>
      <c r="B26" s="87"/>
      <c r="C26" s="87"/>
      <c r="D26" s="87"/>
      <c r="E26" s="87"/>
      <c r="F26" s="87"/>
      <c r="G26" s="87"/>
      <c r="H26" s="89" t="str">
        <f t="shared" si="0"/>
        <v/>
      </c>
      <c r="I26" s="87"/>
      <c r="J26" s="89" t="str">
        <f t="shared" si="1"/>
        <v/>
      </c>
      <c r="K26" s="90" t="str">
        <f t="shared" si="2"/>
        <v/>
      </c>
    </row>
    <row r="27" spans="1:11">
      <c r="A27" s="86">
        <v>24</v>
      </c>
      <c r="B27" s="87"/>
      <c r="C27" s="87"/>
      <c r="D27" s="87"/>
      <c r="E27" s="87"/>
      <c r="F27" s="87"/>
      <c r="G27" s="87"/>
      <c r="H27" s="89" t="str">
        <f t="shared" si="0"/>
        <v/>
      </c>
      <c r="I27" s="87"/>
      <c r="J27" s="89" t="str">
        <f t="shared" si="1"/>
        <v/>
      </c>
      <c r="K27" s="90" t="str">
        <f t="shared" si="2"/>
        <v/>
      </c>
    </row>
    <row r="28" spans="1:11">
      <c r="A28" s="86">
        <v>25</v>
      </c>
      <c r="B28" s="87"/>
      <c r="C28" s="87"/>
      <c r="D28" s="87"/>
      <c r="E28" s="87"/>
      <c r="F28" s="87"/>
      <c r="G28" s="87"/>
      <c r="H28" s="89" t="str">
        <f t="shared" si="0"/>
        <v/>
      </c>
      <c r="I28" s="87"/>
      <c r="J28" s="89" t="str">
        <f t="shared" si="1"/>
        <v/>
      </c>
      <c r="K28" s="90" t="str">
        <f t="shared" si="2"/>
        <v/>
      </c>
    </row>
    <row r="29" spans="1:11">
      <c r="A29" s="86">
        <v>26</v>
      </c>
      <c r="B29" s="87"/>
      <c r="C29" s="87"/>
      <c r="D29" s="87"/>
      <c r="E29" s="87"/>
      <c r="F29" s="87"/>
      <c r="G29" s="87"/>
      <c r="H29" s="89" t="str">
        <f t="shared" si="0"/>
        <v/>
      </c>
      <c r="I29" s="87"/>
      <c r="J29" s="89" t="str">
        <f t="shared" si="1"/>
        <v/>
      </c>
      <c r="K29" s="90" t="str">
        <f t="shared" si="2"/>
        <v/>
      </c>
    </row>
    <row r="30" spans="1:11">
      <c r="A30" s="86">
        <v>27</v>
      </c>
      <c r="B30" s="87"/>
      <c r="C30" s="87"/>
      <c r="D30" s="87"/>
      <c r="E30" s="87"/>
      <c r="F30" s="87"/>
      <c r="G30" s="87"/>
      <c r="H30" s="89" t="str">
        <f t="shared" si="0"/>
        <v/>
      </c>
      <c r="I30" s="87"/>
      <c r="J30" s="89" t="str">
        <f t="shared" si="1"/>
        <v/>
      </c>
      <c r="K30" s="90" t="str">
        <f t="shared" si="2"/>
        <v/>
      </c>
    </row>
    <row r="31" spans="1:11">
      <c r="A31" s="86">
        <v>28</v>
      </c>
      <c r="B31" s="87"/>
      <c r="C31" s="87"/>
      <c r="D31" s="87"/>
      <c r="E31" s="87"/>
      <c r="F31" s="87"/>
      <c r="G31" s="87"/>
      <c r="H31" s="89" t="str">
        <f t="shared" si="0"/>
        <v/>
      </c>
      <c r="I31" s="87"/>
      <c r="J31" s="89" t="str">
        <f t="shared" si="1"/>
        <v/>
      </c>
      <c r="K31" s="90" t="str">
        <f t="shared" si="2"/>
        <v/>
      </c>
    </row>
    <row r="32" spans="1:11">
      <c r="A32" s="86">
        <v>29</v>
      </c>
      <c r="B32" s="87"/>
      <c r="C32" s="87"/>
      <c r="D32" s="87"/>
      <c r="E32" s="87"/>
      <c r="F32" s="87"/>
      <c r="G32" s="87"/>
      <c r="H32" s="89" t="str">
        <f t="shared" si="0"/>
        <v/>
      </c>
      <c r="I32" s="87"/>
      <c r="J32" s="89" t="str">
        <f t="shared" si="1"/>
        <v/>
      </c>
      <c r="K32" s="90" t="str">
        <f t="shared" si="2"/>
        <v/>
      </c>
    </row>
    <row r="33" spans="1:11">
      <c r="A33" s="86">
        <v>30</v>
      </c>
      <c r="B33" s="87"/>
      <c r="C33" s="87"/>
      <c r="D33" s="87"/>
      <c r="E33" s="87"/>
      <c r="F33" s="87"/>
      <c r="G33" s="87"/>
      <c r="H33" s="89" t="str">
        <f t="shared" si="0"/>
        <v/>
      </c>
      <c r="I33" s="87"/>
      <c r="J33" s="89" t="str">
        <f t="shared" si="1"/>
        <v/>
      </c>
      <c r="K33" s="90" t="str">
        <f t="shared" si="2"/>
        <v/>
      </c>
    </row>
    <row r="34" spans="1:11">
      <c r="A34" s="86">
        <v>31</v>
      </c>
      <c r="B34" s="87"/>
      <c r="C34" s="87"/>
      <c r="D34" s="87"/>
      <c r="E34" s="87"/>
      <c r="F34" s="87"/>
      <c r="G34" s="87"/>
      <c r="H34" s="89" t="str">
        <f t="shared" si="0"/>
        <v/>
      </c>
      <c r="I34" s="87"/>
      <c r="J34" s="89" t="str">
        <f t="shared" si="1"/>
        <v/>
      </c>
      <c r="K34" s="90" t="str">
        <f t="shared" si="2"/>
        <v/>
      </c>
    </row>
    <row r="35" spans="1:11">
      <c r="A35" s="86">
        <v>32</v>
      </c>
      <c r="B35" s="87"/>
      <c r="C35" s="87"/>
      <c r="D35" s="87"/>
      <c r="E35" s="87"/>
      <c r="F35" s="87"/>
      <c r="G35" s="87"/>
      <c r="H35" s="89" t="str">
        <f t="shared" si="0"/>
        <v/>
      </c>
      <c r="I35" s="87"/>
      <c r="J35" s="89" t="str">
        <f t="shared" si="1"/>
        <v/>
      </c>
      <c r="K35" s="90" t="str">
        <f t="shared" si="2"/>
        <v/>
      </c>
    </row>
    <row r="36" spans="1:11">
      <c r="A36" s="86">
        <v>33</v>
      </c>
      <c r="B36" s="87"/>
      <c r="C36" s="87"/>
      <c r="D36" s="87"/>
      <c r="E36" s="87"/>
      <c r="F36" s="87"/>
      <c r="G36" s="87"/>
      <c r="H36" s="89" t="str">
        <f t="shared" si="0"/>
        <v/>
      </c>
      <c r="I36" s="87"/>
      <c r="J36" s="89" t="str">
        <f t="shared" si="1"/>
        <v/>
      </c>
      <c r="K36" s="90" t="str">
        <f t="shared" si="2"/>
        <v/>
      </c>
    </row>
    <row r="37" spans="1:11">
      <c r="A37" s="86">
        <v>34</v>
      </c>
      <c r="B37" s="87"/>
      <c r="C37" s="87"/>
      <c r="D37" s="87"/>
      <c r="E37" s="87"/>
      <c r="F37" s="87"/>
      <c r="G37" s="87"/>
      <c r="H37" s="89" t="str">
        <f t="shared" si="0"/>
        <v/>
      </c>
      <c r="I37" s="87"/>
      <c r="J37" s="89" t="str">
        <f t="shared" si="1"/>
        <v/>
      </c>
      <c r="K37" s="90" t="str">
        <f t="shared" si="2"/>
        <v/>
      </c>
    </row>
    <row r="38" spans="1:11">
      <c r="A38" s="86">
        <v>35</v>
      </c>
      <c r="B38" s="87"/>
      <c r="C38" s="87"/>
      <c r="D38" s="87"/>
      <c r="E38" s="87"/>
      <c r="F38" s="87"/>
      <c r="G38" s="87"/>
      <c r="H38" s="89" t="str">
        <f t="shared" si="0"/>
        <v/>
      </c>
      <c r="I38" s="87"/>
      <c r="J38" s="89" t="str">
        <f t="shared" si="1"/>
        <v/>
      </c>
      <c r="K38" s="90" t="str">
        <f t="shared" si="2"/>
        <v/>
      </c>
    </row>
    <row r="39" spans="1:11">
      <c r="A39" s="86">
        <v>36</v>
      </c>
      <c r="B39" s="87"/>
      <c r="C39" s="87"/>
      <c r="D39" s="87"/>
      <c r="E39" s="87"/>
      <c r="F39" s="87"/>
      <c r="G39" s="87"/>
      <c r="H39" s="89" t="str">
        <f t="shared" si="0"/>
        <v/>
      </c>
      <c r="I39" s="87"/>
      <c r="J39" s="89" t="str">
        <f t="shared" si="1"/>
        <v/>
      </c>
      <c r="K39" s="90" t="str">
        <f t="shared" si="2"/>
        <v/>
      </c>
    </row>
    <row r="40" spans="1:11">
      <c r="A40" s="86">
        <v>37</v>
      </c>
      <c r="B40" s="87"/>
      <c r="C40" s="87"/>
      <c r="D40" s="87"/>
      <c r="E40" s="87"/>
      <c r="F40" s="87"/>
      <c r="G40" s="87"/>
      <c r="H40" s="89" t="str">
        <f t="shared" si="0"/>
        <v/>
      </c>
      <c r="I40" s="87"/>
      <c r="J40" s="89" t="str">
        <f t="shared" si="1"/>
        <v/>
      </c>
      <c r="K40" s="90" t="str">
        <f t="shared" si="2"/>
        <v/>
      </c>
    </row>
    <row r="41" spans="1:11">
      <c r="A41" s="86">
        <v>38</v>
      </c>
      <c r="B41" s="87"/>
      <c r="C41" s="87"/>
      <c r="D41" s="87"/>
      <c r="E41" s="87"/>
      <c r="F41" s="87"/>
      <c r="G41" s="87"/>
      <c r="H41" s="89" t="str">
        <f t="shared" si="0"/>
        <v/>
      </c>
      <c r="I41" s="87"/>
      <c r="J41" s="89" t="str">
        <f t="shared" si="1"/>
        <v/>
      </c>
      <c r="K41" s="90" t="str">
        <f t="shared" si="2"/>
        <v/>
      </c>
    </row>
    <row r="42" spans="1:11">
      <c r="A42" s="86">
        <v>39</v>
      </c>
      <c r="B42" s="87"/>
      <c r="C42" s="87"/>
      <c r="D42" s="87"/>
      <c r="E42" s="87"/>
      <c r="F42" s="87"/>
      <c r="G42" s="87"/>
      <c r="H42" s="89" t="str">
        <f t="shared" si="0"/>
        <v/>
      </c>
      <c r="I42" s="87"/>
      <c r="J42" s="89" t="str">
        <f t="shared" si="1"/>
        <v/>
      </c>
      <c r="K42" s="90" t="str">
        <f t="shared" si="2"/>
        <v/>
      </c>
    </row>
    <row r="43" spans="1:11">
      <c r="A43" s="86">
        <v>40</v>
      </c>
      <c r="B43" s="87"/>
      <c r="C43" s="87"/>
      <c r="D43" s="87"/>
      <c r="E43" s="87"/>
      <c r="F43" s="87"/>
      <c r="G43" s="87"/>
      <c r="H43" s="89" t="str">
        <f t="shared" si="0"/>
        <v/>
      </c>
      <c r="I43" s="87"/>
      <c r="J43" s="89" t="str">
        <f t="shared" si="1"/>
        <v/>
      </c>
      <c r="K43" s="90" t="str">
        <f t="shared" si="2"/>
        <v/>
      </c>
    </row>
    <row r="44" spans="1:11">
      <c r="A44" s="86">
        <v>41</v>
      </c>
      <c r="B44" s="87"/>
      <c r="C44" s="87"/>
      <c r="D44" s="87"/>
      <c r="E44" s="87"/>
      <c r="F44" s="87"/>
      <c r="G44" s="87"/>
      <c r="H44" s="89" t="str">
        <f t="shared" si="0"/>
        <v/>
      </c>
      <c r="I44" s="87"/>
      <c r="J44" s="89" t="str">
        <f t="shared" si="1"/>
        <v/>
      </c>
      <c r="K44" s="90" t="str">
        <f t="shared" si="2"/>
        <v/>
      </c>
    </row>
    <row r="45" spans="1:11">
      <c r="A45" s="86">
        <v>42</v>
      </c>
      <c r="B45" s="87"/>
      <c r="C45" s="87"/>
      <c r="D45" s="87"/>
      <c r="E45" s="87"/>
      <c r="F45" s="87"/>
      <c r="G45" s="87"/>
      <c r="H45" s="89" t="str">
        <f t="shared" si="0"/>
        <v/>
      </c>
      <c r="I45" s="87"/>
      <c r="J45" s="89" t="str">
        <f t="shared" si="1"/>
        <v/>
      </c>
      <c r="K45" s="90" t="str">
        <f t="shared" si="2"/>
        <v/>
      </c>
    </row>
    <row r="46" spans="1:11">
      <c r="A46" s="86">
        <v>43</v>
      </c>
      <c r="B46" s="87"/>
      <c r="C46" s="87"/>
      <c r="D46" s="87"/>
      <c r="E46" s="87"/>
      <c r="F46" s="87"/>
      <c r="G46" s="87"/>
      <c r="H46" s="89" t="str">
        <f t="shared" si="0"/>
        <v/>
      </c>
      <c r="I46" s="87"/>
      <c r="J46" s="89" t="str">
        <f t="shared" si="1"/>
        <v/>
      </c>
      <c r="K46" s="90" t="str">
        <f t="shared" si="2"/>
        <v/>
      </c>
    </row>
    <row r="47" spans="1:11">
      <c r="A47" s="86">
        <v>44</v>
      </c>
      <c r="B47" s="87"/>
      <c r="C47" s="87"/>
      <c r="D47" s="87"/>
      <c r="E47" s="87"/>
      <c r="F47" s="87"/>
      <c r="G47" s="87"/>
      <c r="H47" s="89" t="str">
        <f t="shared" si="0"/>
        <v/>
      </c>
      <c r="I47" s="87"/>
      <c r="J47" s="89" t="str">
        <f t="shared" si="1"/>
        <v/>
      </c>
      <c r="K47" s="90" t="str">
        <f t="shared" si="2"/>
        <v/>
      </c>
    </row>
    <row r="48" spans="1:11">
      <c r="A48" s="86">
        <v>45</v>
      </c>
      <c r="B48" s="87"/>
      <c r="C48" s="87"/>
      <c r="D48" s="87"/>
      <c r="E48" s="87"/>
      <c r="F48" s="87"/>
      <c r="G48" s="87"/>
      <c r="H48" s="89" t="str">
        <f t="shared" si="0"/>
        <v/>
      </c>
      <c r="I48" s="87"/>
      <c r="J48" s="89" t="str">
        <f t="shared" si="1"/>
        <v/>
      </c>
      <c r="K48" s="90" t="str">
        <f t="shared" si="2"/>
        <v/>
      </c>
    </row>
    <row r="49" spans="1:11">
      <c r="A49" s="86">
        <v>46</v>
      </c>
      <c r="B49" s="87"/>
      <c r="C49" s="87"/>
      <c r="D49" s="87"/>
      <c r="E49" s="87"/>
      <c r="F49" s="87"/>
      <c r="G49" s="87"/>
      <c r="H49" s="89" t="str">
        <f t="shared" si="0"/>
        <v/>
      </c>
      <c r="I49" s="87"/>
      <c r="J49" s="89" t="str">
        <f t="shared" si="1"/>
        <v/>
      </c>
      <c r="K49" s="90" t="str">
        <f t="shared" si="2"/>
        <v/>
      </c>
    </row>
    <row r="50" spans="1:11">
      <c r="A50" s="86">
        <v>47</v>
      </c>
      <c r="B50" s="87"/>
      <c r="C50" s="87"/>
      <c r="D50" s="87"/>
      <c r="E50" s="87"/>
      <c r="F50" s="87"/>
      <c r="G50" s="87"/>
      <c r="H50" s="89" t="str">
        <f t="shared" si="0"/>
        <v/>
      </c>
      <c r="I50" s="87"/>
      <c r="J50" s="89" t="str">
        <f t="shared" si="1"/>
        <v/>
      </c>
      <c r="K50" s="90" t="str">
        <f t="shared" si="2"/>
        <v/>
      </c>
    </row>
    <row r="51" spans="1:11">
      <c r="A51" s="86">
        <v>48</v>
      </c>
      <c r="B51" s="87"/>
      <c r="C51" s="87"/>
      <c r="D51" s="87"/>
      <c r="E51" s="87"/>
      <c r="F51" s="87"/>
      <c r="G51" s="87"/>
      <c r="H51" s="89" t="str">
        <f>IF(G51="","",F51/G51)</f>
        <v/>
      </c>
      <c r="I51" s="87"/>
      <c r="J51" s="89" t="str">
        <f>IF(I51="","",F51*I51)</f>
        <v/>
      </c>
      <c r="K51" s="90" t="str">
        <f>IF(I51="","",H51*I51)</f>
        <v/>
      </c>
    </row>
    <row r="52" spans="1:11">
      <c r="A52" s="86">
        <v>49</v>
      </c>
      <c r="B52" s="87"/>
      <c r="C52" s="87"/>
      <c r="D52" s="87"/>
      <c r="E52" s="87"/>
      <c r="F52" s="87"/>
      <c r="G52" s="87"/>
      <c r="H52" s="89" t="str">
        <f>IF(G52="","",F52/G52)</f>
        <v/>
      </c>
      <c r="I52" s="87"/>
      <c r="J52" s="89" t="str">
        <f>IF(I52="","",F52*I52)</f>
        <v/>
      </c>
      <c r="K52" s="90" t="str">
        <f>IF(I52="","",H52*I52)</f>
        <v/>
      </c>
    </row>
    <row r="53" spans="1:11">
      <c r="A53" s="86">
        <v>50</v>
      </c>
      <c r="B53" s="87"/>
      <c r="C53" s="87"/>
      <c r="D53" s="87"/>
      <c r="E53" s="87"/>
      <c r="F53" s="87"/>
      <c r="G53" s="87"/>
      <c r="H53" s="89" t="str">
        <f>IF(G53="","",F53/G53)</f>
        <v/>
      </c>
      <c r="I53" s="87"/>
      <c r="J53" s="89" t="str">
        <f>IF(I53="","",F53*I53)</f>
        <v/>
      </c>
      <c r="K53" s="90" t="str">
        <f>IF(I53="","",H53*I53)</f>
        <v/>
      </c>
    </row>
    <row r="54" spans="1:11">
      <c r="A54" s="86">
        <v>51</v>
      </c>
      <c r="B54" s="87"/>
      <c r="C54" s="87"/>
      <c r="D54" s="87"/>
      <c r="E54" s="87"/>
      <c r="F54" s="87"/>
      <c r="G54" s="87"/>
      <c r="H54" s="89" t="str">
        <f>IF(G54="","",F54/G54)</f>
        <v/>
      </c>
      <c r="I54" s="87"/>
      <c r="J54" s="89" t="str">
        <f>IF(I54="","",F54*I54)</f>
        <v/>
      </c>
      <c r="K54" s="90" t="str">
        <f>IF(I54="","",H54*I54)</f>
        <v/>
      </c>
    </row>
    <row r="55" spans="1:11" hidden="1">
      <c r="A55" s="86"/>
      <c r="B55" s="87"/>
      <c r="C55" s="87"/>
      <c r="D55" s="87"/>
      <c r="E55" s="87"/>
      <c r="F55" s="88"/>
      <c r="G55" s="87"/>
      <c r="H55" s="89"/>
      <c r="I55" s="87"/>
      <c r="J55" s="89"/>
      <c r="K55" s="90"/>
    </row>
    <row r="56" spans="1:11">
      <c r="A56" s="235" t="s">
        <v>54</v>
      </c>
      <c r="B56" s="236"/>
      <c r="C56" s="236"/>
      <c r="D56" s="237"/>
      <c r="E56" s="101"/>
      <c r="F56" s="91">
        <f>SUM(F4:F50)</f>
        <v>0</v>
      </c>
      <c r="G56" s="92"/>
      <c r="H56" s="93">
        <f>SUM(H4:H50)</f>
        <v>0</v>
      </c>
      <c r="I56" s="92"/>
      <c r="J56" s="91">
        <f>SUM(J4:J50)</f>
        <v>0</v>
      </c>
      <c r="K56" s="94">
        <f>SUM(K4:K50)</f>
        <v>0</v>
      </c>
    </row>
    <row r="57" spans="1:11">
      <c r="A57" s="238" t="s">
        <v>55</v>
      </c>
      <c r="B57" s="239"/>
      <c r="C57" s="239"/>
      <c r="D57" s="240"/>
      <c r="E57" s="102"/>
      <c r="F57" s="95"/>
      <c r="G57" s="96"/>
      <c r="H57" s="97"/>
      <c r="I57" s="96"/>
      <c r="J57" s="97"/>
      <c r="K57" s="98"/>
    </row>
    <row r="58" spans="1:11">
      <c r="A58" s="238" t="s">
        <v>56</v>
      </c>
      <c r="B58" s="239"/>
      <c r="C58" s="239"/>
      <c r="D58" s="240"/>
      <c r="E58" s="102"/>
      <c r="F58" s="99">
        <v>0.92</v>
      </c>
      <c r="G58" s="241"/>
      <c r="H58" s="242"/>
      <c r="I58" s="242"/>
      <c r="J58" s="242"/>
      <c r="K58" s="243"/>
    </row>
    <row r="59" spans="1:11" ht="29.15" customHeight="1">
      <c r="A59" s="238" t="s">
        <v>57</v>
      </c>
      <c r="B59" s="239"/>
      <c r="C59" s="239"/>
      <c r="D59" s="240"/>
      <c r="E59" s="102"/>
      <c r="F59" s="100" t="str">
        <f>IFERROR(F56/H56," ")</f>
        <v xml:space="preserve"> </v>
      </c>
      <c r="G59" s="241"/>
      <c r="H59" s="242"/>
      <c r="I59" s="242"/>
      <c r="J59" s="242"/>
      <c r="K59" s="243"/>
    </row>
    <row r="60" spans="1:11" ht="30" customHeight="1" thickBot="1">
      <c r="A60" s="227" t="s">
        <v>58</v>
      </c>
      <c r="B60" s="228"/>
      <c r="C60" s="228"/>
      <c r="D60" s="228"/>
      <c r="E60" s="228"/>
      <c r="F60" s="228"/>
      <c r="G60" s="228"/>
      <c r="H60" s="228"/>
      <c r="I60" s="228"/>
      <c r="J60" s="228"/>
      <c r="K60" s="229"/>
    </row>
  </sheetData>
  <sheetProtection algorithmName="SHA-512" hashValue="0JKa4DE+21/IadQH7U1b40B0kdh0NumZ0Wij2ElF+E4lj23ZMh3bkN9tMvn7EDo7pinLPvRuK6asq7ZVHo9+Nw==" saltValue="PiTxjdu6E0/g5Q+e/lEtQA==" spinCount="100000" sheet="1" objects="1" scenarios="1"/>
  <customSheetViews>
    <customSheetView guid="{C11B5561-4E0A-43B4-8F90-28772A3261AC}" showGridLines="0" showRowCol="0" hiddenRows="1">
      <selection activeCell="B32" sqref="B32"/>
      <pageMargins left="0.511811024" right="0.511811024" top="0.78740157499999996" bottom="0.78740157499999996" header="0.31496062000000002" footer="0.31496062000000002"/>
    </customSheetView>
  </customSheetViews>
  <mergeCells count="8">
    <mergeCell ref="A60:K60"/>
    <mergeCell ref="A1:K1"/>
    <mergeCell ref="A2:I2"/>
    <mergeCell ref="A56:D56"/>
    <mergeCell ref="A57:D57"/>
    <mergeCell ref="A58:D58"/>
    <mergeCell ref="G58:K59"/>
    <mergeCell ref="A59:D59"/>
  </mergeCells>
  <pageMargins left="0.511811024" right="0.511811024" top="0.78740157499999996" bottom="0.78740157499999996" header="0.31496062000000002" footer="0.31496062000000002"/>
  <pageSetup paperSize="9" scale="7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72311-909C-47F1-B5F5-1EA6E905AAFC}">
  <ds:schemaRefs>
    <ds:schemaRef ds:uri="11974d13-bdb3-490e-8360-c1a65991798c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d771439e-f7ec-4b57-afbe-2a7a4c9395d1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13A77-16F2-4F0F-B151-8DDC81E32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Solicitação de Viabilidade</vt:lpstr>
      <vt:lpstr>Quadro de Cargas</vt:lpstr>
      <vt:lpstr>'Quadro de Cargas'!Area_de_impressao</vt:lpstr>
      <vt:lpstr>'Solicitação de Viabilidade'!Area_de_impressao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2021-10-27T14:43:16Z</cp:lastPrinted>
  <dcterms:created xsi:type="dcterms:W3CDTF">2015-03-03T20:07:03Z</dcterms:created>
  <dcterms:modified xsi:type="dcterms:W3CDTF">2023-04-07T02:00:57Z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0x0101008CB1D7D57AAA0E4B90F99F37A1F37B73</vt:lpwstr>
  </property>
</Properties>
</file>