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2680" yWindow="0" windowWidth="25360" windowHeight="17240" tabRatio="500" activeTab="1"/>
  </bookViews>
  <sheets>
    <sheet name="Chart1" sheetId="2" r:id="rId1"/>
    <sheet name="Chart2" sheetId="3" r:id="rId2"/>
    <sheet name="kraken_shmem_576cores_squeeze.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M4" i="1"/>
  <c r="L4" i="1"/>
  <c r="N5" i="1"/>
  <c r="M5" i="1"/>
  <c r="L5" i="1"/>
  <c r="N6" i="1"/>
  <c r="M6" i="1"/>
  <c r="L6" i="1"/>
  <c r="N7" i="1"/>
  <c r="M7" i="1"/>
  <c r="L7" i="1"/>
  <c r="N8" i="1"/>
  <c r="M8" i="1"/>
  <c r="L8" i="1"/>
  <c r="N9" i="1"/>
  <c r="M9" i="1"/>
  <c r="L9" i="1"/>
  <c r="N10" i="1"/>
  <c r="M10" i="1"/>
  <c r="L10" i="1"/>
  <c r="N11" i="1"/>
  <c r="M11" i="1"/>
  <c r="L11" i="1"/>
  <c r="N12" i="1"/>
  <c r="M12" i="1"/>
  <c r="L12" i="1"/>
  <c r="N13" i="1"/>
  <c r="M13" i="1"/>
  <c r="L13" i="1"/>
  <c r="N14" i="1"/>
  <c r="M14" i="1"/>
  <c r="L14" i="1"/>
  <c r="N15" i="1"/>
  <c r="M15" i="1"/>
  <c r="L15" i="1"/>
  <c r="N16" i="1"/>
  <c r="M16" i="1"/>
  <c r="L16" i="1"/>
  <c r="N17" i="1"/>
  <c r="M17" i="1"/>
  <c r="L17" i="1"/>
  <c r="N18" i="1"/>
  <c r="M18" i="1"/>
  <c r="L18" i="1"/>
  <c r="N19" i="1"/>
  <c r="M19" i="1"/>
  <c r="L19" i="1"/>
  <c r="N20" i="1"/>
  <c r="M20" i="1"/>
  <c r="L20" i="1"/>
  <c r="N21" i="1"/>
  <c r="M21" i="1"/>
  <c r="L21" i="1"/>
  <c r="N3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</calcChain>
</file>

<file path=xl/sharedStrings.xml><?xml version="1.0" encoding="utf-8"?>
<sst xmlns="http://schemas.openxmlformats.org/spreadsheetml/2006/main" count="6" uniqueCount="6">
  <si>
    <t>N</t>
  </si>
  <si>
    <t>Time(ft)</t>
  </si>
  <si>
    <t>Time(slp)</t>
  </si>
  <si>
    <t>ScaLAPACK QR</t>
  </si>
  <si>
    <t>FT-QR (no failure)</t>
  </si>
  <si>
    <t>FT-QR (with failure)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</si>
</sst>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kraken_shmem_576cores_squeeze.a!$M$3:$M$21</c:f>
              <c:numCache>
                <c:formatCode>General</c:formatCode>
                <c:ptCount val="19"/>
                <c:pt idx="0">
                  <c:v>0.184786918047094</c:v>
                </c:pt>
                <c:pt idx="1">
                  <c:v>0.399165796706989</c:v>
                </c:pt>
                <c:pt idx="2">
                  <c:v>0.62891943327834</c:v>
                </c:pt>
                <c:pt idx="3">
                  <c:v>0.770384734450539</c:v>
                </c:pt>
                <c:pt idx="4">
                  <c:v>0.994268731228862</c:v>
                </c:pt>
                <c:pt idx="5">
                  <c:v>1.179060469068342</c:v>
                </c:pt>
                <c:pt idx="6">
                  <c:v>1.39275107557514</c:v>
                </c:pt>
                <c:pt idx="7">
                  <c:v>1.714265929177706</c:v>
                </c:pt>
                <c:pt idx="8">
                  <c:v>1.958313383015744</c:v>
                </c:pt>
                <c:pt idx="9">
                  <c:v>2.128741909245364</c:v>
                </c:pt>
                <c:pt idx="10">
                  <c:v>2.202659158739764</c:v>
                </c:pt>
                <c:pt idx="11">
                  <c:v>2.481764683302008</c:v>
                </c:pt>
                <c:pt idx="12">
                  <c:v>2.597975630500045</c:v>
                </c:pt>
                <c:pt idx="13">
                  <c:v>2.61475537276099</c:v>
                </c:pt>
                <c:pt idx="14">
                  <c:v>2.714790506628928</c:v>
                </c:pt>
                <c:pt idx="15">
                  <c:v>2.879029073586494</c:v>
                </c:pt>
                <c:pt idx="16">
                  <c:v>2.961336353847668</c:v>
                </c:pt>
                <c:pt idx="17">
                  <c:v>2.994271728995573</c:v>
                </c:pt>
                <c:pt idx="18">
                  <c:v>3.005621230796469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kraken_shmem_576cores_squeeze.a!$H$3:$H$21</c:f>
              <c:numCache>
                <c:formatCode>General</c:formatCode>
                <c:ptCount val="19"/>
                <c:pt idx="0">
                  <c:v>0.333754364464105</c:v>
                </c:pt>
                <c:pt idx="1">
                  <c:v>0.619694212579352</c:v>
                </c:pt>
                <c:pt idx="2">
                  <c:v>1.0098742665512</c:v>
                </c:pt>
                <c:pt idx="3">
                  <c:v>1.303445760013988</c:v>
                </c:pt>
                <c:pt idx="4">
                  <c:v>1.587220266757056</c:v>
                </c:pt>
                <c:pt idx="5">
                  <c:v>1.816761460300785</c:v>
                </c:pt>
                <c:pt idx="6">
                  <c:v>1.987064983156907</c:v>
                </c:pt>
                <c:pt idx="7">
                  <c:v>2.230119844437852</c:v>
                </c:pt>
                <c:pt idx="8">
                  <c:v>2.411366359223725</c:v>
                </c:pt>
                <c:pt idx="9">
                  <c:v>2.585896426855333</c:v>
                </c:pt>
                <c:pt idx="10">
                  <c:v>2.665526043647156</c:v>
                </c:pt>
                <c:pt idx="11">
                  <c:v>2.79161448209085</c:v>
                </c:pt>
                <c:pt idx="12">
                  <c:v>2.842843019308729</c:v>
                </c:pt>
                <c:pt idx="13">
                  <c:v>2.963166497138424</c:v>
                </c:pt>
                <c:pt idx="14">
                  <c:v>3.056062128692555</c:v>
                </c:pt>
                <c:pt idx="15">
                  <c:v>3.148920608276602</c:v>
                </c:pt>
                <c:pt idx="16">
                  <c:v>3.241482005572948</c:v>
                </c:pt>
                <c:pt idx="17">
                  <c:v>3.283162701350925</c:v>
                </c:pt>
                <c:pt idx="18">
                  <c:v>3.187321558997764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kraken_shmem_576cores_squeeze.a!$I$3:$I$21</c:f>
              <c:numCache>
                <c:formatCode>General</c:formatCode>
                <c:ptCount val="19"/>
                <c:pt idx="0">
                  <c:v>0.306950196563232</c:v>
                </c:pt>
                <c:pt idx="1">
                  <c:v>0.56216614358148</c:v>
                </c:pt>
                <c:pt idx="2">
                  <c:v>0.853637296501872</c:v>
                </c:pt>
                <c:pt idx="3">
                  <c:v>1.174359680853758</c:v>
                </c:pt>
                <c:pt idx="4">
                  <c:v>1.423084252873059</c:v>
                </c:pt>
                <c:pt idx="5">
                  <c:v>1.635857086908241</c:v>
                </c:pt>
                <c:pt idx="6">
                  <c:v>1.832136189782514</c:v>
                </c:pt>
                <c:pt idx="7">
                  <c:v>2.02793306719285</c:v>
                </c:pt>
                <c:pt idx="8">
                  <c:v>2.197380484266709</c:v>
                </c:pt>
                <c:pt idx="9">
                  <c:v>2.346070118039336</c:v>
                </c:pt>
                <c:pt idx="10">
                  <c:v>2.382335774345156</c:v>
                </c:pt>
                <c:pt idx="11">
                  <c:v>2.540528829774302</c:v>
                </c:pt>
                <c:pt idx="12">
                  <c:v>2.595410540459722</c:v>
                </c:pt>
                <c:pt idx="13">
                  <c:v>2.758186927667937</c:v>
                </c:pt>
                <c:pt idx="14">
                  <c:v>2.77321398113662</c:v>
                </c:pt>
                <c:pt idx="15">
                  <c:v>2.87344441001458</c:v>
                </c:pt>
                <c:pt idx="16">
                  <c:v>2.913518428159925</c:v>
                </c:pt>
                <c:pt idx="17">
                  <c:v>2.995431772208973</c:v>
                </c:pt>
                <c:pt idx="18">
                  <c:v>2.966705290277008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kraken_shmem_576cores_squeeze.a!$J$3:$J$21</c:f>
              <c:numCache>
                <c:formatCode>General</c:formatCode>
                <c:ptCount val="19"/>
                <c:pt idx="0">
                  <c:v>0.246962378183492</c:v>
                </c:pt>
                <c:pt idx="1">
                  <c:v>0.513046136186843</c:v>
                </c:pt>
                <c:pt idx="2">
                  <c:v>0.742831501905479</c:v>
                </c:pt>
                <c:pt idx="3">
                  <c:v>1.052465648321113</c:v>
                </c:pt>
                <c:pt idx="4">
                  <c:v>1.213067854331982</c:v>
                </c:pt>
                <c:pt idx="5">
                  <c:v>1.37364589151805</c:v>
                </c:pt>
                <c:pt idx="6">
                  <c:v>1.66184546471759</c:v>
                </c:pt>
                <c:pt idx="7">
                  <c:v>1.715524474236931</c:v>
                </c:pt>
                <c:pt idx="8">
                  <c:v>1.941067091229284</c:v>
                </c:pt>
                <c:pt idx="9">
                  <c:v>2.15915045790309</c:v>
                </c:pt>
                <c:pt idx="10">
                  <c:v>2.183618542221113</c:v>
                </c:pt>
                <c:pt idx="11">
                  <c:v>2.288259509967465</c:v>
                </c:pt>
                <c:pt idx="12">
                  <c:v>2.511435759579252</c:v>
                </c:pt>
                <c:pt idx="13">
                  <c:v>2.470205620398904</c:v>
                </c:pt>
                <c:pt idx="14">
                  <c:v>2.599176530110094</c:v>
                </c:pt>
                <c:pt idx="15">
                  <c:v>2.665723262158142</c:v>
                </c:pt>
                <c:pt idx="16">
                  <c:v>2.84955619437537</c:v>
                </c:pt>
                <c:pt idx="17">
                  <c:v>2.919006287017789</c:v>
                </c:pt>
                <c:pt idx="18">
                  <c:v>2.858515101609961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21560"/>
        <c:axId val="2112839848"/>
      </c:lineChart>
      <c:catAx>
        <c:axId val="211282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39848"/>
        <c:crosses val="autoZero"/>
        <c:auto val="1"/>
        <c:lblAlgn val="ctr"/>
        <c:lblOffset val="100"/>
        <c:noMultiLvlLbl val="0"/>
      </c:catAx>
      <c:valAx>
        <c:axId val="211283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2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Using disk</c:v>
          </c:tx>
          <c:cat>
            <c:numRef>
              <c:f>kraken_shmem_576cores_squeeze.a!$A$3:$A$21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kraken_shmem_576cores_squeeze.a!$K$3:$K$21</c:f>
              <c:numCache>
                <c:formatCode>General</c:formatCode>
                <c:ptCount val="19"/>
                <c:pt idx="0">
                  <c:v>26.00474945697603</c:v>
                </c:pt>
                <c:pt idx="1">
                  <c:v>17.20979060763018</c:v>
                </c:pt>
                <c:pt idx="2">
                  <c:v>26.4431695598793</c:v>
                </c:pt>
                <c:pt idx="3">
                  <c:v>19.25512509935063</c:v>
                </c:pt>
                <c:pt idx="4">
                  <c:v>23.572809663622</c:v>
                </c:pt>
                <c:pt idx="5">
                  <c:v>24.39040999413169</c:v>
                </c:pt>
                <c:pt idx="6">
                  <c:v>16.36682852327418</c:v>
                </c:pt>
                <c:pt idx="7">
                  <c:v>23.07478548672509</c:v>
                </c:pt>
                <c:pt idx="8">
                  <c:v>19.50343489679609</c:v>
                </c:pt>
                <c:pt idx="9">
                  <c:v>16.50282526865168</c:v>
                </c:pt>
                <c:pt idx="10">
                  <c:v>18.07926441291353</c:v>
                </c:pt>
                <c:pt idx="11">
                  <c:v>18.03096291957851</c:v>
                </c:pt>
                <c:pt idx="12">
                  <c:v>11.65759971544481</c:v>
                </c:pt>
                <c:pt idx="13">
                  <c:v>16.63628679709965</c:v>
                </c:pt>
                <c:pt idx="14">
                  <c:v>14.95014104238533</c:v>
                </c:pt>
                <c:pt idx="15">
                  <c:v>15.34485641995633</c:v>
                </c:pt>
                <c:pt idx="16">
                  <c:v>12.09094514557712</c:v>
                </c:pt>
                <c:pt idx="17">
                  <c:v>11.09163472718842</c:v>
                </c:pt>
                <c:pt idx="18">
                  <c:v>10.31607421157706</c:v>
                </c:pt>
              </c:numCache>
            </c:numRef>
          </c:val>
          <c:smooth val="0"/>
        </c:ser>
        <c:ser>
          <c:idx val="1"/>
          <c:order val="1"/>
          <c:tx>
            <c:v>Using Shared Memory</c:v>
          </c:tx>
          <c:cat>
            <c:numRef>
              <c:f>kraken_shmem_576cores_squeeze.a!$A$3:$A$21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kraken_shmem_576cores_squeeze.a!$L$3:$L$21</c:f>
              <c:numCache>
                <c:formatCode>General</c:formatCode>
                <c:ptCount val="19"/>
                <c:pt idx="0">
                  <c:v>21.15670697516105</c:v>
                </c:pt>
                <c:pt idx="1">
                  <c:v>15.99927476009914</c:v>
                </c:pt>
                <c:pt idx="2">
                  <c:v>15.39432629373984</c:v>
                </c:pt>
                <c:pt idx="3">
                  <c:v>9.513990155962234</c:v>
                </c:pt>
                <c:pt idx="4">
                  <c:v>9.348758123831487</c:v>
                </c:pt>
                <c:pt idx="5">
                  <c:v>12.41453942845584</c:v>
                </c:pt>
                <c:pt idx="6">
                  <c:v>12.27491639698843</c:v>
                </c:pt>
                <c:pt idx="7">
                  <c:v>12.01892583447854</c:v>
                </c:pt>
                <c:pt idx="8">
                  <c:v>10.01740979763767</c:v>
                </c:pt>
                <c:pt idx="9">
                  <c:v>11.09276181433525</c:v>
                </c:pt>
                <c:pt idx="10">
                  <c:v>11.15853210235381</c:v>
                </c:pt>
                <c:pt idx="11">
                  <c:v>10.7675604749516</c:v>
                </c:pt>
                <c:pt idx="12">
                  <c:v>9.87828425470491</c:v>
                </c:pt>
                <c:pt idx="13">
                  <c:v>10.79338571666845</c:v>
                </c:pt>
                <c:pt idx="14">
                  <c:v>10.30615336775767</c:v>
                </c:pt>
                <c:pt idx="15">
                  <c:v>9.45354494029427</c:v>
                </c:pt>
                <c:pt idx="16">
                  <c:v>10.1710030989471</c:v>
                </c:pt>
                <c:pt idx="17">
                  <c:v>11.04068084013376</c:v>
                </c:pt>
                <c:pt idx="18">
                  <c:v>9.26674645794544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06168"/>
        <c:axId val="-2142575208"/>
      </c:lineChart>
      <c:catAx>
        <c:axId val="-214260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575208"/>
        <c:crosses val="autoZero"/>
        <c:auto val="1"/>
        <c:lblAlgn val="ctr"/>
        <c:lblOffset val="100"/>
        <c:noMultiLvlLbl val="0"/>
      </c:catAx>
      <c:valAx>
        <c:axId val="-214257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Gflop/s Overhead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606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275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275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K15" sqref="K15"/>
    </sheetView>
  </sheetViews>
  <sheetFormatPr baseColWidth="10" defaultRowHeight="18" x14ac:dyDescent="0"/>
  <cols>
    <col min="7" max="7" width="5.85546875" customWidth="1"/>
    <col min="8" max="8" width="16.28515625" customWidth="1"/>
    <col min="9" max="9" width="16.7109375" customWidth="1"/>
    <col min="10" max="10" width="17.5703125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>
        <v>5000</v>
      </c>
      <c r="B2">
        <v>3.107631</v>
      </c>
      <c r="C2">
        <v>2.418771</v>
      </c>
      <c r="H2" t="s">
        <v>3</v>
      </c>
      <c r="I2" t="s">
        <v>4</v>
      </c>
      <c r="J2" t="s">
        <v>5</v>
      </c>
    </row>
    <row r="3" spans="1:14">
      <c r="A3">
        <v>10000</v>
      </c>
      <c r="B3">
        <v>7.2155180000000003</v>
      </c>
      <c r="C3">
        <v>5.6889519999999996</v>
      </c>
      <c r="H3">
        <v>0.33375436446410478</v>
      </c>
      <c r="I3">
        <v>0.30695019656323208</v>
      </c>
      <c r="J3">
        <v>0.24696237818349168</v>
      </c>
      <c r="K3">
        <f>(H3-J3)/H3*100</f>
        <v>26.004749456976032</v>
      </c>
      <c r="L3">
        <f>(N3-M3)/N3*100</f>
        <v>21.15670697516105</v>
      </c>
      <c r="M3">
        <f>4/3*A3*A3*A3/B3/1000000000000</f>
        <v>0.18478691804709421</v>
      </c>
      <c r="N3">
        <f>4/3*A3*A3*A3/C3/1000000000000</f>
        <v>0.23437239993118827</v>
      </c>
    </row>
    <row r="4" spans="1:14">
      <c r="A4">
        <v>15000</v>
      </c>
      <c r="B4">
        <v>11.273510999999999</v>
      </c>
      <c r="C4">
        <v>9.4698309999999992</v>
      </c>
      <c r="H4">
        <v>0.61969421257935176</v>
      </c>
      <c r="I4">
        <v>0.56216614358148043</v>
      </c>
      <c r="J4">
        <v>0.51304613618684269</v>
      </c>
      <c r="K4">
        <f t="shared" ref="K4:K21" si="0">(H4-J4)/H4*100</f>
        <v>17.209790607630175</v>
      </c>
      <c r="L4">
        <f>(N4-M4)/N4*100</f>
        <v>15.999274760099139</v>
      </c>
      <c r="M4">
        <f>4/3*A4*A4*A4/B4/1000000000000</f>
        <v>0.39916579670698865</v>
      </c>
      <c r="N4">
        <f t="shared" ref="N4:N21" si="1">4/3*A4*A4*A4/C4/1000000000000</f>
        <v>0.47519327430447283</v>
      </c>
    </row>
    <row r="5" spans="1:14">
      <c r="A5">
        <v>20000</v>
      </c>
      <c r="B5">
        <v>16.960307</v>
      </c>
      <c r="C5">
        <v>14.349382</v>
      </c>
      <c r="H5">
        <v>1.0098742665512002</v>
      </c>
      <c r="I5">
        <v>0.85363729650187159</v>
      </c>
      <c r="J5">
        <v>0.74283150190547886</v>
      </c>
      <c r="K5">
        <f t="shared" si="0"/>
        <v>26.443169559879298</v>
      </c>
      <c r="L5">
        <f>(N5-M5)/N5*100</f>
        <v>15.394326293739843</v>
      </c>
      <c r="M5">
        <f>4/3*A5*A5*A5/B5/1000000000000</f>
        <v>0.62891943327834021</v>
      </c>
      <c r="N5">
        <f t="shared" si="1"/>
        <v>0.7433537323535373</v>
      </c>
    </row>
    <row r="6" spans="1:14">
      <c r="A6">
        <v>25000</v>
      </c>
      <c r="B6">
        <v>27.042764999999999</v>
      </c>
      <c r="C6">
        <v>24.469919000000001</v>
      </c>
      <c r="H6">
        <v>1.3034457600139877</v>
      </c>
      <c r="I6">
        <v>1.1743596808537582</v>
      </c>
      <c r="J6">
        <v>1.0524656483211128</v>
      </c>
      <c r="K6">
        <f t="shared" si="0"/>
        <v>19.255125099350632</v>
      </c>
      <c r="L6">
        <f>(N6-M6)/N6*100</f>
        <v>9.5139901559622349</v>
      </c>
      <c r="M6">
        <f>4/3*A6*A6*A6/B6/1000000000000</f>
        <v>0.77038473445053901</v>
      </c>
      <c r="N6">
        <f t="shared" si="1"/>
        <v>0.85138546365165046</v>
      </c>
    </row>
    <row r="7" spans="1:14">
      <c r="A7">
        <v>30000</v>
      </c>
      <c r="B7">
        <v>36.207515000000001</v>
      </c>
      <c r="C7">
        <v>32.822561999999998</v>
      </c>
      <c r="H7">
        <v>1.5872202667570559</v>
      </c>
      <c r="I7">
        <v>1.4230842528730587</v>
      </c>
      <c r="J7">
        <v>1.2130678543319817</v>
      </c>
      <c r="K7">
        <f t="shared" si="0"/>
        <v>23.572809663621999</v>
      </c>
      <c r="L7">
        <f>(N7-M7)/N7*100</f>
        <v>9.3487581238314874</v>
      </c>
      <c r="M7">
        <f>4/3*A7*A7*A7/B7/1000000000000</f>
        <v>0.99426873122886228</v>
      </c>
      <c r="N7">
        <f t="shared" si="1"/>
        <v>1.0968065198566768</v>
      </c>
    </row>
    <row r="8" spans="1:14">
      <c r="A8">
        <v>35000</v>
      </c>
      <c r="B8">
        <v>48.484932000000001</v>
      </c>
      <c r="C8">
        <v>42.465750999999997</v>
      </c>
      <c r="H8">
        <v>1.8167614603007851</v>
      </c>
      <c r="I8">
        <v>1.6358570869082414</v>
      </c>
      <c r="J8">
        <v>1.3736458915180496</v>
      </c>
      <c r="K8">
        <f t="shared" si="0"/>
        <v>24.390409994131691</v>
      </c>
      <c r="L8">
        <f>(N8-M8)/N8*100</f>
        <v>12.414539428455845</v>
      </c>
      <c r="M8">
        <f>4/3*A8*A8*A8/B8/1000000000000</f>
        <v>1.1790604690683419</v>
      </c>
      <c r="N8">
        <f t="shared" si="1"/>
        <v>1.3461828725616243</v>
      </c>
    </row>
    <row r="9" spans="1:14">
      <c r="A9">
        <v>40000</v>
      </c>
      <c r="B9">
        <v>61.269623000000003</v>
      </c>
      <c r="C9">
        <v>53.748828000000003</v>
      </c>
      <c r="H9">
        <v>1.9870649831569074</v>
      </c>
      <c r="I9">
        <v>1.8321361897825141</v>
      </c>
      <c r="J9">
        <v>1.6618454647175893</v>
      </c>
      <c r="K9">
        <f t="shared" si="0"/>
        <v>16.366828523274183</v>
      </c>
      <c r="L9">
        <f>(N9-M9)/N9*100</f>
        <v>12.274916396988427</v>
      </c>
      <c r="M9">
        <f>4/3*A9*A9*A9/B9/1000000000000</f>
        <v>1.39275107557514</v>
      </c>
      <c r="N9">
        <f t="shared" si="1"/>
        <v>1.5876315169762087</v>
      </c>
    </row>
    <row r="10" spans="1:14">
      <c r="A10">
        <v>45000</v>
      </c>
      <c r="B10">
        <v>70.875817999999995</v>
      </c>
      <c r="C10">
        <v>62.357306000000001</v>
      </c>
      <c r="H10">
        <v>2.2301198444378527</v>
      </c>
      <c r="I10">
        <v>2.0279330671928499</v>
      </c>
      <c r="J10">
        <v>1.7155244742369309</v>
      </c>
      <c r="K10">
        <f t="shared" si="0"/>
        <v>23.074785486725091</v>
      </c>
      <c r="L10">
        <f>(N10-M10)/N10*100</f>
        <v>12.018925834478544</v>
      </c>
      <c r="M10">
        <f>4/3*A10*A10*A10/B10/1000000000000</f>
        <v>1.7142659291777063</v>
      </c>
      <c r="N10">
        <f t="shared" si="1"/>
        <v>1.948448510588318</v>
      </c>
    </row>
    <row r="11" spans="1:14">
      <c r="A11">
        <v>50000</v>
      </c>
      <c r="B11">
        <v>85.107249999999993</v>
      </c>
      <c r="C11">
        <v>76.581708000000006</v>
      </c>
      <c r="H11">
        <v>2.4113663592237251</v>
      </c>
      <c r="I11">
        <v>2.1973804842667093</v>
      </c>
      <c r="J11">
        <v>1.9410670912292838</v>
      </c>
      <c r="K11">
        <f t="shared" si="0"/>
        <v>19.503434896796087</v>
      </c>
      <c r="L11">
        <f>(N11-M11)/N11*100</f>
        <v>10.017409797637669</v>
      </c>
      <c r="M11">
        <f>4/3*A11*A11*A11/B11/1000000000000</f>
        <v>1.958313383015744</v>
      </c>
      <c r="N11">
        <f t="shared" si="1"/>
        <v>2.1763247519455513</v>
      </c>
    </row>
    <row r="12" spans="1:14">
      <c r="A12">
        <v>55000</v>
      </c>
      <c r="B12">
        <v>104.208656</v>
      </c>
      <c r="C12">
        <v>92.649038000000004</v>
      </c>
      <c r="H12">
        <v>2.5858964268553333</v>
      </c>
      <c r="I12">
        <v>2.3460701180393357</v>
      </c>
      <c r="J12">
        <v>2.1591504579030905</v>
      </c>
      <c r="K12">
        <f t="shared" si="0"/>
        <v>16.502825268651677</v>
      </c>
      <c r="L12">
        <f>(N12-M12)/N12*100</f>
        <v>11.092761814335248</v>
      </c>
      <c r="M12">
        <f>4/3*A12*A12*A12/B12/1000000000000</f>
        <v>2.1287419092453637</v>
      </c>
      <c r="N12">
        <f t="shared" si="1"/>
        <v>2.3943403852000413</v>
      </c>
    </row>
    <row r="13" spans="1:14">
      <c r="A13">
        <v>60000</v>
      </c>
      <c r="B13">
        <v>130.75105099999999</v>
      </c>
      <c r="C13">
        <v>116.161153</v>
      </c>
      <c r="H13">
        <v>2.665526043647156</v>
      </c>
      <c r="I13">
        <v>2.3823357743451559</v>
      </c>
      <c r="J13">
        <v>2.1836185422211138</v>
      </c>
      <c r="K13">
        <f t="shared" si="0"/>
        <v>18.079264412913528</v>
      </c>
      <c r="L13">
        <f>(N13-M13)/N13*100</f>
        <v>11.158532102353808</v>
      </c>
      <c r="M13">
        <f>4/3*A13*A13*A13/B13/1000000000000</f>
        <v>2.2026591587397641</v>
      </c>
      <c r="N13">
        <f t="shared" si="1"/>
        <v>2.4793142333909168</v>
      </c>
    </row>
    <row r="14" spans="1:14">
      <c r="A14">
        <v>65000</v>
      </c>
      <c r="B14">
        <v>147.54286300000001</v>
      </c>
      <c r="C14">
        <v>131.65609599999999</v>
      </c>
      <c r="H14">
        <v>2.7916144820908499</v>
      </c>
      <c r="I14">
        <v>2.5405288297743018</v>
      </c>
      <c r="J14">
        <v>2.2882595099674652</v>
      </c>
      <c r="K14">
        <f t="shared" si="0"/>
        <v>18.030962919578506</v>
      </c>
      <c r="L14">
        <f>(N14-M14)/N14*100</f>
        <v>10.767560474951605</v>
      </c>
      <c r="M14">
        <f>4/3*A14*A14*A14/B14/1000000000000</f>
        <v>2.4817646833020084</v>
      </c>
      <c r="N14">
        <f t="shared" si="1"/>
        <v>2.7812359457071141</v>
      </c>
    </row>
    <row r="15" spans="1:14">
      <c r="A15">
        <v>70000</v>
      </c>
      <c r="B15">
        <v>176.03449699999999</v>
      </c>
      <c r="C15">
        <v>158.645309</v>
      </c>
      <c r="H15">
        <v>2.8428430193087286</v>
      </c>
      <c r="I15">
        <v>2.5954105404597216</v>
      </c>
      <c r="J15">
        <v>2.5114357595792516</v>
      </c>
      <c r="K15">
        <f t="shared" si="0"/>
        <v>11.657599715444812</v>
      </c>
      <c r="L15">
        <f>(N15-M15)/N15*100</f>
        <v>9.8782842547049121</v>
      </c>
      <c r="M15">
        <f>4/3*A15*A15*A15/B15/1000000000000</f>
        <v>2.5979756305000454</v>
      </c>
      <c r="N15">
        <f t="shared" si="1"/>
        <v>2.882740978703211</v>
      </c>
    </row>
    <row r="16" spans="1:14">
      <c r="A16">
        <v>75000</v>
      </c>
      <c r="B16">
        <v>215.12528699999999</v>
      </c>
      <c r="C16">
        <v>191.90598499999999</v>
      </c>
      <c r="H16">
        <v>2.9631664971384239</v>
      </c>
      <c r="I16">
        <v>2.7581869276679378</v>
      </c>
      <c r="J16">
        <v>2.4702056203989042</v>
      </c>
      <c r="K16">
        <f t="shared" si="0"/>
        <v>16.636286797099647</v>
      </c>
      <c r="L16">
        <f>(N16-M16)/N16*100</f>
        <v>10.793385716668448</v>
      </c>
      <c r="M16">
        <f>4/3*A16*A16*A16/B16/1000000000000</f>
        <v>2.6147553727609902</v>
      </c>
      <c r="N16">
        <f t="shared" si="1"/>
        <v>2.9311227578441601</v>
      </c>
    </row>
    <row r="17" spans="1:14">
      <c r="A17">
        <v>80000</v>
      </c>
      <c r="B17">
        <v>251.462006</v>
      </c>
      <c r="C17">
        <v>225.54594599999999</v>
      </c>
      <c r="H17">
        <v>3.0560621286925547</v>
      </c>
      <c r="I17">
        <v>2.7732139811366197</v>
      </c>
      <c r="J17">
        <v>2.5991765301100944</v>
      </c>
      <c r="K17">
        <f t="shared" si="0"/>
        <v>14.950141042385326</v>
      </c>
      <c r="L17">
        <f>(N17-M17)/N17*100</f>
        <v>10.306153367757673</v>
      </c>
      <c r="M17">
        <f>4/3*A17*A17*A17/B17/1000000000000</f>
        <v>2.7147905066289284</v>
      </c>
      <c r="N17">
        <f t="shared" si="1"/>
        <v>3.0267299358449415</v>
      </c>
    </row>
    <row r="18" spans="1:14">
      <c r="A18">
        <v>85000</v>
      </c>
      <c r="B18">
        <v>284.41301299999998</v>
      </c>
      <c r="C18">
        <v>257.52590099999998</v>
      </c>
      <c r="H18">
        <v>3.1489206082766024</v>
      </c>
      <c r="I18">
        <v>2.8734444100145797</v>
      </c>
      <c r="J18">
        <v>2.6657232621581421</v>
      </c>
      <c r="K18">
        <f t="shared" si="0"/>
        <v>15.344856419956333</v>
      </c>
      <c r="L18">
        <f>(N18-M18)/N18*100</f>
        <v>9.4535449402942699</v>
      </c>
      <c r="M18">
        <f>4/3*A18*A18*A18/B18/1000000000000</f>
        <v>2.8790290735864938</v>
      </c>
      <c r="N18">
        <f t="shared" si="1"/>
        <v>3.1796154489848125</v>
      </c>
    </row>
    <row r="19" spans="1:14">
      <c r="A19">
        <v>90000</v>
      </c>
      <c r="B19">
        <v>328.23019199999999</v>
      </c>
      <c r="C19">
        <v>294.845889</v>
      </c>
      <c r="H19">
        <v>3.2414820055729479</v>
      </c>
      <c r="I19">
        <v>2.9135184281599251</v>
      </c>
      <c r="J19">
        <v>2.8495561943753698</v>
      </c>
      <c r="K19">
        <f t="shared" si="0"/>
        <v>12.090945145577116</v>
      </c>
      <c r="L19">
        <f>(N19-M19)/N19*100</f>
        <v>10.1710030989471</v>
      </c>
      <c r="M19">
        <f>4/3*A19*A19*A19/B19/1000000000000</f>
        <v>2.9613363538476678</v>
      </c>
      <c r="N19">
        <f t="shared" si="1"/>
        <v>3.2966374511669043</v>
      </c>
    </row>
    <row r="20" spans="1:14">
      <c r="A20">
        <v>95000</v>
      </c>
      <c r="B20">
        <v>381.78454399999998</v>
      </c>
      <c r="C20">
        <v>339.63293099999999</v>
      </c>
      <c r="H20">
        <v>3.2831627013509257</v>
      </c>
      <c r="I20">
        <v>2.9954317722089732</v>
      </c>
      <c r="J20">
        <v>2.9190062870177891</v>
      </c>
      <c r="K20">
        <f t="shared" si="0"/>
        <v>11.091634727188417</v>
      </c>
      <c r="L20">
        <f>(N20-M20)/N20*100</f>
        <v>11.040680840133758</v>
      </c>
      <c r="M20">
        <f>4/3*A20*A20*A20/B20/1000000000000</f>
        <v>2.9942717289955731</v>
      </c>
      <c r="N20">
        <f t="shared" si="1"/>
        <v>3.3658887649698097</v>
      </c>
    </row>
    <row r="21" spans="1:14">
      <c r="A21">
        <v>100000</v>
      </c>
      <c r="B21">
        <v>443.61322699999999</v>
      </c>
      <c r="C21">
        <v>402.50471399999998</v>
      </c>
      <c r="H21">
        <v>3.1873215589977648</v>
      </c>
      <c r="I21">
        <v>2.9667052902770084</v>
      </c>
      <c r="J21">
        <v>2.8585151016099606</v>
      </c>
      <c r="K21">
        <f t="shared" si="0"/>
        <v>10.316074211577057</v>
      </c>
      <c r="L21">
        <f>(N21-M21)/N21*100</f>
        <v>9.2667464579454428</v>
      </c>
      <c r="M21">
        <f>4/3*A21*A21*A21/B21/1000000000000</f>
        <v>3.0056212307964687</v>
      </c>
      <c r="N21">
        <f t="shared" si="1"/>
        <v>3.3125906031831795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kraken_shmem_576cores_squeeze.a</vt:lpstr>
      <vt:lpstr>Chart1</vt:lpstr>
      <vt:lpstr>Chart2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2012-11-17T07:18:00Z</dcterms:created>
  <dcterms:modified xsi:type="dcterms:W3CDTF">2012-11-17T07:18:00Z</dcterms:modified>
</cp:coreProperties>
</file>