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17bf74d465347f/ASM32 OneDrive/Doc/"/>
    </mc:Choice>
  </mc:AlternateContent>
  <xr:revisionPtr revIDLastSave="257" documentId="13_ncr:1_{E73F3E9D-9F2F-4E85-A13C-1F59FD401697}" xr6:coauthVersionLast="47" xr6:coauthVersionMax="47" xr10:uidLastSave="{1BF4916D-24F7-4632-9E8B-F2894F4F2392}"/>
  <bookViews>
    <workbookView xWindow="2085" yWindow="705" windowWidth="34875" windowHeight="18930" xr2:uid="{0AAF609D-ADEC-4648-8001-312131CD4100}"/>
  </bookViews>
  <sheets>
    <sheet name="Instruction Set" sheetId="1" r:id="rId1"/>
    <sheet name="TEST" sheetId="13" r:id="rId2"/>
    <sheet name="ERRORMESSAGES" sheetId="10" r:id="rId3"/>
    <sheet name="Tabelle2" sheetId="9" r:id="rId4"/>
    <sheet name="Instruction Analysis" sheetId="6" r:id="rId5"/>
    <sheet name="Scope" sheetId="8" r:id="rId6"/>
  </sheets>
  <definedNames>
    <definedName name="_xlnm._FilterDatabase" localSheetId="2" hidden="1">ERRORMESSAGES!$A$1:$L$1</definedName>
    <definedName name="_xlnm._FilterDatabase" localSheetId="4" hidden="1">'Instruction Analysis'!$A$1:$K$1</definedName>
    <definedName name="_xlnm._FilterDatabase" localSheetId="0" hidden="1">'Instruction Set'!$A$11:$BI$11</definedName>
    <definedName name="_xlnm.Print_Area" localSheetId="0">'Instruction Set'!$A$11:$AK$59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6" i="1" l="1"/>
  <c r="P106" i="1" s="1"/>
  <c r="M107" i="1"/>
  <c r="P107" i="1" s="1"/>
  <c r="M108" i="1"/>
  <c r="P108" i="1" s="1"/>
  <c r="M109" i="1"/>
  <c r="P109" i="1" s="1"/>
  <c r="M110" i="1"/>
  <c r="P110" i="1" s="1"/>
  <c r="M111" i="1"/>
  <c r="P111" i="1" s="1"/>
  <c r="M112" i="1"/>
  <c r="P112" i="1" s="1"/>
  <c r="M113" i="1"/>
  <c r="P113" i="1" s="1"/>
  <c r="M114" i="1"/>
  <c r="P114" i="1" s="1"/>
  <c r="M115" i="1"/>
  <c r="P115" i="1" s="1"/>
  <c r="M116" i="1"/>
  <c r="P116" i="1" s="1"/>
  <c r="M117" i="1"/>
  <c r="P117" i="1" s="1"/>
  <c r="M118" i="1"/>
  <c r="P118" i="1" s="1"/>
  <c r="M119" i="1"/>
  <c r="P119" i="1" s="1"/>
  <c r="M120" i="1"/>
  <c r="P120" i="1" s="1"/>
  <c r="M121" i="1"/>
  <c r="P121" i="1" s="1"/>
  <c r="M122" i="1"/>
  <c r="P122" i="1" s="1"/>
  <c r="M123" i="1"/>
  <c r="P123" i="1" s="1"/>
  <c r="M124" i="1"/>
  <c r="P124" i="1" s="1"/>
  <c r="M125" i="1"/>
  <c r="P125" i="1" s="1"/>
  <c r="C115" i="1"/>
  <c r="H115" i="1" s="1"/>
  <c r="C121" i="1"/>
  <c r="H121" i="1" s="1"/>
  <c r="C106" i="1"/>
  <c r="H106" i="1" s="1"/>
  <c r="C107" i="1"/>
  <c r="H107" i="1" s="1"/>
  <c r="C108" i="1"/>
  <c r="H108" i="1" s="1"/>
  <c r="C109" i="1"/>
  <c r="H109" i="1" s="1"/>
  <c r="C110" i="1"/>
  <c r="H110" i="1" s="1"/>
  <c r="C111" i="1"/>
  <c r="H111" i="1" s="1"/>
  <c r="C112" i="1"/>
  <c r="H112" i="1" s="1"/>
  <c r="C113" i="1"/>
  <c r="H113" i="1" s="1"/>
  <c r="C114" i="1"/>
  <c r="H114" i="1" s="1"/>
  <c r="C116" i="1"/>
  <c r="H116" i="1" s="1"/>
  <c r="C117" i="1"/>
  <c r="H117" i="1" s="1"/>
  <c r="C118" i="1"/>
  <c r="H118" i="1" s="1"/>
  <c r="C119" i="1"/>
  <c r="H119" i="1" s="1"/>
  <c r="C120" i="1"/>
  <c r="H120" i="1" s="1"/>
  <c r="C122" i="1"/>
  <c r="H122" i="1" s="1"/>
  <c r="C123" i="1"/>
  <c r="H123" i="1" s="1"/>
  <c r="C124" i="1"/>
  <c r="H124" i="1" s="1"/>
  <c r="C125" i="1"/>
  <c r="H125" i="1" s="1"/>
  <c r="F63" i="1"/>
  <c r="L2" i="1"/>
  <c r="AF2" i="1"/>
  <c r="AB2" i="1"/>
  <c r="X2" i="1"/>
  <c r="T2" i="1"/>
  <c r="P2" i="1"/>
  <c r="H2" i="1"/>
  <c r="D2" i="1"/>
  <c r="AJ2" i="1" l="1"/>
</calcChain>
</file>

<file path=xl/sharedStrings.xml><?xml version="1.0" encoding="utf-8"?>
<sst xmlns="http://schemas.openxmlformats.org/spreadsheetml/2006/main" count="1275" uniqueCount="734">
  <si>
    <t>LD</t>
  </si>
  <si>
    <t>ST</t>
  </si>
  <si>
    <t>Instruction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</si>
  <si>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</si>
  <si>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</si>
  <si>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</si>
  <si>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</si>
  <si>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</si>
  <si>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</si>
  <si>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</si>
  <si>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</si>
  <si>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</si>
  <si>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</si>
  <si>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</si>
  <si>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</si>
  <si>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0</t>
  </si>
  <si>
    <t>B</t>
  </si>
  <si>
    <t>BR</t>
  </si>
  <si>
    <t>BV</t>
  </si>
  <si>
    <t>BE</t>
  </si>
  <si>
    <t>regB</t>
  </si>
  <si>
    <t>regA</t>
  </si>
  <si>
    <t>ADD</t>
  </si>
  <si>
    <t>SUB</t>
  </si>
  <si>
    <t>AND</t>
  </si>
  <si>
    <t>OR</t>
  </si>
  <si>
    <t>XOR</t>
  </si>
  <si>
    <t>CMP</t>
  </si>
  <si>
    <t>C</t>
  </si>
  <si>
    <t>DSR</t>
  </si>
  <si>
    <t>EXTR</t>
  </si>
  <si>
    <t>DEP</t>
  </si>
  <si>
    <t>SHLA</t>
  </si>
  <si>
    <t>S</t>
  </si>
  <si>
    <t>1</t>
  </si>
  <si>
    <t>2</t>
  </si>
  <si>
    <t>EQ</t>
  </si>
  <si>
    <t>LT</t>
  </si>
  <si>
    <t>NE</t>
  </si>
  <si>
    <t>LE</t>
  </si>
  <si>
    <t>PRB</t>
  </si>
  <si>
    <t>RFI</t>
  </si>
  <si>
    <t>ITLB</t>
  </si>
  <si>
    <t>BRK</t>
  </si>
  <si>
    <t>LDPA</t>
  </si>
  <si>
    <t>undefined</t>
  </si>
  <si>
    <t>MR</t>
  </si>
  <si>
    <t>CBR</t>
  </si>
  <si>
    <t>a=b</t>
  </si>
  <si>
    <t>a&lt;b signed</t>
  </si>
  <si>
    <t>a != b</t>
  </si>
  <si>
    <t>MST</t>
  </si>
  <si>
    <t>SC</t>
  </si>
  <si>
    <t>LSID</t>
  </si>
  <si>
    <t>IMM</t>
  </si>
  <si>
    <t>opt1</t>
  </si>
  <si>
    <t>opt2</t>
  </si>
  <si>
    <t>31</t>
  </si>
  <si>
    <t>CMR</t>
  </si>
  <si>
    <t>x &lt;= y, Signed</t>
  </si>
  <si>
    <t>GATE</t>
  </si>
  <si>
    <t>PTLB</t>
  </si>
  <si>
    <t>PCA</t>
  </si>
  <si>
    <t>24</t>
  </si>
  <si>
    <t>25</t>
  </si>
  <si>
    <t>26</t>
  </si>
  <si>
    <t>27</t>
  </si>
  <si>
    <t>28</t>
  </si>
  <si>
    <t>29</t>
  </si>
  <si>
    <t>30</t>
  </si>
  <si>
    <t>seg</t>
  </si>
  <si>
    <t>immediate</t>
  </si>
  <si>
    <t>two register</t>
  </si>
  <si>
    <t>hex</t>
  </si>
  <si>
    <t>0x01</t>
  </si>
  <si>
    <t>0x05</t>
  </si>
  <si>
    <t>0x06</t>
  </si>
  <si>
    <t>0x18</t>
  </si>
  <si>
    <t>LDIL</t>
  </si>
  <si>
    <t>0x02</t>
  </si>
  <si>
    <t>0x20</t>
  </si>
  <si>
    <t>0x21</t>
  </si>
  <si>
    <t>0x22</t>
  </si>
  <si>
    <t>0x26</t>
  </si>
  <si>
    <t>0x27</t>
  </si>
  <si>
    <t>0x09</t>
  </si>
  <si>
    <t>0x0A</t>
  </si>
  <si>
    <t>0x3F</t>
  </si>
  <si>
    <t>0x00</t>
  </si>
  <si>
    <t>0x10</t>
  </si>
  <si>
    <t>0x11</t>
  </si>
  <si>
    <t>0x14</t>
  </si>
  <si>
    <t>ADDIL</t>
  </si>
  <si>
    <t>0x16</t>
  </si>
  <si>
    <t>0x3C</t>
  </si>
  <si>
    <t>0x3D</t>
  </si>
  <si>
    <t>0x3E</t>
  </si>
  <si>
    <t>0x23</t>
  </si>
  <si>
    <t>0x24</t>
  </si>
  <si>
    <t>0x25</t>
  </si>
  <si>
    <t>DIAG</t>
  </si>
  <si>
    <t>0x39</t>
  </si>
  <si>
    <t>0x3A</t>
  </si>
  <si>
    <t>0x3B</t>
  </si>
  <si>
    <t>regR</t>
  </si>
  <si>
    <t>L</t>
  </si>
  <si>
    <t>O</t>
  </si>
  <si>
    <t>A</t>
  </si>
  <si>
    <t>Z</t>
  </si>
  <si>
    <t>I</t>
  </si>
  <si>
    <t>sa</t>
  </si>
  <si>
    <t>LDO</t>
  </si>
  <si>
    <t>0x07</t>
  </si>
  <si>
    <t>D</t>
  </si>
  <si>
    <t>M</t>
  </si>
  <si>
    <t>regS</t>
  </si>
  <si>
    <t>T</t>
  </si>
  <si>
    <t>F</t>
  </si>
  <si>
    <t>COMP</t>
  </si>
  <si>
    <t>CF</t>
  </si>
  <si>
    <t>info1</t>
  </si>
  <si>
    <t>info2</t>
  </si>
  <si>
    <t>Word</t>
  </si>
  <si>
    <t>Byte</t>
  </si>
  <si>
    <t>Half</t>
  </si>
  <si>
    <t>Enter  -&gt;</t>
  </si>
  <si>
    <t>ANZEIGEFELDER</t>
  </si>
  <si>
    <t>register indexed</t>
  </si>
  <si>
    <t>indexed</t>
  </si>
  <si>
    <t>dw</t>
  </si>
  <si>
    <t>Beginn</t>
  </si>
  <si>
    <t>Ende</t>
  </si>
  <si>
    <t>Anzahl bit</t>
  </si>
  <si>
    <t># bit</t>
  </si>
  <si>
    <t>von</t>
  </si>
  <si>
    <t>bis</t>
  </si>
  <si>
    <t>len (5bit)</t>
  </si>
  <si>
    <t>shamt (5bit)</t>
  </si>
  <si>
    <t>pos (5bit)</t>
  </si>
  <si>
    <t>Format</t>
  </si>
  <si>
    <t>LDIL regR,value</t>
  </si>
  <si>
    <t>ADDIL regR,value</t>
  </si>
  <si>
    <t>LSID regR,regB</t>
  </si>
  <si>
    <t>GATE regR,ofs</t>
  </si>
  <si>
    <t>BRK info1,info2</t>
  </si>
  <si>
    <t>value</t>
  </si>
  <si>
    <t>ofs</t>
  </si>
  <si>
    <t>val|regB</t>
  </si>
  <si>
    <t>N</t>
  </si>
  <si>
    <t>ok</t>
  </si>
  <si>
    <t>Status</t>
  </si>
  <si>
    <t>unsigned</t>
  </si>
  <si>
    <t>signed ohne signbit</t>
  </si>
  <si>
    <t>operand</t>
  </si>
  <si>
    <t>OP&lt;.XX&gt; regR,value</t>
  </si>
  <si>
    <t>OP&lt;.XX&gt; regR,regA,regB</t>
  </si>
  <si>
    <t>ADDw[.&lt;opt&gt;] regR, operand</t>
  </si>
  <si>
    <t>ANDw[.&lt;opt&gt;] regR, operand</t>
  </si>
  <si>
    <t>BVE</t>
  </si>
  <si>
    <t>CMP, CBR,CBRU</t>
  </si>
  <si>
    <t>CBRU</t>
  </si>
  <si>
    <t>0x17</t>
  </si>
  <si>
    <t>CMPw[.&lt;opt1&gt;] regR, operand</t>
  </si>
  <si>
    <t>CMPUw[.&lt;opt1&gt;] regR, operand</t>
  </si>
  <si>
    <t>info</t>
  </si>
  <si>
    <t>DIAG regR,regA,regB,info</t>
  </si>
  <si>
    <t>DSR&lt;.A&gt; regR,regB,regA,shamt</t>
  </si>
  <si>
    <t>(verändert den instr counter nicht !!)</t>
  </si>
  <si>
    <t xml:space="preserve">value </t>
  </si>
  <si>
    <t>mnemonic w=[W|H|B]</t>
  </si>
  <si>
    <t>CMPU</t>
  </si>
  <si>
    <t>Typ</t>
  </si>
  <si>
    <t>0x30</t>
  </si>
  <si>
    <t>LDA</t>
  </si>
  <si>
    <t>0x32</t>
  </si>
  <si>
    <t>0x03</t>
  </si>
  <si>
    <t>LDO regR,ofs(regB)</t>
  </si>
  <si>
    <t>LDR</t>
  </si>
  <si>
    <t>0x34</t>
  </si>
  <si>
    <t>0x04</t>
  </si>
  <si>
    <t>MR regR,regS; MR regR,regC and vice versa</t>
  </si>
  <si>
    <t>0x0b</t>
  </si>
  <si>
    <t>ORw[.&lt;opt&gt;] regR, operand</t>
  </si>
  <si>
    <t>0x15</t>
  </si>
  <si>
    <t>SBC</t>
  </si>
  <si>
    <t>0X13</t>
  </si>
  <si>
    <t>SBCw[.&lt;opt&gt;] regR, operand</t>
  </si>
  <si>
    <t>0x08</t>
  </si>
  <si>
    <t>0x31</t>
  </si>
  <si>
    <t>STA</t>
  </si>
  <si>
    <t>0x35</t>
  </si>
  <si>
    <t>SUBw[.&lt;opt&gt;] regR, operand</t>
  </si>
  <si>
    <t>XORw[.&lt;opt&gt;] regR, operand</t>
  </si>
  <si>
    <t>0x12</t>
  </si>
  <si>
    <t>0x33</t>
  </si>
  <si>
    <t>STC</t>
  </si>
  <si>
    <t>OP[W|H|B]&lt;.XX&gt; regR,ofs(regR)</t>
  </si>
  <si>
    <t>ITLB[.&lt;opt&gt;] regR,(regA,regB)</t>
  </si>
  <si>
    <t>EXTR[.&lt;opt&gt;] regR,regB,pos,len</t>
  </si>
  <si>
    <t>DEP[.&lt;opt&gt;] regR,regB,pos,len</t>
  </si>
  <si>
    <t>CBRU[.&lt;opt1&gt;] regA,regB,ofs</t>
  </si>
  <si>
    <t>CMR[.&lt;opt1&gt;] regR,regB,regA</t>
  </si>
  <si>
    <t>MST[.&lt;opt2&gt;] [val|regB]</t>
  </si>
  <si>
    <t>kein sign bit</t>
  </si>
  <si>
    <t>Operand</t>
  </si>
  <si>
    <t>(regA,regB)</t>
  </si>
  <si>
    <t>ofs(regS,regB),regR</t>
  </si>
  <si>
    <t>regA,regB,ofs</t>
  </si>
  <si>
    <t>regR,(regA,regB)</t>
  </si>
  <si>
    <t>regR,(regS,regB)</t>
  </si>
  <si>
    <t>regR,ofs</t>
  </si>
  <si>
    <t>regR,ofs(regA,regB)</t>
  </si>
  <si>
    <t>regR,ofs(regB)</t>
  </si>
  <si>
    <t>regR,ofs(regS,regB)</t>
  </si>
  <si>
    <t>regR,operand</t>
  </si>
  <si>
    <t>regR,regA(regS,regB)</t>
  </si>
  <si>
    <t>regR,regA,regB,info</t>
  </si>
  <si>
    <t>regR,regB</t>
  </si>
  <si>
    <t>regR,regB,pos,len</t>
  </si>
  <si>
    <t>regR,regS ….</t>
  </si>
  <si>
    <t>regR,value</t>
  </si>
  <si>
    <t>ofs(regA,regB),regR</t>
  </si>
  <si>
    <t>regR,regA(regB )</t>
  </si>
  <si>
    <t>ADC</t>
  </si>
  <si>
    <t>N und C nicht gleichzeitig</t>
  </si>
  <si>
    <t>regR,regA,regB</t>
  </si>
  <si>
    <t>info1,info2</t>
  </si>
  <si>
    <t>regA as segment register</t>
  </si>
  <si>
    <t>len</t>
  </si>
  <si>
    <t>shamt</t>
  </si>
  <si>
    <t>regS ….</t>
  </si>
  <si>
    <t>pos</t>
  </si>
  <si>
    <t>OP[W|H|B]&lt;.XX&gt; regR, regA(regB)</t>
  </si>
  <si>
    <t xml:space="preserve"> = Komma zwischen op2 und op3</t>
  </si>
  <si>
    <t xml:space="preserve"> = ( zwischen op2 und op3</t>
  </si>
  <si>
    <t>regR,regB,regA,shamt</t>
  </si>
  <si>
    <t>regA(regB )</t>
  </si>
  <si>
    <t xml:space="preserve">BV </t>
  </si>
  <si>
    <t/>
  </si>
  <si>
    <t>LD, LDR</t>
  </si>
  <si>
    <t>LDO, LDA</t>
  </si>
  <si>
    <t>LDA, BV</t>
  </si>
  <si>
    <t>LDPA, LD</t>
  </si>
  <si>
    <t>ST, STC</t>
  </si>
  <si>
    <t>CBR, CBRU</t>
  </si>
  <si>
    <t>B, Gate</t>
  </si>
  <si>
    <t>BVE, ITLB</t>
  </si>
  <si>
    <t>EXTR, DEP</t>
  </si>
  <si>
    <t>DSR, SHLA</t>
  </si>
  <si>
    <t>LSID, BR</t>
  </si>
  <si>
    <t>LDIL, ADDIL</t>
  </si>
  <si>
    <t>PTLB, PCA</t>
  </si>
  <si>
    <t>Instructions</t>
  </si>
  <si>
    <t>B/H/W</t>
  </si>
  <si>
    <t>x</t>
  </si>
  <si>
    <t>x (LD)</t>
  </si>
  <si>
    <t>x (LDA)</t>
  </si>
  <si>
    <t>ADD, ADC, SUB, SBC, AND, OR, XOR, CMP, CMPU</t>
  </si>
  <si>
    <t>W</t>
  </si>
  <si>
    <t>word 1</t>
  </si>
  <si>
    <t>word 2</t>
  </si>
  <si>
    <t>word 3</t>
  </si>
  <si>
    <t>word 4</t>
  </si>
  <si>
    <t>Symtab</t>
  </si>
  <si>
    <t>0100 0001 0010 00 01 0000 0000 0000 0100</t>
  </si>
  <si>
    <t>0100 0001 0010 00 11 1111 1111 1111 1101</t>
  </si>
  <si>
    <t>ofs (11)</t>
  </si>
  <si>
    <t>val (17)</t>
  </si>
  <si>
    <t>OP[W|H|B]&lt;.XX&gt; regR,ofs(regB)</t>
  </si>
  <si>
    <t>opt3</t>
  </si>
  <si>
    <t xml:space="preserve">EQ ( b == 0 ) </t>
  </si>
  <si>
    <t xml:space="preserve">LT ( b &lt; 0, Signed ) </t>
  </si>
  <si>
    <t>NE ( b != 0 )</t>
  </si>
  <si>
    <t>GE ( b &gt;= 0, Signed )</t>
  </si>
  <si>
    <t>,</t>
  </si>
  <si>
    <t>EOL</t>
  </si>
  <si>
    <t>(</t>
  </si>
  <si>
    <t>)</t>
  </si>
  <si>
    <t>M2</t>
  </si>
  <si>
    <t>Scope</t>
  </si>
  <si>
    <t>Global</t>
  </si>
  <si>
    <t>Programm</t>
  </si>
  <si>
    <t>Modul</t>
  </si>
  <si>
    <t>Function</t>
  </si>
  <si>
    <t>Block</t>
  </si>
  <si>
    <t>Scopetype</t>
  </si>
  <si>
    <t>Scopelevel</t>
  </si>
  <si>
    <t>M1:</t>
  </si>
  <si>
    <t>.MODULE</t>
  </si>
  <si>
    <t>HUGO:</t>
  </si>
  <si>
    <t>.EQU</t>
  </si>
  <si>
    <t>.OTTO</t>
  </si>
  <si>
    <t>SP:</t>
  </si>
  <si>
    <t>.REG</t>
  </si>
  <si>
    <t>R10</t>
  </si>
  <si>
    <t>add</t>
  </si>
  <si>
    <t>r3,4*(2+3)(R10)</t>
  </si>
  <si>
    <t>add.CL</t>
  </si>
  <si>
    <t>R4,5+6(r11)</t>
  </si>
  <si>
    <t>F1:</t>
  </si>
  <si>
    <t>.FUNCTION</t>
  </si>
  <si>
    <t>.ENDFUNCTION</t>
  </si>
  <si>
    <t>.ENDMODULE</t>
  </si>
  <si>
    <t>r3,R2(R10)</t>
  </si>
  <si>
    <t>F2:</t>
  </si>
  <si>
    <t>S:</t>
  </si>
  <si>
    <t>R2,R2</t>
  </si>
  <si>
    <t>.END</t>
  </si>
  <si>
    <t>ScopeLevel</t>
  </si>
  <si>
    <t>ScopeType</t>
  </si>
  <si>
    <t>Loine</t>
  </si>
  <si>
    <t>Mode</t>
  </si>
  <si>
    <t>Instr</t>
  </si>
  <si>
    <t>R1</t>
  </si>
  <si>
    <t>expr</t>
  </si>
  <si>
    <t>R2</t>
  </si>
  <si>
    <t>R3</t>
  </si>
  <si>
    <t>R4</t>
  </si>
  <si>
    <t>R5</t>
  </si>
  <si>
    <t>R6</t>
  </si>
  <si>
    <t>R7</t>
  </si>
  <si>
    <t>0x0C</t>
  </si>
  <si>
    <t>DS</t>
  </si>
  <si>
    <t>copy status s using general register "b" ( s 21..31 )</t>
  </si>
  <si>
    <t>set status bits using the bits in "b" ( bits 28..31 )</t>
  </si>
  <si>
    <t>clears status bits using the bits in "b" ( bits 28..31 )</t>
  </si>
  <si>
    <t>ST[.&lt;opt&gt;] regR, regA([regS],regB)</t>
  </si>
  <si>
    <t>ST[.&lt;opt&gt;] regR, ofs([regS],regB)</t>
  </si>
  <si>
    <t>STA regR, ofs(regB)</t>
  </si>
  <si>
    <t>STA regR, regA(regB)</t>
  </si>
  <si>
    <t>CBR[.&lt;opt1&gt;] regA,regB,ofs</t>
  </si>
  <si>
    <t>LDR regR,ofs([regS],regB )</t>
  </si>
  <si>
    <t>LDPA regR, regA([regS],regB)</t>
  </si>
  <si>
    <t>PRB[.&lt;opt&gt;] regR,([regS],regB)</t>
  </si>
  <si>
    <t>LD[.&lt;opt&gt;] regR,ofs([regS],regB )</t>
  </si>
  <si>
    <t>LD[.&lt;opt&gt;] regR,regA([regS],regB )</t>
  </si>
  <si>
    <t>LDA[.&lt;opt&gt;] regR,ofs(regB )</t>
  </si>
  <si>
    <t>LDA[.&lt;opt&gt;] regR,regA(regB )</t>
  </si>
  <si>
    <t>ADCw[.&lt;opt&gt;] regR, operand</t>
  </si>
  <si>
    <t>Mask</t>
  </si>
  <si>
    <t>10</t>
  </si>
  <si>
    <t>BVE regA (regB) [ ,regR ]</t>
  </si>
  <si>
    <t>Code</t>
  </si>
  <si>
    <t>Datei</t>
  </si>
  <si>
    <t>Zeile</t>
  </si>
  <si>
    <t>Spalte</t>
  </si>
  <si>
    <t>D:\Dokumente\Development\repos\ASM32\ASM32\codegen.cpp</t>
  </si>
  <si>
    <t>D:\Dokumente\Development\repos\ASM32\ASM32\parser.cpp</t>
  </si>
  <si>
    <t>"B01:Value %d out of range at line %d position %d", x, lineNr, column);</t>
  </si>
  <si>
    <t>"B05:Register # %d out of range at line %d position %d", value, lineNr, column);</t>
  </si>
  <si>
    <t>"B04:Invalid Option %c at line %d position %d", option[0][j],lineNr,column);</t>
  </si>
  <si>
    <t>"B05:Option N and C not at the same time at line %d position %d", lineNr, column);</t>
  </si>
  <si>
    <t>"B02:Invalid Option %c at line %d position %d", option[0][j], lineNr, column);</t>
  </si>
  <si>
    <t>"B03:Missing Option for CMP/CMPU at line %d position %d", lineNr, column);</t>
  </si>
  <si>
    <t>"B02:Invalid Option %c%c at line %d position %d", option[0][0], option[0][1], lineNr, column);</t>
  </si>
  <si>
    <t>"B03:Missing Option for CBR/CBRU at line %d position %d", lineNr, column);</t>
  </si>
  <si>
    <t>"B10:Invalid Option %c%c at line %d position %d", option[0][0], option[0][1], lineNr, column);</t>
  </si>
  <si>
    <t>"P08:Invalid Option %c at line %d position %d", option[0][j], lineNr, column);</t>
  </si>
  <si>
    <t>"B09:Invalid Option %c at line %d position %d", option[0][j], lineNr, column);</t>
  </si>
  <si>
    <t>"B99:this should not happen\n");</t>
  </si>
  <si>
    <t>"P14:Invalid Opcode %s mode %d combination at line %d position %d", opCode,mode, lineNr, column);</t>
  </si>
  <si>
    <t>"P13:Invalid symbol name %s at line %d position %d", token, lineNr, column);</t>
  </si>
  <si>
    <t>"P12:Invalid register name %s at line %d position %d", token, lineNr, column);</t>
  </si>
  <si>
    <t>"P05:Unexpected token %s at line %d position %d", token, lineNr, column);</t>
  </si>
  <si>
    <t>"P04:Invalid register name %s at line %d position %d", token, lineNr, column);</t>
  </si>
  <si>
    <t>"P06:Unexpected EOL at line %d position %d",lineNr, column);</t>
  </si>
  <si>
    <t>"P07:Missing Argument between brackets at line %d position %d", lineNr, column);</t>
  </si>
  <si>
    <t>"P01:Invalid Opcode %s at line %d position %d", opCode, lineNr, column );</t>
  </si>
  <si>
    <t>"P02:Label %s already defined at line %d position %d", label, lineNr, column);</t>
  </si>
  <si>
    <t>"P03:Invalid directive %s", token);</t>
  </si>
  <si>
    <t>"P15:Symbol %s is a reserved word", label);</t>
  </si>
  <si>
    <t>"P16:Symbol %s already defined in this scope", label);</t>
  </si>
  <si>
    <t>B ofs [,regR]</t>
  </si>
  <si>
    <t>BE ofs(regA,regB)[,regR]</t>
  </si>
  <si>
    <t>ADR_OFS  (21 bit)</t>
  </si>
  <si>
    <t>Double</t>
  </si>
  <si>
    <t>STC regR,ofs([regS],regB)</t>
  </si>
  <si>
    <t>SHLA[.&lt;opt&gt;] regR,regA,regB,shamt</t>
  </si>
  <si>
    <t>PCA[.&lt;TM&gt;] regA([regS]regB)</t>
  </si>
  <si>
    <t>PTLB[.&lt;TM&gt;] regA([regS]regB)</t>
  </si>
  <si>
    <t>not yet defined</t>
  </si>
  <si>
    <t>test</t>
  </si>
  <si>
    <t>ADD r1, 65583</t>
  </si>
  <si>
    <t>ADD r1, r2, r3</t>
  </si>
  <si>
    <t>ADD r2, r3(r4)</t>
  </si>
  <si>
    <t>ADD r3, 45(r5)</t>
  </si>
  <si>
    <t>ADD r4, 52(r6)</t>
  </si>
  <si>
    <t>ADD r5, 8(r13)</t>
  </si>
  <si>
    <t>ADDB r6, 16(r13)</t>
  </si>
  <si>
    <t>ADDH r1, r2(r3)</t>
  </si>
  <si>
    <t>ADD.O r1, r2, r3</t>
  </si>
  <si>
    <t>ADC r5, 8(r13)</t>
  </si>
  <si>
    <t>ADCB r6, 16(r13)</t>
  </si>
  <si>
    <t>ADCH r1, r2(r3)</t>
  </si>
  <si>
    <t>ADC.O r1, r2, r3</t>
  </si>
  <si>
    <t>SBC r5, 8(r13)</t>
  </si>
  <si>
    <t>SBCB r6, 16(r13)</t>
  </si>
  <si>
    <t>SBCH r1, r2(r3)</t>
  </si>
  <si>
    <t>SBC.O r1, r2, r3</t>
  </si>
  <si>
    <t>SUB r5, 8(r13)</t>
  </si>
  <si>
    <t>SUBB r6, 16(r13)</t>
  </si>
  <si>
    <t>SUBH r1, r2(r3)</t>
  </si>
  <si>
    <t>SUB.O r1, r2, r3</t>
  </si>
  <si>
    <t>AND r1, 8(r13)</t>
  </si>
  <si>
    <t>AND r1, r2(r3)</t>
  </si>
  <si>
    <t>AND r3, 45(r5)</t>
  </si>
  <si>
    <t>ANDH r3, 45(r5)</t>
  </si>
  <si>
    <t>AND.N r1, r2(r3)</t>
  </si>
  <si>
    <t>AND.C r3, 45(r5)</t>
  </si>
  <si>
    <t>OR r3, 45(r5)</t>
  </si>
  <si>
    <t>ORH r3, 45(r5)</t>
  </si>
  <si>
    <t>XOR r1, 8(r13)</t>
  </si>
  <si>
    <t>XOR r1, r2(r3)</t>
  </si>
  <si>
    <t>XOR r3, 45(r5)</t>
  </si>
  <si>
    <t>XORH r3, 45(r5)</t>
  </si>
  <si>
    <t>XOR.N r1, r2(r3)</t>
  </si>
  <si>
    <t>CMR.EQ r1, r2, r3</t>
  </si>
  <si>
    <t>CMR.LT r1, r2, r3</t>
  </si>
  <si>
    <t>CMR.GT r1, r2, r3</t>
  </si>
  <si>
    <t>CMR.EV r1, r2, r3</t>
  </si>
  <si>
    <t>CMR.NE r1, r2, r3</t>
  </si>
  <si>
    <t>CMR.LE r1, r2, r3</t>
  </si>
  <si>
    <t>CMR.GE r1, r2, r3</t>
  </si>
  <si>
    <t>CMR.OD r1, r2, r3</t>
  </si>
  <si>
    <t>EXTR r1, r2, 4, 22</t>
  </si>
  <si>
    <t>EXTR.A r3, r4, 17</t>
  </si>
  <si>
    <t>DSR r8, r9, r10, 0</t>
  </si>
  <si>
    <t>DSR r9, r10, r11, 5</t>
  </si>
  <si>
    <t>DEP r1, r2, 25, 22</t>
  </si>
  <si>
    <t>DEP.A r3, r4, 21</t>
  </si>
  <si>
    <t>DEP.I r1, 2, 25, 23</t>
  </si>
  <si>
    <t>DEP.AI r5, 4, 22</t>
  </si>
  <si>
    <t>CMP.LT r3, 0(r13)</t>
  </si>
  <si>
    <t>CMP.NE r4, r3, r4</t>
  </si>
  <si>
    <t>CMP.LE r5, r2(r4)</t>
  </si>
  <si>
    <t>CMP.LE r5, 43(r6)</t>
  </si>
  <si>
    <t>CMP.LE r5, r3, r4</t>
  </si>
  <si>
    <t>CMPU.LT r3, 0(r13)</t>
  </si>
  <si>
    <t>CMPU.NE r4, r3, r4</t>
  </si>
  <si>
    <t>CMPU.LE r5, r2(r4)</t>
  </si>
  <si>
    <t>CMPU.LE r5, 43(r6)</t>
  </si>
  <si>
    <t>CMPU.LE r5, r3, r4</t>
  </si>
  <si>
    <t>LSID r2, r3</t>
  </si>
  <si>
    <t>BR (r5)</t>
  </si>
  <si>
    <t>BR (r5), r7</t>
  </si>
  <si>
    <t>BV (r5)</t>
  </si>
  <si>
    <t>BV (r5), r7</t>
  </si>
  <si>
    <t>BVE r5(r6)</t>
  </si>
  <si>
    <t>BVE r5(r6), r7</t>
  </si>
  <si>
    <t>ADDIL r5, 0x20</t>
  </si>
  <si>
    <t>LDIL r6, 0xc</t>
  </si>
  <si>
    <t>LDH r2, 97(s2, r3)</t>
  </si>
  <si>
    <t>LD r2, 97(r3)</t>
  </si>
  <si>
    <t>LD.M r1, 52(r3)</t>
  </si>
  <si>
    <t>LD.M r1, 23(s1, r3)</t>
  </si>
  <si>
    <t>LD.M r1, 23(s2, r3)</t>
  </si>
  <si>
    <t>LD.M r1, 23(s3, r3)</t>
  </si>
  <si>
    <t>LD r5, 0(r13)</t>
  </si>
  <si>
    <t>LDR r1, 25(r2)</t>
  </si>
  <si>
    <t>LDR r2, 25(s3, r3)</t>
  </si>
  <si>
    <t>LDR r3, 0(r13)</t>
  </si>
  <si>
    <t>ST.M r1, 23(r3)</t>
  </si>
  <si>
    <t>ST r2, 223(s1, r2)</t>
  </si>
  <si>
    <t>STH r3, 4(r13)</t>
  </si>
  <si>
    <t>STC r3, 31(r5)</t>
  </si>
  <si>
    <t>STC r4, 31(s2, r7)</t>
  </si>
  <si>
    <t>STC r6, 4(r13)</t>
  </si>
  <si>
    <t>BRK 12, 334</t>
  </si>
  <si>
    <t>ITLB r4, (s5,r6)</t>
  </si>
  <si>
    <t>ITLB.T r7, (s8,r9)</t>
  </si>
  <si>
    <t>MR r5, s1</t>
  </si>
  <si>
    <t>MR r5, c7</t>
  </si>
  <si>
    <t>MR s2, r4</t>
  </si>
  <si>
    <t>MR c6, r2</t>
  </si>
  <si>
    <t>MST r5,r6</t>
  </si>
  <si>
    <t>MST.S r4,0xb</t>
  </si>
  <si>
    <t>MST.C r3,0x9</t>
  </si>
  <si>
    <t>PRB r5, (s3, r3), r0</t>
  </si>
  <si>
    <t>PRB r5, (s3, r3), r4</t>
  </si>
  <si>
    <t xml:space="preserve">RFI </t>
  </si>
  <si>
    <t>PCA r1(r3)</t>
  </si>
  <si>
    <t>PCA r1(s3, r3)</t>
  </si>
  <si>
    <t>PCA.T r1(r3)</t>
  </si>
  <si>
    <t>PCA.M r1(s3, r3)</t>
  </si>
  <si>
    <t>PCA.TM r1(s3, r3)</t>
  </si>
  <si>
    <t>PTLB.T r1(r3)</t>
  </si>
  <si>
    <t>OR.C r3, 45(r5)</t>
  </si>
  <si>
    <t>GT ( b &gt; 0, Signed )</t>
  </si>
  <si>
    <t>EV ( b &gt; 0, Unsigned )</t>
  </si>
  <si>
    <t xml:space="preserve">LE ( b &lt;= 0, Signed ) </t>
  </si>
  <si>
    <t>OD ( b &gt;= 0, Unsigned )</t>
  </si>
  <si>
    <t>BR (regB)[,regR]</t>
  </si>
  <si>
    <t>BV (regB)[,regR]</t>
  </si>
  <si>
    <t>(2) -&gt;w disasm (0x408a0034) # line 27                 ADD             R2,R3(R4)</t>
  </si>
  <si>
    <t>(3) -&gt;w disasm (0x40ce05a5) # line 28                 ADD             R3,45(R5)</t>
  </si>
  <si>
    <t>(4) -&gt;w disasm (0x410e0686) # line 29                 ADD             R4,H(R6)</t>
  </si>
  <si>
    <t>(5) -&gt;w disasm (0x414e010d) # line 30                 ADDW    R5,V3</t>
  </si>
  <si>
    <t>(6) -&gt;w disasm (0x418c020d) # line 31                 ADDB    R6,V5</t>
  </si>
  <si>
    <t>(7) -&gt;w disasm (0x40490023) # line 32                 ADDH    R1,R2(R3)</t>
  </si>
  <si>
    <t>(11) -&gt;w disasm (0x454e010d) # line 37                 ADCW    R5,V3</t>
  </si>
  <si>
    <t>(12) -&gt;w disasm (0x458c020d) # line 38                 ADCB    R6,V5</t>
  </si>
  <si>
    <t>(13) -&gt;w disasm (0x44490023) # line 39                 ADCH    R1,R2(R3)</t>
  </si>
  <si>
    <t>(17) -&gt;w disasm (0x4d4e010d) # line 44                 SBCW    R5,V3</t>
  </si>
  <si>
    <t>(18) -&gt;w disasm (0x4d8c020d) # line 45                 SBCB    R6,V5</t>
  </si>
  <si>
    <t>(19) -&gt;w disasm (0x4c490023) # line 46                 SBCH    R1,R2(R3)</t>
  </si>
  <si>
    <t>(23) -&gt;w disasm (0x494e010d) # line 51                 SUBW    R5,V3</t>
  </si>
  <si>
    <t>(24) -&gt;w disasm (0x498c020d) # line 52                 SUBB    R6,V5</t>
  </si>
  <si>
    <t>(25) -&gt;w disasm (0x48490023) # line 53                 SUBH    R1,R2(R3)</t>
  </si>
  <si>
    <t>(30) -&gt;w disasm (0x504e010d) # line 59                 AND             R1,V3</t>
  </si>
  <si>
    <t>(31) -&gt;w disasm (0x504a0023) # line 60                 AND             R1,R2(R3)</t>
  </si>
  <si>
    <t>(32) -&gt;w disasm (0x50ce05a5) # line 61                 AND     R3,45(R5)</t>
  </si>
  <si>
    <t>(33) -&gt;w disasm (0x50ce05a5) # line 62                 AND     R3,45(R5)</t>
  </si>
  <si>
    <t>(34) -&gt;w disasm (0x50ce05a5) # line 63                 ANDW    R3,45(R5)</t>
  </si>
  <si>
    <t>(35) -&gt;w disasm (0x50cd05a5) # line 64                 ANDH    R3,45(R5)</t>
  </si>
  <si>
    <t>(36) -&gt;w disasm (0x506a0023) # line 65                 AND.N   R1,R2(R3)</t>
  </si>
  <si>
    <t>(37) -&gt;w disasm (0x50de05a5) # line 66                 AND.C   R3,45(R5)</t>
  </si>
  <si>
    <t>(39) -&gt;w disasm (0x544e010d) # line 69                 OR              R1,V3</t>
  </si>
  <si>
    <t>OR r1, 8(r13)</t>
  </si>
  <si>
    <t>(40) -&gt;w disasm (0x544a0023) # line 70                 OR              R1,R2(R3)</t>
  </si>
  <si>
    <t>OR r1, r2(r3)</t>
  </si>
  <si>
    <t>(41) -&gt;w disasm (0x54ce05a5) # line 71                 OR              R3,45(R5)</t>
  </si>
  <si>
    <t>(42) -&gt;w disasm (0x54ce05a5) # line 72                 OR              R3,45(R5)</t>
  </si>
  <si>
    <t>(43) -&gt;w disasm (0x54ce05a5) # line 73                 ORW     R3,45(R5)</t>
  </si>
  <si>
    <t>(44) -&gt;w disasm (0x54cd05a5) # line 74                 ORH     R3,45(R5)</t>
  </si>
  <si>
    <t>(45) -&gt;w disasm (0x546a0023) # line 75                 OR.N    R1,R2(R3)</t>
  </si>
  <si>
    <t>OR.N r1, r2(r3)</t>
  </si>
  <si>
    <t>(46) -&gt;w disasm (0x54de05a5) # line 76                 OR.C    R3,45(R5)</t>
  </si>
  <si>
    <t>(48) -&gt;w disasm (0x584e010d) # line 79                 XOR             R1,V3</t>
  </si>
  <si>
    <t>(49) -&gt;w disasm (0x584a0023) # line 80                 XOR             R1,R2(R3)</t>
  </si>
  <si>
    <t>(50) -&gt;w disasm (0x58ce05a5) # line 81                 XOR     R3,45(R5)</t>
  </si>
  <si>
    <t>(51) -&gt;w disasm (0x58ce05a5) # line 82                 XOR     R3,45(R5)</t>
  </si>
  <si>
    <t>(52) -&gt;w disasm (0x58ce05a5) # line 83                 XORW    R3,45(R5)</t>
  </si>
  <si>
    <t>(53) -&gt;w disasm (0x58cd05a5) # line 84                 XORH    R3,45(R5)</t>
  </si>
  <si>
    <t>(54) -&gt;w disasm (0x586a0023) # line 85                 XOR.N   R1,R2(R3)</t>
  </si>
  <si>
    <t>(55) -&gt;w disasm (0x24400023) # line 87                 CMR             R1,R2,R3</t>
  </si>
  <si>
    <t>(56) -&gt;w disasm (0x24400023) # line 88                 CMR.EQ  GREG1,R2,R3</t>
  </si>
  <si>
    <t>(57) -&gt;w disasm (0x24440023) # line 89                 CMR.LT  R1,R2,R3</t>
  </si>
  <si>
    <t>(64) -&gt;w disasm (0x14405842) # line 97                 EXTR    R1,R2,4,22</t>
  </si>
  <si>
    <t>(65) -&gt;w disasm (0x14d04404) # line 98                 EXTR.A  R3,R4,17</t>
  </si>
  <si>
    <t>(66) -&gt;w disasm (0x1e00009a) # line 100                DSR             R8,R9,R10</t>
  </si>
  <si>
    <t>(67) -&gt;w disasm (0x1e6014ab) # line 101                DSR.A   R9,R10,R11,5</t>
  </si>
  <si>
    <t>(68) -&gt;w disasm (0x18405992) # line 103                DEP             R1,R2,25,22</t>
  </si>
  <si>
    <t>(69) -&gt;w disasm (0x18d05404) # line 104                DEP.A   R3,R4,21</t>
  </si>
  <si>
    <t>(70) -&gt;w disasm (0x18485d92) # line 105                DEP.I   R1,2,25,23</t>
  </si>
  <si>
    <t>(71) -&gt;w disasm (0x19585804) # line 106                DEP.AI  R5,4,22</t>
  </si>
  <si>
    <t>(73) -&gt;w disasm (0x5cde000d) # line 109                CMP.LT  R3,V1</t>
  </si>
  <si>
    <t>(75) -&gt;w disasm (0x5d7a0024) # line 111                CMP.LE  R5,R2(R4)</t>
  </si>
  <si>
    <t>(76) -&gt;w disasm (0x5d7e0566) # line 112                CMP.LE  R5,43(R6)</t>
  </si>
  <si>
    <t>(79) -&gt;w disasm (0x60de000d) # line 116                CMPU.LT R3,V1</t>
  </si>
  <si>
    <t>(81) -&gt;w disasm (0x617a0024) # line 118                CMPU.LE R5,R2(R4)</t>
  </si>
  <si>
    <t>(82) -&gt;w disasm (0x617e0566) # line 119                CMPU.LE R5,43(R6)</t>
  </si>
  <si>
    <t>(84) -&gt;w disasm (0x10800003) # line 122                LSID    R2,R3</t>
  </si>
  <si>
    <t>(85) -&gt;w disasm (0x21400867) # line 124                SHLA    R5,R6,R7,2</t>
  </si>
  <si>
    <t>(86) -&gt;w disasm (0x21600867) # line 125                SHLA.L  R5,R6,R7,2</t>
  </si>
  <si>
    <t>(87) -&gt;w disasm (0x21500867) # line 126                SHLA.O  R5,R6,R7,2</t>
  </si>
  <si>
    <t>(96) -&gt;w disasm (0x8c000005) # line 143                BV              (R5)</t>
  </si>
  <si>
    <t>(97) -&gt;w disasm (0x8dc00005) # line 144                BV              (R5),R7</t>
  </si>
  <si>
    <t>(98) -&gt;w disasm (0x94000056) # line 146                BVE             R5(R6)</t>
  </si>
  <si>
    <t>(99) -&gt;w disasm (0x95c00056) # line 147                BVE             R5(R6),R7</t>
  </si>
  <si>
    <t>(109) -&gt;w disasm (0x09400020) # line 165                ADDIL   R5,32</t>
  </si>
  <si>
    <t>(110) -&gt;w disasm (0x0580000c) # line 167                LDIL    R6,12</t>
  </si>
  <si>
    <t>(111) -&gt;w disasm (0x0d400342) # line 169                LDO             R5,26(R2)</t>
  </si>
  <si>
    <t>(112) -&gt;w disasm (0x0d40000d) # line 170                LDO             R5,V1</t>
  </si>
  <si>
    <t>(113) -&gt;w disasm (0xc0ee0045) # line 176                LD              R3, R4(S3,R5)</t>
  </si>
  <si>
    <t>LD r3, r4(s3, r5)</t>
  </si>
  <si>
    <t>(114) -&gt;w disasm (0xc0890c23) # line 177                LDH             R2, H+45(S2,R3)</t>
  </si>
  <si>
    <t>(115) -&gt;w disasm (0xc0e20045) # line 178                LDW             R3, R4(R5)</t>
  </si>
  <si>
    <t>LD r3, r4(r5)</t>
  </si>
  <si>
    <t>(116) -&gt;w disasm (0xc0820c23) # line 179                LD              R2, 45+H(R3)</t>
  </si>
  <si>
    <t>(117) -&gt;w disasm (0xc0520683) # line 180                LD.M    R1,H(R3)</t>
  </si>
  <si>
    <t>(118) -&gt;w disasm (0xc05602e3) # line 181                LD.M    R1,23(S1,R3)</t>
  </si>
  <si>
    <t>(119) -&gt;w disasm (0xc05a02e3) # line 182                LD.M    R1,23(S2,R3)</t>
  </si>
  <si>
    <t>(120) -&gt;w disasm (0xc05e02e3) # line 183                LD.M    R1,23(S3,R3)</t>
  </si>
  <si>
    <t>(121) -&gt;w disasm (0xc142000d) # line 184                LD              R5,V1</t>
  </si>
  <si>
    <t>(122) -&gt;w disasm (0xc8e20045) # line 186                LDA             R3, R4(R5)</t>
  </si>
  <si>
    <t>LDA r3, r4(r5)</t>
  </si>
  <si>
    <t>(123) -&gt;w disasm (0xc88205a3) # line 187                LDA             R2, 45(R3)</t>
  </si>
  <si>
    <t>(124) -&gt;w disasm (0xc8f20045) # line 188                LDA.M   R3, R4(R5)</t>
  </si>
  <si>
    <t>LDA.M r3, r4(r5)</t>
  </si>
  <si>
    <t>(125) -&gt;w disasm (0xc89205a3) # line 189                LDA.M   R2, 45(R3)</t>
  </si>
  <si>
    <t>(126) -&gt;w disasm (0xd0400322) # line 191                LDR             R1, 25(R2)</t>
  </si>
  <si>
    <t>(127) -&gt;w disasm (0xd08c0323) # line 192                LDR             R2, 25(S3,R3)</t>
  </si>
  <si>
    <t>(128) -&gt;w disasm (0xd0c0000d) # line 193                LDR             R3,V1</t>
  </si>
  <si>
    <t>(129) -&gt;w disasm (0xc45202e3) # line 195                ST.M    R1,23(R3)</t>
  </si>
  <si>
    <t>(130) -&gt;w disasm (0xc4861be2) # line 196                ST              R2,223(S1,R2)</t>
  </si>
  <si>
    <t>(131) -&gt;w disasm (0xc4ea0045) # line 197                STW             R3,R4(S2,R5)</t>
  </si>
  <si>
    <t>ST r3, r4(s2, r5)</t>
  </si>
  <si>
    <t>(132) -&gt;w disasm (0xc4c1008d) # line 198                STH             R3, V2</t>
  </si>
  <si>
    <t>(133) -&gt;w disasm (0xcd400364) # line 200                STA             R5,27(R4)</t>
  </si>
  <si>
    <t>(134) -&gt;w disasm (0xcd600034) # line 201                STA             R5,R3(R4)</t>
  </si>
  <si>
    <t>STA r5, r3(r4)</t>
  </si>
  <si>
    <t>(135) -&gt;w disasm (0xd4c003e5) # line 203                STC             R3, 31(R5)</t>
  </si>
  <si>
    <t>(136) -&gt;w disasm (0xd50803e7) # line 204                STC             R4, 31(S2,R7)</t>
  </si>
  <si>
    <t>(137) -&gt;w disasm (0xd580008d) # line 205                STC             R6,V2</t>
  </si>
  <si>
    <t>(138) -&gt;w disasm (0x0300014e) # line 211                BRK     12,334</t>
  </si>
  <si>
    <t>(139) -&gt;w disasm (0xf89c0034) # line 213                DIAG    R2,R3,R4,7</t>
  </si>
  <si>
    <t>(142) -&gt;w disasm (0xe5480043) # line 218                LDPA    R5,R4(S2,R3)</t>
  </si>
  <si>
    <t>(143) -&gt;w disasm (0x29400001) # line 220                MR              R5,S1</t>
  </si>
  <si>
    <t>(144) -&gt;w disasm (0x29500007) # line 221                MR              R5,C7</t>
  </si>
  <si>
    <t>(145) -&gt;w disasm (0x29200002) # line 222                MR              S2,R4</t>
  </si>
  <si>
    <t>(146) -&gt;w disasm (0x28b00006) # line 223                MR              C6,R2</t>
  </si>
  <si>
    <t>(147) -&gt;w disasm (0x2d400006) # line 225                MST             R5,R6</t>
  </si>
  <si>
    <t>(148) -&gt;w disasm (0x2d10000b) # line 226                MST.S   R4,11</t>
  </si>
  <si>
    <t>(149) -&gt;w disasm (0x2ce00009) # line 227                MST.C   R3,9</t>
  </si>
  <si>
    <t>(150) -&gt;w disasm (0xf4000013) # line 229                PCA             R1(R3)</t>
  </si>
  <si>
    <t>(151) -&gt;w disasm (0xf40c0013) # line 230                PCA             R1(S3,R3)</t>
  </si>
  <si>
    <t>(152) -&gt;w disasm (0xf4200013) # line 231                PCA.T   R1(R3)</t>
  </si>
  <si>
    <t>(153) -&gt;w disasm (0xf41c0013) # line 232                PCA.M   R1(S3,R3)</t>
  </si>
  <si>
    <t>(154) -&gt;w disasm (0xf43c0013) # line 233                PCA.TM  R1(S3,R3)</t>
  </si>
  <si>
    <t>(155) -&gt;w disasm (0xe94c0003) # line 235                PRB             R5,(S3,R3)</t>
  </si>
  <si>
    <t>(156) -&gt;w disasm (0xe94c0043) # line 236                PRB             R5,(S3,R3),R4</t>
  </si>
  <si>
    <t>(157) -&gt;w disasm (0xe96c0043) # line 237                PRB.W   R5,(S3,R3),R4</t>
  </si>
  <si>
    <t>(158) -&gt;w disasm (0xe97c0043) # line 238                PRB.IW  R5,(S3,R3),R4</t>
  </si>
  <si>
    <t>(159) -&gt;w disasm (0xf0000013) # line 240                PTLB    R1(R3)</t>
  </si>
  <si>
    <t>(160) -&gt;w disasm (0xf00c0013) # line 241                PTLB    R1(S3,R3)</t>
  </si>
  <si>
    <t>(161) -&gt;w disasm (0xf0200013) # line 242                PTLB.T  R1(R3)</t>
  </si>
  <si>
    <t>(162) -&gt;w disasm (0xf01c0013) # line 243                PTLB.M  R1(S3,R3)</t>
  </si>
  <si>
    <t>(163) -&gt;w disasm (0xf03c0013) # line 244                PTLB.TM R1(S3,R3)</t>
  </si>
  <si>
    <t>(164) -&gt;w disasm (0xfc000000) # line 246                RFI</t>
  </si>
  <si>
    <t>(58) -&gt;w disasm (0x24480023) # line 90                 CMR.GT  R1,R2,R3</t>
  </si>
  <si>
    <t>(59) -&gt;w disasm (0x244c0023) # line 91                 CMR.EV  R1,R2,R3</t>
  </si>
  <si>
    <t>(60) -&gt;w disasm (0x24500023) # line 92                 CMR.NE  R1,R2,R3</t>
  </si>
  <si>
    <t>(61) -&gt;w disasm (0x24540023) # line 93                 CMR.LE  R1,R2,R3</t>
  </si>
  <si>
    <t>(62) -&gt;w disasm (0x24580023) # line 94                 CMR.GE  R1,R2,R3</t>
  </si>
  <si>
    <t>(63) -&gt;w disasm (0x245c0023) # line 95                 CMR.OD  R1,R2,R3</t>
  </si>
  <si>
    <t>SHLA r5, r6, 7, 2</t>
  </si>
  <si>
    <t>SHLA.L r5, r6, 7, 2</t>
  </si>
  <si>
    <t>SHLA.O r5, r6, 7, 2</t>
  </si>
  <si>
    <t>(94) -&gt;w disasm (0x88000005) # line 140                BR              (R5)</t>
  </si>
  <si>
    <t>(95) -&gt;w disasm (0x89c00005) # line 141                BR              (R5),R7</t>
  </si>
  <si>
    <t>LDO r5, 26(r2)</t>
  </si>
  <si>
    <t>LDO r5, 0(r13)</t>
  </si>
  <si>
    <t>LDA r2, 45(r3)</t>
  </si>
  <si>
    <t>LDA.M r2, 45(r3)</t>
  </si>
  <si>
    <t>STA r5, 27(r4)</t>
  </si>
  <si>
    <t>DIAG r2, r3, r4, 7</t>
  </si>
  <si>
    <t>LDPA r5, r4(s2, r3)</t>
  </si>
  <si>
    <t>PRB.W r5, (s3, r3), r4</t>
  </si>
  <si>
    <t>PRB.WI r5, (s3, r3), 0</t>
  </si>
  <si>
    <t>PTLB. r1(r3)</t>
  </si>
  <si>
    <t>PTLB. r1(s3, r3)</t>
  </si>
  <si>
    <t>PTLB.M r1(s3, r3)</t>
  </si>
  <si>
    <t>PTLB.TM r1(s3, r3)</t>
  </si>
  <si>
    <t>bei Arithmetische Instruktion wird das höchste Bit im offset falsch gesetzt</t>
  </si>
  <si>
    <t>grundsätzlich sign bit auf höchste Stelle links setzen</t>
  </si>
  <si>
    <t>&gt;w disasm (0x4042005e) # line 25  BEG:   ADD             R1,47</t>
  </si>
  <si>
    <t>Zeile 1220 LTOA löschen</t>
  </si>
  <si>
    <t>setbit zeile 29</t>
  </si>
  <si>
    <t>Klammer setzen</t>
  </si>
  <si>
    <t>strcmp statt NULL eine 0 schreiben</t>
  </si>
  <si>
    <t>codegen 1323 default fehlt</t>
  </si>
  <si>
    <t>typedef brauchen namen</t>
  </si>
  <si>
    <t>Print token list \n\T</t>
  </si>
  <si>
    <t>Zeile 4202 sprintf -&gt; snprintf</t>
  </si>
  <si>
    <t>SPÄTER</t>
  </si>
  <si>
    <t>(0) -&gt;w disasm (0x4040005e) # line 25  BEG:   ADD             R1,47</t>
  </si>
  <si>
    <t>ADD r1, 47</t>
  </si>
  <si>
    <t>(1) -&gt;w disasm (0x40440023) # line 26                 ADD             GREG1,R2,R3</t>
  </si>
  <si>
    <t>(8) -&gt;w disasm (0x4060005e) # line 33                 ADD.L   R1,47</t>
  </si>
  <si>
    <t>ADD.L r1, 47</t>
  </si>
  <si>
    <t>(9) -&gt;w disasm (0x40540023) # line 34                 ADD.O   GREG1,R2,R3</t>
  </si>
  <si>
    <t>(10) -&gt;w disasm (0x4070005e) # line 35                 ADD.LO  R1,47</t>
  </si>
  <si>
    <t>ADD.LO r1, 47</t>
  </si>
  <si>
    <t>(14) -&gt;w disasm (0x4460005e) # line 40                 ADC.L   R1,47</t>
  </si>
  <si>
    <t>ADC.L r1, 47</t>
  </si>
  <si>
    <t>(15) -&gt;w disasm (0x44540023) # line 41                 ADC.O   GREG1,R2,R3</t>
  </si>
  <si>
    <t>(16) -&gt;w disasm (0x4470005e) # line 42                 ADC.LO  R1,47</t>
  </si>
  <si>
    <t>ADC.LO r1, 47</t>
  </si>
  <si>
    <t>(20) -&gt;w disasm (0x4c60005e) # line 47                 SBC.L   R1,47</t>
  </si>
  <si>
    <t>SBC.L r1, 47</t>
  </si>
  <si>
    <t>(21) -&gt;w disasm (0x4c540023) # line 48                 SBC.O   GREG1,R2,R3</t>
  </si>
  <si>
    <t>(22) -&gt;w disasm (0x4c70005e) # line 49                 SBC.LO  R1,47</t>
  </si>
  <si>
    <t>SBC.LO r1, 47</t>
  </si>
  <si>
    <t>(26) -&gt;w disasm (0x4860005e) # line 54                 SUB.L   R1,47</t>
  </si>
  <si>
    <t>SUB.L r1, 47</t>
  </si>
  <si>
    <t>(27) -&gt;w disasm (0x48540023) # line 55                 SUB.O   GREG1,R2,R3</t>
  </si>
  <si>
    <t>(28) -&gt;w disasm (0x4870005e) # line 56                 SUB.LO  R1,47</t>
  </si>
  <si>
    <t>SUB.LO r1, 47</t>
  </si>
  <si>
    <t>(29) -&gt;w disasm (0x50400056) # line 58                 AND             R1,43</t>
  </si>
  <si>
    <t>AND r1, 43</t>
  </si>
  <si>
    <t>(38) -&gt;w disasm (0x54400056) # line 68                 OR              R1,43</t>
  </si>
  <si>
    <t>OR r1, 43</t>
  </si>
  <si>
    <t>(47) -&gt;w disasm (0x58400056) # line 78                 XOR             R1,43</t>
  </si>
  <si>
    <t>XOR r1, 43</t>
  </si>
  <si>
    <t>(72) -&gt;w disasm (0x5c80002e) # line 108                CMP.EQ  R2,23</t>
  </si>
  <si>
    <t>CMP.EQ r2, 23</t>
  </si>
  <si>
    <t>(74) -&gt;w disasm (0x5d240034) # line 110                CMP.NE  R4,R3</t>
  </si>
  <si>
    <t>(77) -&gt;w disasm (0x5d740034) # line 113                CMP.LE  R5,R3,R4</t>
  </si>
  <si>
    <t>(78) -&gt;w disasm (0x6080002e) # line 115                CMPU.EQ R2,23</t>
  </si>
  <si>
    <t>CMPU.EQ r2, 23</t>
  </si>
  <si>
    <t>(80) -&gt;w disasm (0x61240034) # line 117                CMPU.NE R4,R3</t>
  </si>
  <si>
    <t>(83) -&gt;w disasm (0x61740034) # line 120                CMPU.LE R5,R3,R4</t>
  </si>
  <si>
    <t>(165) -&gt;w disasm (0x803ffffc) # line 132                B               -16</t>
  </si>
  <si>
    <t>B -16</t>
  </si>
  <si>
    <t>(166) -&gt;w disasm (0x80000008) # line 133                B               32</t>
  </si>
  <si>
    <t>B 32</t>
  </si>
  <si>
    <t>(167) -&gt;w disasm (0x803fffa6) # line 134                B               BEG</t>
  </si>
  <si>
    <t>B -360</t>
  </si>
  <si>
    <t>(168) -&gt;w disasm (0x80400004) # line 135                B               16,R1</t>
  </si>
  <si>
    <t>B 16, r1</t>
  </si>
  <si>
    <t>(173) -&gt;w disasm (0x90000312) # line 137                BE              12(R1,R2)</t>
  </si>
  <si>
    <t>BE 12(s1,r2)</t>
  </si>
  <si>
    <t>(174) -&gt;w disasm (0x90c00312) # line 138                BE              12(R1,R2),R3</t>
  </si>
  <si>
    <t>BE 12(s1,r2), r3</t>
  </si>
  <si>
    <t>(175) -&gt;w disasm (0x98000912) # line 149                CBR.EQ  R1,R2,36</t>
  </si>
  <si>
    <t>CBR.EQ r1, r2, 36</t>
  </si>
  <si>
    <t>(176) -&gt;w disasm (0x99000912) # line 150                CBR.LT  R1,R2,36</t>
  </si>
  <si>
    <t>CBR.LT r1, r2, 36</t>
  </si>
  <si>
    <t>(177) -&gt;w disasm (0x9a000912) # line 151                CBR.NE  R1,R2,36</t>
  </si>
  <si>
    <t>CBR.NE r1, r2, 36</t>
  </si>
  <si>
    <t>(178) -&gt;w disasm (0x9b000912) # line 152                CBR.LE  R1,R2,36</t>
  </si>
  <si>
    <t>CBR.LE r1, r2, 36</t>
  </si>
  <si>
    <t>(179) -&gt;w disasm (0x9c000812) # line 154                CBRU.EQ R1,R2,32</t>
  </si>
  <si>
    <t>CBRU.EQ r1, r2, 32</t>
  </si>
  <si>
    <t>(180) -&gt;w disasm (0x9d000812) # line 155                CBRU.LT R1,R2,32</t>
  </si>
  <si>
    <t>CBRU.LT r1, r2, 32</t>
  </si>
  <si>
    <t>(181) -&gt;w disasm (0x9e000812) # line 156                CBRU.NE R1,R2,32</t>
  </si>
  <si>
    <t>CBRU.NE r1, r2, 32</t>
  </si>
  <si>
    <t>(182) -&gt;w disasm (0x9f000812) # line 157                CBRU.LE R1,R2,32</t>
  </si>
  <si>
    <t>CBRU.LE r1, r2, 32</t>
  </si>
  <si>
    <t>(184) -&gt;w disasm (0x8540000a) # line 159                GATE    R5,40</t>
  </si>
  <si>
    <t>GATE 40, r5</t>
  </si>
  <si>
    <t>Schreibweise</t>
  </si>
  <si>
    <t>(185) -&gt;w disasm (0xed000056) # line 215                ITLB    R4,(S5,R6)</t>
  </si>
  <si>
    <t>(186) -&gt;w disasm (0xede00089) # line 216                ITLB.T  R7,(S8,R9)</t>
  </si>
  <si>
    <t>okä</t>
  </si>
  <si>
    <t>VAL_OFS (14bit)</t>
  </si>
  <si>
    <t>val 18 bit</t>
  </si>
  <si>
    <t>VAL_OFS (12bit)</t>
  </si>
  <si>
    <t>sign</t>
  </si>
  <si>
    <t>ADR_OFS (16bit]</t>
  </si>
  <si>
    <t>ADR_OFS (22bit)</t>
  </si>
  <si>
    <t>VAL_OFS (18bit)</t>
  </si>
  <si>
    <t>0x0d400342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</si>
</sst>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ourier New"/>
      <family val="3"/>
    </font>
    <font>
      <sz val="22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0"/>
      <color rgb="FF1F232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2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26" xfId="0" applyNumberFormat="1" applyFont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17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8" borderId="30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23" xfId="0" applyFont="1" applyBorder="1" applyAlignment="1">
      <alignment vertical="center"/>
    </xf>
    <xf numFmtId="49" fontId="1" fillId="7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20" xfId="0" applyNumberFormat="1" applyFont="1" applyBorder="1" applyAlignment="1">
      <alignment vertical="center" wrapText="1"/>
    </xf>
    <xf numFmtId="49" fontId="1" fillId="10" borderId="1" xfId="0" applyNumberFormat="1" applyFont="1" applyFill="1" applyBorder="1" applyAlignment="1">
      <alignment horizontal="center" vertical="center"/>
    </xf>
    <xf numFmtId="49" fontId="1" fillId="0" borderId="2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49" fontId="1" fillId="0" borderId="25" xfId="0" applyNumberFormat="1" applyFont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6" xfId="0" applyNumberFormat="1" applyBorder="1" applyAlignment="1">
      <alignment horizontal="center" vertical="center"/>
    </xf>
    <xf numFmtId="49" fontId="0" fillId="6" borderId="9" xfId="0" applyNumberFormat="1" applyFill="1" applyBorder="1" applyAlignment="1">
      <alignment horizontal="center" vertical="center"/>
    </xf>
    <xf numFmtId="49" fontId="0" fillId="6" borderId="11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vertical="center"/>
    </xf>
    <xf numFmtId="0" fontId="0" fillId="3" borderId="11" xfId="0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49" fontId="1" fillId="10" borderId="3" xfId="0" applyNumberFormat="1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49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10" borderId="20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49" fontId="1" fillId="0" borderId="27" xfId="0" applyNumberFormat="1" applyFont="1" applyBorder="1" applyAlignment="1">
      <alignment vertical="center" wrapText="1"/>
    </xf>
    <xf numFmtId="49" fontId="1" fillId="0" borderId="27" xfId="0" applyNumberFormat="1" applyFont="1" applyBorder="1" applyAlignment="1">
      <alignment vertical="center"/>
    </xf>
    <xf numFmtId="49" fontId="1" fillId="4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7" borderId="0" xfId="0" applyFill="1"/>
    <xf numFmtId="49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49" fontId="0" fillId="0" borderId="0" xfId="0" applyNumberFormat="1" applyAlignment="1">
      <alignment horizontal="left" vertical="center" indent="2"/>
    </xf>
    <xf numFmtId="0" fontId="0" fillId="12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1" fillId="13" borderId="8" xfId="0" applyFont="1" applyFill="1" applyBorder="1" applyAlignment="1">
      <alignment horizontal="center"/>
    </xf>
    <xf numFmtId="49" fontId="1" fillId="13" borderId="9" xfId="0" applyNumberFormat="1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0" fontId="0" fillId="0" borderId="9" xfId="0" applyBorder="1"/>
    <xf numFmtId="49" fontId="0" fillId="0" borderId="9" xfId="0" applyNumberFormat="1" applyBorder="1"/>
    <xf numFmtId="49" fontId="0" fillId="0" borderId="31" xfId="0" applyNumberFormat="1" applyBorder="1"/>
    <xf numFmtId="0" fontId="1" fillId="0" borderId="3" xfId="0" applyFont="1" applyBorder="1" applyAlignment="1">
      <alignment horizontal="center"/>
    </xf>
    <xf numFmtId="49" fontId="0" fillId="0" borderId="4" xfId="0" applyNumberFormat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/>
    <xf numFmtId="0" fontId="0" fillId="0" borderId="1" xfId="0" applyBorder="1" applyAlignment="1">
      <alignment horizontal="left" vertical="center"/>
    </xf>
    <xf numFmtId="49" fontId="1" fillId="0" borderId="20" xfId="0" applyNumberFormat="1" applyFont="1" applyBorder="1" applyAlignment="1">
      <alignment horizontal="center" vertical="center"/>
    </xf>
    <xf numFmtId="49" fontId="1" fillId="0" borderId="27" xfId="0" applyNumberFormat="1" applyFont="1" applyBorder="1" applyAlignment="1">
      <alignment horizontal="center" vertical="center"/>
    </xf>
    <xf numFmtId="49" fontId="1" fillId="0" borderId="28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49" fontId="1" fillId="0" borderId="32" xfId="0" applyNumberFormat="1" applyFont="1" applyBorder="1" applyAlignment="1">
      <alignment horizontal="center" vertical="center"/>
    </xf>
    <xf numFmtId="49" fontId="1" fillId="0" borderId="33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9" fillId="0" borderId="27" xfId="0" applyNumberFormat="1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left" vertical="center"/>
    </xf>
    <xf numFmtId="49" fontId="1" fillId="0" borderId="35" xfId="0" applyNumberFormat="1" applyFont="1" applyBorder="1" applyAlignment="1">
      <alignment horizontal="center" vertical="center"/>
    </xf>
    <xf numFmtId="49" fontId="1" fillId="0" borderId="27" xfId="0" applyNumberFormat="1" applyFont="1" applyBorder="1" applyAlignment="1">
      <alignment horizontal="left" vertical="center"/>
    </xf>
    <xf numFmtId="49" fontId="1" fillId="4" borderId="20" xfId="0" applyNumberFormat="1" applyFont="1" applyFill="1" applyBorder="1" applyAlignment="1">
      <alignment horizontal="center" vertical="center"/>
    </xf>
    <xf numFmtId="49" fontId="1" fillId="4" borderId="28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49" fontId="1" fillId="10" borderId="36" xfId="0" applyNumberFormat="1" applyFont="1" applyFill="1" applyBorder="1" applyAlignment="1">
      <alignment horizontal="center" vertical="center"/>
    </xf>
    <xf numFmtId="49" fontId="1" fillId="13" borderId="20" xfId="0" applyNumberFormat="1" applyFont="1" applyFill="1" applyBorder="1" applyAlignment="1">
      <alignment horizontal="center" vertical="center"/>
    </xf>
    <xf numFmtId="49" fontId="1" fillId="13" borderId="27" xfId="0" applyNumberFormat="1" applyFont="1" applyFill="1" applyBorder="1" applyAlignment="1">
      <alignment horizontal="center" vertical="center"/>
    </xf>
    <xf numFmtId="49" fontId="1" fillId="13" borderId="28" xfId="0" applyNumberFormat="1" applyFont="1" applyFill="1" applyBorder="1" applyAlignment="1">
      <alignment horizontal="center" vertical="center"/>
    </xf>
    <xf numFmtId="49" fontId="1" fillId="10" borderId="23" xfId="0" applyNumberFormat="1" applyFont="1" applyFill="1" applyBorder="1" applyAlignment="1">
      <alignment horizontal="center" vertical="center"/>
    </xf>
    <xf numFmtId="49" fontId="9" fillId="0" borderId="16" xfId="0" applyNumberFormat="1" applyFont="1" applyBorder="1" applyAlignment="1">
      <alignment horizontal="center" vertical="center"/>
    </xf>
    <xf numFmtId="2" fontId="0" fillId="0" borderId="0" xfId="0" applyNumberFormat="1"/>
    <xf numFmtId="0" fontId="5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/>
    <xf numFmtId="49" fontId="1" fillId="11" borderId="20" xfId="0" applyNumberFormat="1" applyFont="1" applyFill="1" applyBorder="1" applyAlignment="1">
      <alignment horizontal="left" vertical="center"/>
    </xf>
    <xf numFmtId="49" fontId="1" fillId="7" borderId="20" xfId="0" applyNumberFormat="1" applyFont="1" applyFill="1" applyBorder="1" applyAlignment="1">
      <alignment horizontal="left" vertical="center"/>
    </xf>
    <xf numFmtId="49" fontId="1" fillId="7" borderId="19" xfId="0" applyNumberFormat="1" applyFont="1" applyFill="1" applyBorder="1" applyAlignment="1">
      <alignment horizontal="left" vertical="center"/>
    </xf>
    <xf numFmtId="49" fontId="1" fillId="2" borderId="20" xfId="0" applyNumberFormat="1" applyFont="1" applyFill="1" applyBorder="1" applyAlignment="1">
      <alignment horizontal="left" vertical="center"/>
    </xf>
    <xf numFmtId="49" fontId="1" fillId="2" borderId="25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19" xfId="0" applyNumberFormat="1" applyFont="1" applyFill="1" applyBorder="1" applyAlignment="1">
      <alignment horizontal="left" vertical="center"/>
    </xf>
    <xf numFmtId="49" fontId="1" fillId="14" borderId="19" xfId="0" applyNumberFormat="1" applyFont="1" applyFill="1" applyBorder="1" applyAlignment="1">
      <alignment horizontal="center" vertical="center"/>
    </xf>
    <xf numFmtId="49" fontId="1" fillId="14" borderId="20" xfId="0" applyNumberFormat="1" applyFont="1" applyFill="1" applyBorder="1" applyAlignment="1">
      <alignment horizontal="center" vertical="center"/>
    </xf>
    <xf numFmtId="49" fontId="1" fillId="14" borderId="25" xfId="0" applyNumberFormat="1" applyFont="1" applyFill="1" applyBorder="1" applyAlignment="1">
      <alignment horizontal="center" vertical="center"/>
    </xf>
    <xf numFmtId="49" fontId="1" fillId="15" borderId="19" xfId="0" applyNumberFormat="1" applyFont="1" applyFill="1" applyBorder="1" applyAlignment="1">
      <alignment horizontal="center" vertical="center"/>
    </xf>
    <xf numFmtId="49" fontId="1" fillId="15" borderId="34" xfId="0" applyNumberFormat="1" applyFont="1" applyFill="1" applyBorder="1" applyAlignment="1">
      <alignment vertical="center"/>
    </xf>
    <xf numFmtId="49" fontId="1" fillId="15" borderId="20" xfId="0" applyNumberFormat="1" applyFont="1" applyFill="1" applyBorder="1" applyAlignment="1">
      <alignment horizontal="center" vertical="center"/>
    </xf>
    <xf numFmtId="49" fontId="1" fillId="15" borderId="28" xfId="0" applyNumberFormat="1" applyFont="1" applyFill="1" applyBorder="1" applyAlignment="1">
      <alignment horizontal="center" vertical="center"/>
    </xf>
    <xf numFmtId="0" fontId="0" fillId="0" borderId="4" xfId="0" applyBorder="1"/>
    <xf numFmtId="0" fontId="10" fillId="0" borderId="0" xfId="0" applyFont="1" applyAlignment="1">
      <alignment vertical="center"/>
    </xf>
    <xf numFmtId="0" fontId="0" fillId="0" borderId="6" xfId="0" applyBorder="1"/>
    <xf numFmtId="0" fontId="0" fillId="0" borderId="7" xfId="0" applyBorder="1"/>
    <xf numFmtId="0" fontId="0" fillId="9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49" fontId="0" fillId="0" borderId="1" xfId="0" applyNumberFormat="1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37" xfId="0" applyBorder="1" applyAlignment="1">
      <alignment horizontal="left"/>
    </xf>
    <xf numFmtId="0" fontId="7" fillId="0" borderId="16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/>
    </xf>
    <xf numFmtId="49" fontId="1" fillId="15" borderId="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1">
    <cellStyle name="Standard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559F8-7E5D-430A-B821-FC04A83E99B1}">
  <sheetPr>
    <pageSetUpPr fitToPage="1"/>
  </sheetPr>
  <dimension ref="A1:BI127"/>
  <sheetViews>
    <sheetView tabSelected="1" topLeftCell="A20" zoomScale="70" zoomScaleNormal="70" workbookViewId="0">
      <selection activeCell="B26" sqref="B26"/>
    </sheetView>
  </sheetViews>
  <sheetFormatPr baseColWidth="10" defaultColWidth="10.5703125" defaultRowHeight="15" x14ac:dyDescent="0.25"/>
  <cols>
    <col min="1" max="1" width="11.7109375" customWidth="1"/>
    <col min="2" max="2" width="18.140625" style="5" customWidth="1"/>
    <col min="3" max="3" width="7.85546875" style="2" customWidth="1"/>
    <col min="4" max="4" width="4.140625" customWidth="1"/>
    <col min="5" max="7" width="4.140625" style="3" customWidth="1"/>
    <col min="8" max="8" width="4.5703125" style="3" customWidth="1"/>
    <col min="9" max="9" width="4.140625" style="3" customWidth="1"/>
    <col min="10" max="10" width="5.85546875" style="2" customWidth="1"/>
    <col min="11" max="15" width="5.85546875" style="1" customWidth="1"/>
    <col min="16" max="16" width="11.42578125" style="1" bestFit="1" customWidth="1"/>
    <col min="17" max="23" width="5.85546875" style="1" customWidth="1"/>
    <col min="24" max="35" width="5.85546875" customWidth="1"/>
    <col min="36" max="36" width="45" style="7" customWidth="1"/>
    <col min="37" max="37" width="37.140625" style="12" customWidth="1"/>
    <col min="39" max="39" width="10.5703125" style="5"/>
  </cols>
  <sheetData>
    <row r="1" spans="1:61" ht="50.1" customHeight="1" thickBot="1" x14ac:dyDescent="0.3"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</row>
    <row r="2" spans="1:61" ht="33.950000000000003" customHeight="1" thickBot="1" x14ac:dyDescent="0.3">
      <c r="B2" s="195" t="s">
        <v>126</v>
      </c>
      <c r="C2" s="196"/>
      <c r="D2" s="177" t="str">
        <f>BIN2HEX(CONCATENATE(D3,E3,F3,G3))</f>
        <v>8</v>
      </c>
      <c r="E2" s="177"/>
      <c r="F2" s="177"/>
      <c r="G2" s="177"/>
      <c r="H2" s="177" t="str">
        <f>BIN2HEX(CONCATENATE(H3,I3,J3,K3))</f>
        <v>3</v>
      </c>
      <c r="I2" s="177"/>
      <c r="J2" s="177"/>
      <c r="K2" s="177"/>
      <c r="L2" s="177" t="str">
        <f>BIN2HEX(CONCATENATE(L3,M3,N3,O3))</f>
        <v>8</v>
      </c>
      <c r="M2" s="177"/>
      <c r="N2" s="177"/>
      <c r="O2" s="177"/>
      <c r="P2" s="177" t="str">
        <f>BIN2HEX(CONCATENATE(P3,Q3,R3,S3))</f>
        <v>0</v>
      </c>
      <c r="Q2" s="177"/>
      <c r="R2" s="177"/>
      <c r="S2" s="177"/>
      <c r="T2" s="177" t="str">
        <f>BIN2HEX(CONCATENATE(T3,U3,V3,W3))</f>
        <v>0</v>
      </c>
      <c r="U2" s="177"/>
      <c r="V2" s="177"/>
      <c r="W2" s="177"/>
      <c r="X2" s="177" t="str">
        <f>BIN2HEX(CONCATENATE(X3,Y3,Z3,AA3))</f>
        <v>0</v>
      </c>
      <c r="Y2" s="177"/>
      <c r="Z2" s="177"/>
      <c r="AA2" s="177"/>
      <c r="AB2" s="177" t="str">
        <f>BIN2HEX(CONCATENATE(AB3,AC3,AD3,AE3))</f>
        <v>0</v>
      </c>
      <c r="AC2" s="177"/>
      <c r="AD2" s="177"/>
      <c r="AE2" s="177"/>
      <c r="AF2" s="177" t="str">
        <f>BIN2HEX(CONCATENATE(AF3,AG3,AH3,AI3))</f>
        <v>1</v>
      </c>
      <c r="AG2" s="177"/>
      <c r="AH2" s="177"/>
      <c r="AI2" s="178"/>
      <c r="AJ2" s="31" t="str">
        <f>CONCATENATE("w disasm(0x",D2,H2,L2,P2,T2,X2,AB2,AF2,")")</f>
        <v>w disasm(0x83800001)</v>
      </c>
    </row>
    <row r="3" spans="1:61" ht="33.950000000000003" customHeight="1" x14ac:dyDescent="0.25">
      <c r="B3" s="32" t="s">
        <v>125</v>
      </c>
      <c r="C3" s="8"/>
      <c r="D3" s="45">
        <v>1</v>
      </c>
      <c r="E3" s="25">
        <v>0</v>
      </c>
      <c r="F3" s="25">
        <v>0</v>
      </c>
      <c r="G3" s="20">
        <v>0</v>
      </c>
      <c r="H3" s="20">
        <v>0</v>
      </c>
      <c r="I3" s="27">
        <v>0</v>
      </c>
      <c r="J3" s="39" t="s">
        <v>34</v>
      </c>
      <c r="K3" s="39" t="s">
        <v>34</v>
      </c>
      <c r="L3" s="39" t="s">
        <v>34</v>
      </c>
      <c r="M3" s="39" t="s">
        <v>15</v>
      </c>
      <c r="N3" s="39" t="s">
        <v>15</v>
      </c>
      <c r="O3" s="39" t="s">
        <v>15</v>
      </c>
      <c r="P3" s="39" t="s">
        <v>15</v>
      </c>
      <c r="Q3" s="39" t="s">
        <v>15</v>
      </c>
      <c r="R3" s="39" t="s">
        <v>15</v>
      </c>
      <c r="S3" s="39" t="s">
        <v>15</v>
      </c>
      <c r="T3" s="39" t="s">
        <v>15</v>
      </c>
      <c r="U3" s="39" t="s">
        <v>15</v>
      </c>
      <c r="V3" s="39" t="s">
        <v>15</v>
      </c>
      <c r="W3" s="39" t="s">
        <v>15</v>
      </c>
      <c r="X3" s="33">
        <v>0</v>
      </c>
      <c r="Y3" s="33">
        <v>0</v>
      </c>
      <c r="Z3" s="33">
        <v>0</v>
      </c>
      <c r="AA3" s="33">
        <v>0</v>
      </c>
      <c r="AB3" s="33">
        <v>0</v>
      </c>
      <c r="AC3" s="33">
        <v>0</v>
      </c>
      <c r="AD3" s="33">
        <v>0</v>
      </c>
      <c r="AE3" s="33">
        <v>0</v>
      </c>
      <c r="AF3" s="33">
        <v>0</v>
      </c>
      <c r="AG3" s="33">
        <v>0</v>
      </c>
      <c r="AH3" s="33">
        <v>0</v>
      </c>
      <c r="AI3" s="33">
        <v>1</v>
      </c>
      <c r="AJ3" s="38"/>
      <c r="AK3" s="30"/>
      <c r="AL3" s="30"/>
      <c r="AM3" s="150"/>
      <c r="AN3" s="30"/>
      <c r="AO3" s="30"/>
    </row>
    <row r="4" spans="1:61" s="37" customFormat="1" ht="20.45" customHeight="1" x14ac:dyDescent="0.25">
      <c r="O4" s="55"/>
      <c r="P4" s="48" t="s">
        <v>3</v>
      </c>
      <c r="Q4" s="48" t="s">
        <v>4</v>
      </c>
      <c r="R4" s="48" t="s">
        <v>5</v>
      </c>
      <c r="S4" s="48" t="s">
        <v>6</v>
      </c>
      <c r="T4" s="48" t="s">
        <v>7</v>
      </c>
      <c r="U4" s="48" t="s">
        <v>8</v>
      </c>
      <c r="V4" s="48" t="s">
        <v>9</v>
      </c>
      <c r="W4" s="48" t="s">
        <v>10</v>
      </c>
      <c r="X4" s="48" t="s">
        <v>11</v>
      </c>
      <c r="Y4" s="48" t="s">
        <v>12</v>
      </c>
      <c r="Z4" s="48" t="s">
        <v>13</v>
      </c>
      <c r="AA4" s="48" t="s">
        <v>14</v>
      </c>
      <c r="AB4" s="48" t="s">
        <v>63</v>
      </c>
      <c r="AC4" s="48" t="s">
        <v>64</v>
      </c>
      <c r="AD4" s="48" t="s">
        <v>65</v>
      </c>
      <c r="AE4" s="48" t="s">
        <v>66</v>
      </c>
      <c r="AF4" s="48" t="s">
        <v>67</v>
      </c>
      <c r="AG4" s="48" t="s">
        <v>68</v>
      </c>
      <c r="AH4" s="48" t="s">
        <v>69</v>
      </c>
      <c r="AI4" s="82" t="s">
        <v>57</v>
      </c>
      <c r="AJ4" s="23"/>
      <c r="AK4" s="23"/>
      <c r="AL4" s="23"/>
      <c r="AM4" s="151"/>
      <c r="AN4" s="23"/>
      <c r="AO4" s="23"/>
      <c r="BG4" s="54"/>
      <c r="BH4" s="4"/>
      <c r="BI4" s="4"/>
    </row>
    <row r="5" spans="1:61" s="37" customFormat="1" ht="20.45" customHeight="1" x14ac:dyDescent="0.25">
      <c r="E5" s="37" t="s">
        <v>733</v>
      </c>
      <c r="O5" s="81" t="s">
        <v>71</v>
      </c>
      <c r="P5" s="21" t="s">
        <v>15</v>
      </c>
      <c r="Q5" s="8">
        <v>0</v>
      </c>
      <c r="R5" s="188" t="s">
        <v>727</v>
      </c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90"/>
      <c r="AJ5" s="18" t="s">
        <v>154</v>
      </c>
      <c r="AL5" s="18"/>
      <c r="AM5" s="151"/>
      <c r="AN5" s="18"/>
      <c r="AO5" s="4"/>
      <c r="AP5" s="4"/>
      <c r="AQ5" s="4"/>
      <c r="AR5" s="4"/>
      <c r="AS5" s="4"/>
      <c r="AT5" s="4"/>
      <c r="AU5" s="4"/>
      <c r="BF5" s="54"/>
      <c r="BG5" s="4"/>
      <c r="BH5" s="4"/>
    </row>
    <row r="6" spans="1:61" s="37" customFormat="1" ht="20.45" customHeight="1" x14ac:dyDescent="0.25">
      <c r="B6" s="21" t="s">
        <v>15</v>
      </c>
      <c r="C6" s="21" t="s">
        <v>122</v>
      </c>
      <c r="O6" s="34" t="s">
        <v>72</v>
      </c>
      <c r="P6" s="21" t="s">
        <v>15</v>
      </c>
      <c r="Q6" s="8">
        <v>1</v>
      </c>
      <c r="R6" s="21" t="s">
        <v>15</v>
      </c>
      <c r="S6" s="21" t="s">
        <v>15</v>
      </c>
      <c r="T6" s="21" t="s">
        <v>15</v>
      </c>
      <c r="U6" s="21" t="s">
        <v>15</v>
      </c>
      <c r="V6" s="21" t="s">
        <v>15</v>
      </c>
      <c r="W6" s="21" t="s">
        <v>15</v>
      </c>
      <c r="X6" s="21" t="s">
        <v>15</v>
      </c>
      <c r="Y6" s="8">
        <v>0</v>
      </c>
      <c r="Z6" s="8">
        <v>0</v>
      </c>
      <c r="AA6" s="8">
        <v>0</v>
      </c>
      <c r="AB6" s="176" t="s">
        <v>21</v>
      </c>
      <c r="AC6" s="176"/>
      <c r="AD6" s="176"/>
      <c r="AE6" s="176"/>
      <c r="AF6" s="176" t="s">
        <v>20</v>
      </c>
      <c r="AG6" s="176"/>
      <c r="AH6" s="176"/>
      <c r="AI6" s="176"/>
      <c r="AJ6" s="18" t="s">
        <v>155</v>
      </c>
      <c r="AM6" s="16"/>
      <c r="AZ6" s="54"/>
      <c r="BA6" s="4"/>
      <c r="BB6" s="4"/>
    </row>
    <row r="7" spans="1:61" s="37" customFormat="1" ht="20.45" customHeight="1" x14ac:dyDescent="0.25">
      <c r="B7" s="8">
        <v>1</v>
      </c>
      <c r="C7" s="21" t="s">
        <v>124</v>
      </c>
      <c r="O7" s="34" t="s">
        <v>127</v>
      </c>
      <c r="P7" s="21" t="s">
        <v>34</v>
      </c>
      <c r="Q7" s="8">
        <v>0</v>
      </c>
      <c r="R7" s="187" t="s">
        <v>129</v>
      </c>
      <c r="S7" s="187"/>
      <c r="T7" s="21" t="s">
        <v>15</v>
      </c>
      <c r="U7" s="21" t="s">
        <v>15</v>
      </c>
      <c r="V7" s="21" t="s">
        <v>15</v>
      </c>
      <c r="W7" s="21" t="s">
        <v>15</v>
      </c>
      <c r="X7" s="21" t="s">
        <v>15</v>
      </c>
      <c r="Y7" s="21" t="s">
        <v>15</v>
      </c>
      <c r="Z7" s="21" t="s">
        <v>15</v>
      </c>
      <c r="AA7" s="8">
        <v>0</v>
      </c>
      <c r="AB7" s="176" t="s">
        <v>21</v>
      </c>
      <c r="AC7" s="176"/>
      <c r="AD7" s="176"/>
      <c r="AE7" s="176"/>
      <c r="AF7" s="176" t="s">
        <v>20</v>
      </c>
      <c r="AG7" s="176"/>
      <c r="AH7" s="176"/>
      <c r="AI7" s="176"/>
      <c r="AJ7" s="18" t="s">
        <v>232</v>
      </c>
      <c r="AM7" s="16"/>
      <c r="AU7" s="16"/>
      <c r="BF7" s="54"/>
      <c r="BG7" s="4"/>
      <c r="BH7" s="4"/>
    </row>
    <row r="8" spans="1:61" s="37" customFormat="1" ht="20.45" customHeight="1" x14ac:dyDescent="0.25">
      <c r="B8" s="21" t="s">
        <v>35</v>
      </c>
      <c r="C8" s="8" t="s">
        <v>123</v>
      </c>
      <c r="O8" s="34" t="s">
        <v>128</v>
      </c>
      <c r="P8" s="21" t="s">
        <v>34</v>
      </c>
      <c r="Q8" s="8">
        <v>1</v>
      </c>
      <c r="R8" s="187" t="s">
        <v>129</v>
      </c>
      <c r="S8" s="187"/>
      <c r="T8" s="156" t="s">
        <v>728</v>
      </c>
      <c r="U8" s="148"/>
      <c r="V8" s="81"/>
      <c r="W8" s="81"/>
      <c r="X8" s="81"/>
      <c r="Y8" s="81"/>
      <c r="Z8" s="81"/>
      <c r="AA8" s="81"/>
      <c r="AB8" s="81"/>
      <c r="AC8" s="81"/>
      <c r="AD8" s="81"/>
      <c r="AE8" s="8"/>
      <c r="AF8" s="176" t="s">
        <v>20</v>
      </c>
      <c r="AG8" s="176"/>
      <c r="AH8" s="176"/>
      <c r="AI8" s="176"/>
      <c r="AJ8" s="18" t="s">
        <v>268</v>
      </c>
      <c r="AM8" s="16"/>
      <c r="AU8" s="16"/>
      <c r="BF8" s="54"/>
      <c r="BG8" s="4"/>
      <c r="BH8" s="4"/>
    </row>
    <row r="9" spans="1:61" ht="33.950000000000003" customHeight="1" x14ac:dyDescent="0.25">
      <c r="B9" s="4"/>
      <c r="C9" s="17"/>
      <c r="D9" s="35"/>
      <c r="E9" s="35"/>
      <c r="F9" s="35"/>
      <c r="G9" s="35"/>
      <c r="H9" s="35"/>
      <c r="I9" s="35"/>
      <c r="J9" s="4"/>
      <c r="K9" s="4"/>
      <c r="L9" s="4"/>
      <c r="M9" s="4"/>
      <c r="N9" s="23"/>
      <c r="O9" s="23"/>
      <c r="P9" s="23"/>
      <c r="Q9" s="4"/>
      <c r="R9" s="4"/>
      <c r="S9" s="4"/>
      <c r="T9" s="4"/>
      <c r="U9" s="4"/>
      <c r="V9" s="4"/>
      <c r="W9" s="72"/>
      <c r="X9" s="72"/>
      <c r="Y9" s="72"/>
      <c r="Z9" s="72"/>
      <c r="AA9" s="72"/>
      <c r="AB9" s="72"/>
      <c r="AC9" s="72"/>
      <c r="AD9" s="72"/>
      <c r="AE9" s="4"/>
      <c r="AF9" s="4"/>
      <c r="AG9" s="4"/>
      <c r="AH9" s="4"/>
      <c r="AI9" s="4"/>
      <c r="AJ9" s="36"/>
    </row>
    <row r="10" spans="1:61" ht="23.25" customHeight="1" thickBot="1" x14ac:dyDescent="0.3">
      <c r="D10" s="4">
        <v>31</v>
      </c>
      <c r="E10" s="4">
        <v>30</v>
      </c>
      <c r="F10" s="4">
        <v>29</v>
      </c>
      <c r="G10" s="4">
        <v>28</v>
      </c>
      <c r="H10" s="4">
        <v>27</v>
      </c>
      <c r="I10" s="4">
        <v>26</v>
      </c>
      <c r="J10" s="4">
        <v>25</v>
      </c>
      <c r="K10" s="4">
        <v>24</v>
      </c>
      <c r="L10" s="4">
        <v>23</v>
      </c>
      <c r="M10" s="4">
        <v>22</v>
      </c>
      <c r="N10" s="4">
        <v>21</v>
      </c>
      <c r="O10" s="4">
        <v>20</v>
      </c>
      <c r="P10" s="4">
        <v>19</v>
      </c>
      <c r="Q10" s="4">
        <v>18</v>
      </c>
      <c r="R10" s="4">
        <v>17</v>
      </c>
      <c r="S10" s="4">
        <v>16</v>
      </c>
      <c r="T10" s="4">
        <v>15</v>
      </c>
      <c r="U10" s="4">
        <v>14</v>
      </c>
      <c r="V10" s="4">
        <v>13</v>
      </c>
      <c r="W10" s="4">
        <v>12</v>
      </c>
      <c r="X10" s="4">
        <v>11</v>
      </c>
      <c r="Y10" s="4">
        <v>10</v>
      </c>
      <c r="Z10" s="4">
        <v>9</v>
      </c>
      <c r="AA10" s="4">
        <v>8</v>
      </c>
      <c r="AB10" s="4">
        <v>7</v>
      </c>
      <c r="AC10" s="4">
        <v>6</v>
      </c>
      <c r="AD10" s="4">
        <v>5</v>
      </c>
      <c r="AE10" s="4">
        <v>4</v>
      </c>
      <c r="AF10" s="4">
        <v>3</v>
      </c>
      <c r="AG10" s="4">
        <v>2</v>
      </c>
      <c r="AH10" s="4">
        <v>1</v>
      </c>
      <c r="AI10" s="4">
        <v>0</v>
      </c>
      <c r="AJ10" s="11"/>
    </row>
    <row r="11" spans="1:61" s="4" customFormat="1" ht="54.75" customHeight="1" thickBot="1" x14ac:dyDescent="0.3">
      <c r="A11" s="4" t="s">
        <v>171</v>
      </c>
      <c r="B11" s="10" t="s">
        <v>2</v>
      </c>
      <c r="C11" s="26" t="s">
        <v>73</v>
      </c>
      <c r="D11" s="41">
        <v>0</v>
      </c>
      <c r="E11" s="42">
        <v>1</v>
      </c>
      <c r="F11" s="42">
        <v>2</v>
      </c>
      <c r="G11" s="43">
        <v>3</v>
      </c>
      <c r="H11" s="43">
        <v>4</v>
      </c>
      <c r="I11" s="44">
        <v>5</v>
      </c>
      <c r="J11" s="126">
        <v>6</v>
      </c>
      <c r="K11" s="43">
        <v>7</v>
      </c>
      <c r="L11" s="43">
        <v>8</v>
      </c>
      <c r="M11" s="43">
        <v>9</v>
      </c>
      <c r="N11" s="43">
        <v>10</v>
      </c>
      <c r="O11" s="43">
        <v>11</v>
      </c>
      <c r="P11" s="43">
        <v>12</v>
      </c>
      <c r="Q11" s="127">
        <v>13</v>
      </c>
      <c r="R11" s="127">
        <v>14</v>
      </c>
      <c r="S11" s="127">
        <v>15</v>
      </c>
      <c r="T11" s="127">
        <v>16</v>
      </c>
      <c r="U11" s="127">
        <v>17</v>
      </c>
      <c r="V11" s="127">
        <v>18</v>
      </c>
      <c r="W11" s="127">
        <v>19</v>
      </c>
      <c r="X11" s="127">
        <v>20</v>
      </c>
      <c r="Y11" s="127">
        <v>21</v>
      </c>
      <c r="Z11" s="127">
        <v>22</v>
      </c>
      <c r="AA11" s="127">
        <v>23</v>
      </c>
      <c r="AB11" s="127">
        <v>24</v>
      </c>
      <c r="AC11" s="127">
        <v>25</v>
      </c>
      <c r="AD11" s="127">
        <v>26</v>
      </c>
      <c r="AE11" s="127">
        <v>27</v>
      </c>
      <c r="AF11" s="127">
        <v>28</v>
      </c>
      <c r="AG11" s="127">
        <v>29</v>
      </c>
      <c r="AH11" s="127">
        <v>30</v>
      </c>
      <c r="AI11" s="127">
        <v>31</v>
      </c>
      <c r="AJ11" s="29" t="s">
        <v>169</v>
      </c>
      <c r="AK11" s="8" t="s">
        <v>150</v>
      </c>
      <c r="AL11" s="16"/>
    </row>
    <row r="12" spans="1:61" s="4" customFormat="1" ht="24" customHeight="1" thickBot="1" x14ac:dyDescent="0.3">
      <c r="A12" s="83" t="s">
        <v>118</v>
      </c>
      <c r="B12" s="13" t="s">
        <v>22</v>
      </c>
      <c r="C12" s="14" t="s">
        <v>89</v>
      </c>
      <c r="D12" s="45">
        <v>0</v>
      </c>
      <c r="E12" s="25">
        <v>1</v>
      </c>
      <c r="F12" s="25">
        <v>0</v>
      </c>
      <c r="G12" s="20">
        <v>0</v>
      </c>
      <c r="H12" s="20">
        <v>0</v>
      </c>
      <c r="I12" s="27">
        <v>0</v>
      </c>
      <c r="J12" s="116" t="s">
        <v>104</v>
      </c>
      <c r="K12" s="117"/>
      <c r="L12" s="117"/>
      <c r="M12" s="118"/>
      <c r="N12" s="48" t="s">
        <v>105</v>
      </c>
      <c r="O12" s="48" t="s">
        <v>106</v>
      </c>
      <c r="P12" s="157" t="s">
        <v>153</v>
      </c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8"/>
      <c r="AJ12" s="90" t="s">
        <v>156</v>
      </c>
      <c r="AK12" s="40" t="s">
        <v>729</v>
      </c>
      <c r="AL12" s="16"/>
    </row>
    <row r="13" spans="1:61" s="4" customFormat="1" ht="24" customHeight="1" thickBot="1" x14ac:dyDescent="0.3">
      <c r="A13" s="83" t="s">
        <v>118</v>
      </c>
      <c r="B13" s="13" t="s">
        <v>223</v>
      </c>
      <c r="C13" s="14" t="s">
        <v>90</v>
      </c>
      <c r="D13" s="45">
        <v>0</v>
      </c>
      <c r="E13" s="25">
        <v>1</v>
      </c>
      <c r="F13" s="25">
        <v>0</v>
      </c>
      <c r="G13" s="20">
        <v>0</v>
      </c>
      <c r="H13" s="20">
        <v>0</v>
      </c>
      <c r="I13" s="27">
        <v>1</v>
      </c>
      <c r="J13" s="116" t="s">
        <v>104</v>
      </c>
      <c r="K13" s="117"/>
      <c r="L13" s="117"/>
      <c r="M13" s="118"/>
      <c r="N13" s="48" t="s">
        <v>105</v>
      </c>
      <c r="O13" s="48" t="s">
        <v>106</v>
      </c>
      <c r="P13" s="158" t="s">
        <v>153</v>
      </c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1"/>
      <c r="AJ13" s="90" t="s">
        <v>338</v>
      </c>
      <c r="AK13" s="40" t="s">
        <v>729</v>
      </c>
      <c r="AL13" s="16"/>
    </row>
    <row r="14" spans="1:61" s="4" customFormat="1" ht="24" customHeight="1" thickBot="1" x14ac:dyDescent="0.3">
      <c r="A14" s="84" t="s">
        <v>54</v>
      </c>
      <c r="B14" s="13" t="s">
        <v>92</v>
      </c>
      <c r="C14" s="14" t="s">
        <v>79</v>
      </c>
      <c r="D14" s="45">
        <v>0</v>
      </c>
      <c r="E14" s="25">
        <v>0</v>
      </c>
      <c r="F14" s="25">
        <v>0</v>
      </c>
      <c r="G14" s="20">
        <v>0</v>
      </c>
      <c r="H14" s="20">
        <v>1</v>
      </c>
      <c r="I14" s="27">
        <v>0</v>
      </c>
      <c r="J14" s="116" t="s">
        <v>104</v>
      </c>
      <c r="K14" s="117"/>
      <c r="L14" s="117"/>
      <c r="M14" s="118"/>
      <c r="N14" s="49" t="s">
        <v>168</v>
      </c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18"/>
      <c r="AJ14" s="91" t="s">
        <v>141</v>
      </c>
      <c r="AK14" s="40" t="s">
        <v>381</v>
      </c>
      <c r="AL14" s="16" t="s">
        <v>203</v>
      </c>
    </row>
    <row r="15" spans="1:61" s="4" customFormat="1" ht="24" customHeight="1" thickBot="1" x14ac:dyDescent="0.3">
      <c r="A15" s="83" t="s">
        <v>118</v>
      </c>
      <c r="B15" s="13" t="s">
        <v>24</v>
      </c>
      <c r="C15" s="14" t="s">
        <v>91</v>
      </c>
      <c r="D15" s="45">
        <v>0</v>
      </c>
      <c r="E15" s="25">
        <v>1</v>
      </c>
      <c r="F15" s="25">
        <v>0</v>
      </c>
      <c r="G15" s="20">
        <v>1</v>
      </c>
      <c r="H15" s="20">
        <v>0</v>
      </c>
      <c r="I15" s="27">
        <v>0</v>
      </c>
      <c r="J15" s="116" t="s">
        <v>104</v>
      </c>
      <c r="K15" s="117"/>
      <c r="L15" s="117"/>
      <c r="M15" s="118"/>
      <c r="N15" s="48" t="s">
        <v>148</v>
      </c>
      <c r="O15" s="48" t="s">
        <v>28</v>
      </c>
      <c r="P15" s="159" t="s">
        <v>153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132"/>
      <c r="AJ15" s="90" t="s">
        <v>157</v>
      </c>
      <c r="AK15" s="40" t="s">
        <v>729</v>
      </c>
      <c r="AL15" s="16" t="s">
        <v>224</v>
      </c>
    </row>
    <row r="16" spans="1:61" s="4" customFormat="1" ht="24" customHeight="1" thickBot="1" x14ac:dyDescent="0.3">
      <c r="A16" s="84" t="s">
        <v>119</v>
      </c>
      <c r="B16" s="13" t="s">
        <v>16</v>
      </c>
      <c r="C16" s="14" t="s">
        <v>80</v>
      </c>
      <c r="D16" s="45">
        <v>1</v>
      </c>
      <c r="E16" s="25">
        <v>0</v>
      </c>
      <c r="F16" s="25">
        <v>0</v>
      </c>
      <c r="G16" s="20">
        <v>0</v>
      </c>
      <c r="H16" s="20">
        <v>0</v>
      </c>
      <c r="I16" s="27">
        <v>0</v>
      </c>
      <c r="J16" s="116" t="s">
        <v>104</v>
      </c>
      <c r="K16" s="117"/>
      <c r="L16" s="117"/>
      <c r="M16" s="118"/>
      <c r="N16" s="154" t="s">
        <v>374</v>
      </c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8"/>
      <c r="AJ16" s="91" t="s">
        <v>372</v>
      </c>
      <c r="AK16" s="40" t="s">
        <v>381</v>
      </c>
      <c r="AL16" s="16"/>
    </row>
    <row r="17" spans="1:38" s="4" customFormat="1" ht="24" customHeight="1" thickBot="1" x14ac:dyDescent="0.3">
      <c r="A17" s="84" t="s">
        <v>119</v>
      </c>
      <c r="B17" s="13" t="s">
        <v>19</v>
      </c>
      <c r="C17" s="14" t="s">
        <v>98</v>
      </c>
      <c r="D17" s="45">
        <v>1</v>
      </c>
      <c r="E17" s="25">
        <v>0</v>
      </c>
      <c r="F17" s="25">
        <v>0</v>
      </c>
      <c r="G17" s="20">
        <v>1</v>
      </c>
      <c r="H17" s="20">
        <v>0</v>
      </c>
      <c r="I17" s="27">
        <v>0</v>
      </c>
      <c r="J17" s="116" t="s">
        <v>104</v>
      </c>
      <c r="K17" s="117"/>
      <c r="L17" s="117"/>
      <c r="M17" s="118"/>
      <c r="N17" s="155" t="s">
        <v>726</v>
      </c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8"/>
      <c r="AB17" s="122" t="s">
        <v>21</v>
      </c>
      <c r="AC17" s="123"/>
      <c r="AD17" s="123"/>
      <c r="AE17" s="124"/>
      <c r="AF17" s="122" t="s">
        <v>20</v>
      </c>
      <c r="AG17" s="123"/>
      <c r="AH17" s="123"/>
      <c r="AI17" s="124"/>
      <c r="AJ17" s="91" t="s">
        <v>373</v>
      </c>
      <c r="AK17" s="40" t="s">
        <v>729</v>
      </c>
      <c r="AL17" s="16"/>
    </row>
    <row r="18" spans="1:38" s="4" customFormat="1" ht="24" customHeight="1" thickBot="1" x14ac:dyDescent="0.3">
      <c r="A18" s="84" t="s">
        <v>119</v>
      </c>
      <c r="B18" s="13" t="s">
        <v>17</v>
      </c>
      <c r="C18" s="14" t="s">
        <v>82</v>
      </c>
      <c r="D18" s="45">
        <v>1</v>
      </c>
      <c r="E18" s="25">
        <v>0</v>
      </c>
      <c r="F18" s="25">
        <v>0</v>
      </c>
      <c r="G18" s="20">
        <v>0</v>
      </c>
      <c r="H18" s="20">
        <v>1</v>
      </c>
      <c r="I18" s="27">
        <v>0</v>
      </c>
      <c r="J18" s="116" t="s">
        <v>104</v>
      </c>
      <c r="K18" s="117"/>
      <c r="L18" s="117"/>
      <c r="M18" s="118"/>
      <c r="N18" s="136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37"/>
      <c r="AF18" s="119" t="s">
        <v>20</v>
      </c>
      <c r="AG18" s="120"/>
      <c r="AH18" s="120"/>
      <c r="AI18" s="121"/>
      <c r="AJ18" s="91" t="s">
        <v>491</v>
      </c>
      <c r="AK18" s="40" t="s">
        <v>381</v>
      </c>
      <c r="AL18" s="16"/>
    </row>
    <row r="19" spans="1:38" s="4" customFormat="1" ht="24" customHeight="1" thickBot="1" x14ac:dyDescent="0.3">
      <c r="A19" s="84" t="s">
        <v>52</v>
      </c>
      <c r="B19" s="13" t="s">
        <v>43</v>
      </c>
      <c r="C19" s="14" t="s">
        <v>88</v>
      </c>
      <c r="D19" s="45">
        <v>0</v>
      </c>
      <c r="E19" s="25">
        <v>0</v>
      </c>
      <c r="F19" s="25">
        <v>0</v>
      </c>
      <c r="G19" s="20">
        <v>0</v>
      </c>
      <c r="H19" s="20">
        <v>0</v>
      </c>
      <c r="I19" s="27">
        <v>0</v>
      </c>
      <c r="J19" s="116" t="s">
        <v>120</v>
      </c>
      <c r="K19" s="117"/>
      <c r="L19" s="117"/>
      <c r="M19" s="118"/>
      <c r="N19" s="136"/>
      <c r="O19" s="141"/>
      <c r="P19" s="141"/>
      <c r="Q19" s="141"/>
      <c r="R19" s="141"/>
      <c r="S19" s="137"/>
      <c r="T19" s="125" t="s">
        <v>121</v>
      </c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17"/>
      <c r="AG19" s="117"/>
      <c r="AH19" s="117"/>
      <c r="AI19" s="118"/>
      <c r="AJ19" s="91" t="s">
        <v>144</v>
      </c>
      <c r="AK19" s="40" t="s">
        <v>381</v>
      </c>
      <c r="AL19" s="16"/>
    </row>
    <row r="20" spans="1:38" s="4" customFormat="1" ht="24" customHeight="1" thickBot="1" x14ac:dyDescent="0.3">
      <c r="A20" s="84" t="s">
        <v>119</v>
      </c>
      <c r="B20" s="13" t="s">
        <v>18</v>
      </c>
      <c r="C20" s="14" t="s">
        <v>97</v>
      </c>
      <c r="D20" s="45">
        <v>1</v>
      </c>
      <c r="E20" s="25">
        <v>0</v>
      </c>
      <c r="F20" s="25">
        <v>0</v>
      </c>
      <c r="G20" s="20">
        <v>0</v>
      </c>
      <c r="H20" s="20">
        <v>1</v>
      </c>
      <c r="I20" s="27">
        <v>1</v>
      </c>
      <c r="J20" s="116" t="s">
        <v>104</v>
      </c>
      <c r="K20" s="117"/>
      <c r="L20" s="117"/>
      <c r="M20" s="118"/>
      <c r="N20" s="136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37"/>
      <c r="AF20" s="122" t="s">
        <v>20</v>
      </c>
      <c r="AG20" s="123"/>
      <c r="AH20" s="123"/>
      <c r="AI20" s="124"/>
      <c r="AJ20" s="91" t="s">
        <v>492</v>
      </c>
      <c r="AK20" s="40" t="s">
        <v>381</v>
      </c>
      <c r="AL20" s="16" t="s">
        <v>167</v>
      </c>
    </row>
    <row r="21" spans="1:38" s="4" customFormat="1" ht="24" customHeight="1" thickBot="1" x14ac:dyDescent="0.3">
      <c r="A21" s="84" t="s">
        <v>119</v>
      </c>
      <c r="B21" s="13" t="s">
        <v>158</v>
      </c>
      <c r="C21" s="14" t="s">
        <v>99</v>
      </c>
      <c r="D21" s="45">
        <v>1</v>
      </c>
      <c r="E21" s="25">
        <v>0</v>
      </c>
      <c r="F21" s="25">
        <v>0</v>
      </c>
      <c r="G21" s="20">
        <v>1</v>
      </c>
      <c r="H21" s="20">
        <v>0</v>
      </c>
      <c r="I21" s="27">
        <v>1</v>
      </c>
      <c r="J21" s="116" t="s">
        <v>104</v>
      </c>
      <c r="K21" s="117"/>
      <c r="L21" s="120"/>
      <c r="M21" s="121"/>
      <c r="N21" s="136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37"/>
      <c r="AB21" s="122" t="s">
        <v>21</v>
      </c>
      <c r="AC21" s="123"/>
      <c r="AD21" s="123"/>
      <c r="AE21" s="124"/>
      <c r="AF21" s="116" t="s">
        <v>20</v>
      </c>
      <c r="AG21" s="117"/>
      <c r="AH21" s="117"/>
      <c r="AI21" s="118"/>
      <c r="AJ21" s="90" t="s">
        <v>341</v>
      </c>
      <c r="AK21" s="40" t="s">
        <v>381</v>
      </c>
      <c r="AL21" s="16"/>
    </row>
    <row r="22" spans="1:38" s="4" customFormat="1" ht="24" customHeight="1" thickBot="1" x14ac:dyDescent="0.3">
      <c r="A22" s="84" t="s">
        <v>119</v>
      </c>
      <c r="B22" s="13" t="s">
        <v>47</v>
      </c>
      <c r="C22" s="14" t="s">
        <v>83</v>
      </c>
      <c r="D22" s="45">
        <v>1</v>
      </c>
      <c r="E22" s="25">
        <v>0</v>
      </c>
      <c r="F22" s="25">
        <v>0</v>
      </c>
      <c r="G22" s="20">
        <v>1</v>
      </c>
      <c r="H22" s="20">
        <v>1</v>
      </c>
      <c r="I22" s="27">
        <v>0</v>
      </c>
      <c r="J22" s="134" t="s">
        <v>55</v>
      </c>
      <c r="K22" s="135"/>
      <c r="L22" s="154" t="s">
        <v>730</v>
      </c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8"/>
      <c r="AB22" s="116" t="s">
        <v>21</v>
      </c>
      <c r="AC22" s="117"/>
      <c r="AD22" s="117"/>
      <c r="AE22" s="118"/>
      <c r="AF22" s="116" t="s">
        <v>20</v>
      </c>
      <c r="AG22" s="117"/>
      <c r="AH22" s="117"/>
      <c r="AI22" s="118"/>
      <c r="AJ22" s="91" t="s">
        <v>330</v>
      </c>
      <c r="AK22" s="40" t="s">
        <v>729</v>
      </c>
      <c r="AL22" s="16"/>
    </row>
    <row r="23" spans="1:38" s="4" customFormat="1" ht="24" customHeight="1" thickBot="1" x14ac:dyDescent="0.3">
      <c r="A23" s="84" t="s">
        <v>119</v>
      </c>
      <c r="B23" s="13" t="s">
        <v>160</v>
      </c>
      <c r="C23" s="14" t="s">
        <v>84</v>
      </c>
      <c r="D23" s="45">
        <v>1</v>
      </c>
      <c r="E23" s="25">
        <v>0</v>
      </c>
      <c r="F23" s="25">
        <v>0</v>
      </c>
      <c r="G23" s="20">
        <v>1</v>
      </c>
      <c r="H23" s="20">
        <v>1</v>
      </c>
      <c r="I23" s="27">
        <v>1</v>
      </c>
      <c r="J23" s="134" t="s">
        <v>55</v>
      </c>
      <c r="K23" s="135"/>
      <c r="L23" s="154" t="s">
        <v>730</v>
      </c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8"/>
      <c r="AB23" s="116" t="s">
        <v>21</v>
      </c>
      <c r="AC23" s="117"/>
      <c r="AD23" s="117"/>
      <c r="AE23" s="118"/>
      <c r="AF23" s="116" t="s">
        <v>20</v>
      </c>
      <c r="AG23" s="117"/>
      <c r="AH23" s="117"/>
      <c r="AI23" s="118"/>
      <c r="AJ23" s="91" t="s">
        <v>200</v>
      </c>
      <c r="AK23" s="40" t="s">
        <v>729</v>
      </c>
      <c r="AL23" s="16"/>
    </row>
    <row r="24" spans="1:38" s="4" customFormat="1" ht="24" customHeight="1" thickBot="1" x14ac:dyDescent="0.3">
      <c r="A24" s="83" t="s">
        <v>118</v>
      </c>
      <c r="B24" s="13" t="s">
        <v>27</v>
      </c>
      <c r="C24" s="14" t="s">
        <v>161</v>
      </c>
      <c r="D24" s="45">
        <v>0</v>
      </c>
      <c r="E24" s="25">
        <v>1</v>
      </c>
      <c r="F24" s="25">
        <v>0</v>
      </c>
      <c r="G24" s="20">
        <v>1</v>
      </c>
      <c r="H24" s="20">
        <v>1</v>
      </c>
      <c r="I24" s="27">
        <v>1</v>
      </c>
      <c r="J24" s="116" t="s">
        <v>104</v>
      </c>
      <c r="K24" s="117"/>
      <c r="L24" s="123"/>
      <c r="M24" s="124"/>
      <c r="N24" s="134" t="s">
        <v>55</v>
      </c>
      <c r="O24" s="135"/>
      <c r="P24" s="160" t="s">
        <v>153</v>
      </c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17"/>
      <c r="AC24" s="117"/>
      <c r="AD24" s="117"/>
      <c r="AE24" s="117"/>
      <c r="AF24" s="117"/>
      <c r="AG24" s="117"/>
      <c r="AH24" s="117"/>
      <c r="AI24" s="118"/>
      <c r="AJ24" s="90" t="s">
        <v>162</v>
      </c>
      <c r="AK24" s="40" t="s">
        <v>729</v>
      </c>
      <c r="AL24" s="16"/>
    </row>
    <row r="25" spans="1:38" s="4" customFormat="1" ht="24" customHeight="1" thickBot="1" x14ac:dyDescent="0.3">
      <c r="A25" s="83" t="s">
        <v>118</v>
      </c>
      <c r="B25" s="13" t="s">
        <v>170</v>
      </c>
      <c r="C25" s="14" t="s">
        <v>77</v>
      </c>
      <c r="D25" s="45">
        <v>0</v>
      </c>
      <c r="E25" s="25">
        <v>1</v>
      </c>
      <c r="F25" s="25">
        <v>1</v>
      </c>
      <c r="G25" s="20">
        <v>0</v>
      </c>
      <c r="H25" s="20">
        <v>0</v>
      </c>
      <c r="I25" s="27">
        <v>0</v>
      </c>
      <c r="J25" s="116" t="s">
        <v>104</v>
      </c>
      <c r="K25" s="117"/>
      <c r="L25" s="117"/>
      <c r="M25" s="118"/>
      <c r="N25" s="92" t="s">
        <v>55</v>
      </c>
      <c r="O25" s="92"/>
      <c r="P25" s="158" t="s">
        <v>153</v>
      </c>
      <c r="Q25" s="120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8"/>
      <c r="AJ25" s="90" t="s">
        <v>163</v>
      </c>
      <c r="AK25" s="40" t="s">
        <v>729</v>
      </c>
      <c r="AL25" s="16"/>
    </row>
    <row r="26" spans="1:38" s="4" customFormat="1" ht="24" customHeight="1" thickBot="1" x14ac:dyDescent="0.3">
      <c r="A26" s="83" t="s">
        <v>118</v>
      </c>
      <c r="B26" s="13" t="s">
        <v>58</v>
      </c>
      <c r="C26" s="14" t="s">
        <v>85</v>
      </c>
      <c r="D26" s="45">
        <v>0</v>
      </c>
      <c r="E26" s="25">
        <v>0</v>
      </c>
      <c r="F26" s="25">
        <v>1</v>
      </c>
      <c r="G26" s="20">
        <v>0</v>
      </c>
      <c r="H26" s="20">
        <v>0</v>
      </c>
      <c r="I26" s="27">
        <v>1</v>
      </c>
      <c r="J26" s="116" t="s">
        <v>104</v>
      </c>
      <c r="K26" s="117"/>
      <c r="L26" s="117"/>
      <c r="M26" s="118"/>
      <c r="N26" s="144" t="s">
        <v>269</v>
      </c>
      <c r="O26" s="145"/>
      <c r="P26" s="145"/>
      <c r="Q26" s="146"/>
      <c r="R26" s="136"/>
      <c r="S26" s="141"/>
      <c r="T26" s="141"/>
      <c r="U26" s="141"/>
      <c r="V26" s="141"/>
      <c r="W26" s="141"/>
      <c r="X26" s="141"/>
      <c r="Y26" s="141"/>
      <c r="Z26" s="141"/>
      <c r="AA26" s="137"/>
      <c r="AB26" s="119" t="s">
        <v>21</v>
      </c>
      <c r="AC26" s="120"/>
      <c r="AD26" s="120"/>
      <c r="AE26" s="121"/>
      <c r="AF26" s="116" t="s">
        <v>20</v>
      </c>
      <c r="AG26" s="117"/>
      <c r="AH26" s="117"/>
      <c r="AI26" s="118"/>
      <c r="AJ26" s="91" t="s">
        <v>201</v>
      </c>
      <c r="AK26" s="40" t="s">
        <v>381</v>
      </c>
      <c r="AL26" s="16"/>
    </row>
    <row r="27" spans="1:38" s="4" customFormat="1" ht="24" customHeight="1" thickBot="1" x14ac:dyDescent="0.3">
      <c r="A27" s="83" t="s">
        <v>118</v>
      </c>
      <c r="B27" s="13" t="s">
        <v>31</v>
      </c>
      <c r="C27" s="14" t="s">
        <v>76</v>
      </c>
      <c r="D27" s="45">
        <v>0</v>
      </c>
      <c r="E27" s="25">
        <v>0</v>
      </c>
      <c r="F27" s="25">
        <v>0</v>
      </c>
      <c r="G27" s="20">
        <v>1</v>
      </c>
      <c r="H27" s="20">
        <v>1</v>
      </c>
      <c r="I27" s="27">
        <v>0</v>
      </c>
      <c r="J27" s="116" t="s">
        <v>104</v>
      </c>
      <c r="K27" s="117"/>
      <c r="L27" s="117"/>
      <c r="M27" s="118"/>
      <c r="N27" s="143" t="s">
        <v>108</v>
      </c>
      <c r="O27" s="143" t="s">
        <v>107</v>
      </c>
      <c r="P27" s="143" t="s">
        <v>109</v>
      </c>
      <c r="Q27" s="136"/>
      <c r="R27" s="142"/>
      <c r="S27" s="142"/>
      <c r="T27" s="139"/>
      <c r="U27" s="131" t="s">
        <v>136</v>
      </c>
      <c r="V27" s="23"/>
      <c r="W27" s="23"/>
      <c r="X27" s="23"/>
      <c r="Y27" s="132"/>
      <c r="Z27" s="4">
        <v>0</v>
      </c>
      <c r="AA27" s="131" t="s">
        <v>138</v>
      </c>
      <c r="AB27" s="117"/>
      <c r="AC27" s="117"/>
      <c r="AD27" s="117"/>
      <c r="AE27" s="118"/>
      <c r="AF27" s="23" t="s">
        <v>20</v>
      </c>
      <c r="AG27" s="23"/>
      <c r="AH27" s="23"/>
      <c r="AI27" s="23"/>
      <c r="AJ27" s="90" t="s">
        <v>199</v>
      </c>
      <c r="AK27" s="40" t="s">
        <v>381</v>
      </c>
      <c r="AL27" s="16"/>
    </row>
    <row r="28" spans="1:38" s="4" customFormat="1" ht="24" customHeight="1" thickBot="1" x14ac:dyDescent="0.3">
      <c r="A28" s="84" t="s">
        <v>52</v>
      </c>
      <c r="B28" s="13" t="s">
        <v>100</v>
      </c>
      <c r="C28" s="14" t="s">
        <v>96</v>
      </c>
      <c r="D28" s="45">
        <v>1</v>
      </c>
      <c r="E28" s="25">
        <v>1</v>
      </c>
      <c r="F28" s="25">
        <v>1</v>
      </c>
      <c r="G28" s="20">
        <v>1</v>
      </c>
      <c r="H28" s="20">
        <v>1</v>
      </c>
      <c r="I28" s="27">
        <v>0</v>
      </c>
      <c r="J28" s="116" t="s">
        <v>104</v>
      </c>
      <c r="K28" s="117"/>
      <c r="L28" s="117"/>
      <c r="M28" s="118"/>
      <c r="N28" s="116" t="s">
        <v>164</v>
      </c>
      <c r="O28" s="117"/>
      <c r="P28" s="117"/>
      <c r="Q28" s="118"/>
      <c r="R28" s="136"/>
      <c r="S28" s="141"/>
      <c r="T28" s="141"/>
      <c r="U28" s="141"/>
      <c r="V28" s="141"/>
      <c r="W28" s="141"/>
      <c r="X28" s="141"/>
      <c r="Y28" s="141"/>
      <c r="Z28" s="141"/>
      <c r="AA28" s="137"/>
      <c r="AB28" s="122" t="s">
        <v>21</v>
      </c>
      <c r="AC28" s="123"/>
      <c r="AD28" s="123"/>
      <c r="AE28" s="124"/>
      <c r="AF28" s="116" t="s">
        <v>20</v>
      </c>
      <c r="AG28" s="117"/>
      <c r="AH28" s="117"/>
      <c r="AI28" s="118"/>
      <c r="AJ28" s="91" t="s">
        <v>165</v>
      </c>
      <c r="AK28" s="40" t="s">
        <v>381</v>
      </c>
      <c r="AL28" s="16"/>
    </row>
    <row r="29" spans="1:38" s="4" customFormat="1" ht="24" customHeight="1" thickBot="1" x14ac:dyDescent="0.3">
      <c r="A29" s="84"/>
      <c r="B29" s="13" t="s">
        <v>322</v>
      </c>
      <c r="C29" s="14" t="s">
        <v>321</v>
      </c>
      <c r="D29" s="45">
        <v>0</v>
      </c>
      <c r="E29" s="25">
        <v>0</v>
      </c>
      <c r="F29" s="25">
        <v>1</v>
      </c>
      <c r="G29" s="20">
        <v>1</v>
      </c>
      <c r="H29" s="20">
        <v>0</v>
      </c>
      <c r="I29" s="27">
        <v>0</v>
      </c>
      <c r="J29" s="116" t="s">
        <v>104</v>
      </c>
      <c r="K29" s="117"/>
      <c r="L29" s="117"/>
      <c r="M29" s="118"/>
      <c r="N29" s="136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37"/>
      <c r="AB29" s="116" t="s">
        <v>21</v>
      </c>
      <c r="AC29" s="117"/>
      <c r="AD29" s="117"/>
      <c r="AE29" s="118"/>
      <c r="AF29" s="116" t="s">
        <v>20</v>
      </c>
      <c r="AG29" s="117"/>
      <c r="AH29" s="117"/>
      <c r="AI29" s="118"/>
      <c r="AJ29" s="91"/>
      <c r="AK29" s="40" t="s">
        <v>380</v>
      </c>
      <c r="AL29" s="16"/>
    </row>
    <row r="30" spans="1:38" s="4" customFormat="1" ht="24" customHeight="1" thickBot="1" x14ac:dyDescent="0.3">
      <c r="A30" s="83" t="s">
        <v>118</v>
      </c>
      <c r="B30" s="13" t="s">
        <v>29</v>
      </c>
      <c r="C30" s="14" t="s">
        <v>112</v>
      </c>
      <c r="D30" s="45">
        <v>0</v>
      </c>
      <c r="E30" s="25">
        <v>0</v>
      </c>
      <c r="F30" s="25">
        <v>0</v>
      </c>
      <c r="G30" s="20">
        <v>1</v>
      </c>
      <c r="H30" s="20">
        <v>1</v>
      </c>
      <c r="I30" s="27">
        <v>1</v>
      </c>
      <c r="J30" s="116" t="s">
        <v>104</v>
      </c>
      <c r="K30" s="117"/>
      <c r="L30" s="117"/>
      <c r="M30" s="118"/>
      <c r="N30" s="147" t="s">
        <v>107</v>
      </c>
      <c r="O30" s="136"/>
      <c r="P30" s="141"/>
      <c r="Q30" s="141"/>
      <c r="R30" s="141"/>
      <c r="S30" s="141"/>
      <c r="T30" s="137"/>
      <c r="U30" s="125" t="s">
        <v>137</v>
      </c>
      <c r="V30" s="123"/>
      <c r="W30" s="123"/>
      <c r="X30" s="123"/>
      <c r="Y30" s="124"/>
      <c r="Z30" s="136"/>
      <c r="AA30" s="137"/>
      <c r="AB30" s="119" t="s">
        <v>21</v>
      </c>
      <c r="AC30" s="120"/>
      <c r="AD30" s="120"/>
      <c r="AE30" s="121"/>
      <c r="AF30" s="116" t="s">
        <v>20</v>
      </c>
      <c r="AG30" s="117"/>
      <c r="AH30" s="117"/>
      <c r="AI30" s="118"/>
      <c r="AJ30" s="91" t="s">
        <v>166</v>
      </c>
      <c r="AK30" s="40" t="s">
        <v>381</v>
      </c>
      <c r="AL30" s="16"/>
    </row>
    <row r="31" spans="1:38" s="4" customFormat="1" ht="24" customHeight="1" thickBot="1" x14ac:dyDescent="0.3">
      <c r="A31" s="83" t="s">
        <v>118</v>
      </c>
      <c r="B31" s="13" t="s">
        <v>30</v>
      </c>
      <c r="C31" s="14" t="s">
        <v>75</v>
      </c>
      <c r="D31" s="45">
        <v>0</v>
      </c>
      <c r="E31" s="25">
        <v>0</v>
      </c>
      <c r="F31" s="25">
        <v>0</v>
      </c>
      <c r="G31" s="20">
        <v>1</v>
      </c>
      <c r="H31" s="20">
        <v>0</v>
      </c>
      <c r="I31" s="27">
        <v>1</v>
      </c>
      <c r="J31" s="116" t="s">
        <v>104</v>
      </c>
      <c r="K31" s="117"/>
      <c r="L31" s="117"/>
      <c r="M31" s="118"/>
      <c r="N31" s="48" t="s">
        <v>33</v>
      </c>
      <c r="O31" s="143" t="s">
        <v>107</v>
      </c>
      <c r="P31" s="136"/>
      <c r="Q31" s="141"/>
      <c r="R31" s="141"/>
      <c r="S31" s="141"/>
      <c r="T31" s="137"/>
      <c r="U31" s="55" t="s">
        <v>136</v>
      </c>
      <c r="V31" s="120"/>
      <c r="W31" s="120"/>
      <c r="X31" s="120"/>
      <c r="Y31" s="121"/>
      <c r="Z31" s="4">
        <v>0</v>
      </c>
      <c r="AA31" s="131" t="s">
        <v>138</v>
      </c>
      <c r="AB31" s="120"/>
      <c r="AC31" s="120"/>
      <c r="AD31" s="120"/>
      <c r="AE31" s="121"/>
      <c r="AF31" s="119" t="s">
        <v>20</v>
      </c>
      <c r="AG31" s="120"/>
      <c r="AH31" s="120"/>
      <c r="AI31" s="121"/>
      <c r="AJ31" s="90" t="s">
        <v>198</v>
      </c>
      <c r="AK31" s="40" t="s">
        <v>381</v>
      </c>
      <c r="AL31" s="16"/>
    </row>
    <row r="32" spans="1:38" s="4" customFormat="1" ht="24" customHeight="1" thickBot="1" x14ac:dyDescent="0.3">
      <c r="A32" s="84" t="s">
        <v>119</v>
      </c>
      <c r="B32" s="13" t="s">
        <v>60</v>
      </c>
      <c r="C32" s="14" t="s">
        <v>81</v>
      </c>
      <c r="D32" s="45">
        <v>1</v>
      </c>
      <c r="E32" s="25">
        <v>0</v>
      </c>
      <c r="F32" s="25">
        <v>0</v>
      </c>
      <c r="G32" s="20">
        <v>0</v>
      </c>
      <c r="H32" s="20">
        <v>0</v>
      </c>
      <c r="I32" s="27">
        <v>1</v>
      </c>
      <c r="J32" s="116" t="s">
        <v>104</v>
      </c>
      <c r="K32" s="117"/>
      <c r="L32" s="117"/>
      <c r="M32" s="118"/>
      <c r="N32" s="154" t="s">
        <v>731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8"/>
      <c r="AJ32" s="91" t="s">
        <v>143</v>
      </c>
      <c r="AK32" s="40" t="s">
        <v>729</v>
      </c>
      <c r="AL32" s="16"/>
    </row>
    <row r="33" spans="1:38" s="4" customFormat="1" ht="24" customHeight="1" thickBot="1" x14ac:dyDescent="0.3">
      <c r="A33" s="84" t="s">
        <v>52</v>
      </c>
      <c r="B33" s="13" t="s">
        <v>42</v>
      </c>
      <c r="C33" s="14" t="s">
        <v>103</v>
      </c>
      <c r="D33" s="45">
        <v>1</v>
      </c>
      <c r="E33" s="25">
        <v>1</v>
      </c>
      <c r="F33" s="25">
        <v>1</v>
      </c>
      <c r="G33" s="20">
        <v>0</v>
      </c>
      <c r="H33" s="20">
        <v>1</v>
      </c>
      <c r="I33" s="27">
        <v>1</v>
      </c>
      <c r="J33" s="116" t="s">
        <v>104</v>
      </c>
      <c r="K33" s="117"/>
      <c r="L33" s="117"/>
      <c r="M33" s="118"/>
      <c r="N33" s="48" t="s">
        <v>116</v>
      </c>
      <c r="O33" s="136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37"/>
      <c r="AB33" s="122" t="s">
        <v>21</v>
      </c>
      <c r="AC33" s="123"/>
      <c r="AD33" s="123"/>
      <c r="AE33" s="124"/>
      <c r="AF33" s="122" t="s">
        <v>20</v>
      </c>
      <c r="AG33" s="123"/>
      <c r="AH33" s="123"/>
      <c r="AI33" s="124"/>
      <c r="AJ33" s="91" t="s">
        <v>197</v>
      </c>
      <c r="AK33" s="40" t="s">
        <v>381</v>
      </c>
      <c r="AL33" s="16"/>
    </row>
    <row r="34" spans="1:38" s="4" customFormat="1" ht="24" customHeight="1" thickBot="1" x14ac:dyDescent="0.3">
      <c r="A34" s="84" t="s">
        <v>46</v>
      </c>
      <c r="B34" s="13" t="s">
        <v>0</v>
      </c>
      <c r="C34" s="14" t="s">
        <v>172</v>
      </c>
      <c r="D34" s="45">
        <v>1</v>
      </c>
      <c r="E34" s="25">
        <v>1</v>
      </c>
      <c r="F34" s="25">
        <v>0</v>
      </c>
      <c r="G34" s="20">
        <v>0</v>
      </c>
      <c r="H34" s="20">
        <v>0</v>
      </c>
      <c r="I34" s="27">
        <v>0</v>
      </c>
      <c r="J34" s="116" t="s">
        <v>104</v>
      </c>
      <c r="K34" s="117"/>
      <c r="L34" s="117"/>
      <c r="M34" s="118"/>
      <c r="N34" s="4">
        <v>0</v>
      </c>
      <c r="O34" s="48" t="s">
        <v>114</v>
      </c>
      <c r="P34" s="161" t="s">
        <v>70</v>
      </c>
      <c r="Q34" s="124"/>
      <c r="R34" s="164" t="s">
        <v>129</v>
      </c>
      <c r="S34" s="165"/>
      <c r="T34" s="156" t="s">
        <v>728</v>
      </c>
      <c r="U34" s="148"/>
      <c r="V34" s="123"/>
      <c r="W34" s="123"/>
      <c r="X34" s="123"/>
      <c r="Y34" s="123"/>
      <c r="Z34" s="123"/>
      <c r="AA34" s="123"/>
      <c r="AB34" s="117"/>
      <c r="AC34" s="117"/>
      <c r="AD34" s="117"/>
      <c r="AE34" s="118"/>
      <c r="AF34" s="116" t="s">
        <v>20</v>
      </c>
      <c r="AG34" s="117"/>
      <c r="AH34" s="117"/>
      <c r="AI34" s="118"/>
      <c r="AJ34" s="90" t="s">
        <v>334</v>
      </c>
      <c r="AK34" s="40" t="s">
        <v>729</v>
      </c>
      <c r="AL34" s="16"/>
    </row>
    <row r="35" spans="1:38" s="4" customFormat="1" ht="24" customHeight="1" thickBot="1" x14ac:dyDescent="0.3">
      <c r="A35" s="84" t="s">
        <v>46</v>
      </c>
      <c r="B35" s="13" t="s">
        <v>0</v>
      </c>
      <c r="C35" s="14" t="s">
        <v>172</v>
      </c>
      <c r="D35" s="45">
        <v>1</v>
      </c>
      <c r="E35" s="25">
        <v>1</v>
      </c>
      <c r="F35" s="25">
        <v>0</v>
      </c>
      <c r="G35" s="20">
        <v>0</v>
      </c>
      <c r="H35" s="20">
        <v>0</v>
      </c>
      <c r="I35" s="27">
        <v>0</v>
      </c>
      <c r="J35" s="116" t="s">
        <v>104</v>
      </c>
      <c r="K35" s="117"/>
      <c r="L35" s="117"/>
      <c r="M35" s="118"/>
      <c r="N35" s="4">
        <v>1</v>
      </c>
      <c r="O35" s="48" t="s">
        <v>114</v>
      </c>
      <c r="P35" s="162" t="s">
        <v>70</v>
      </c>
      <c r="Q35" s="118"/>
      <c r="R35" s="166" t="s">
        <v>129</v>
      </c>
      <c r="S35" s="167"/>
      <c r="T35" s="136"/>
      <c r="U35" s="141"/>
      <c r="V35" s="141"/>
      <c r="W35" s="141"/>
      <c r="X35" s="141"/>
      <c r="Y35" s="141"/>
      <c r="Z35" s="141"/>
      <c r="AA35" s="137"/>
      <c r="AB35" s="119" t="s">
        <v>21</v>
      </c>
      <c r="AC35" s="120"/>
      <c r="AD35" s="120"/>
      <c r="AE35" s="121"/>
      <c r="AF35" s="116" t="s">
        <v>20</v>
      </c>
      <c r="AG35" s="117"/>
      <c r="AH35" s="117"/>
      <c r="AI35" s="118"/>
      <c r="AJ35" s="90" t="s">
        <v>335</v>
      </c>
      <c r="AK35" s="40" t="s">
        <v>381</v>
      </c>
      <c r="AL35" s="16"/>
    </row>
    <row r="36" spans="1:38" s="4" customFormat="1" ht="24" customHeight="1" thickBot="1" x14ac:dyDescent="0.3">
      <c r="A36" s="84" t="s">
        <v>46</v>
      </c>
      <c r="B36" s="13" t="s">
        <v>173</v>
      </c>
      <c r="C36" s="14" t="s">
        <v>174</v>
      </c>
      <c r="D36" s="45">
        <v>1</v>
      </c>
      <c r="E36" s="25">
        <v>1</v>
      </c>
      <c r="F36" s="25">
        <v>0</v>
      </c>
      <c r="G36" s="20">
        <v>0</v>
      </c>
      <c r="H36" s="20">
        <v>1</v>
      </c>
      <c r="I36" s="27">
        <v>0</v>
      </c>
      <c r="J36" s="116" t="s">
        <v>104</v>
      </c>
      <c r="K36" s="117"/>
      <c r="L36" s="117"/>
      <c r="M36" s="118"/>
      <c r="N36" s="4">
        <v>0</v>
      </c>
      <c r="O36" s="48" t="s">
        <v>114</v>
      </c>
      <c r="P36" s="136"/>
      <c r="Q36" s="137"/>
      <c r="R36" s="136">
        <v>1</v>
      </c>
      <c r="S36" s="137">
        <v>0</v>
      </c>
      <c r="T36" s="156" t="s">
        <v>728</v>
      </c>
      <c r="U36" s="148"/>
      <c r="V36" s="123"/>
      <c r="W36" s="123"/>
      <c r="X36" s="123"/>
      <c r="Y36" s="123"/>
      <c r="Z36" s="123"/>
      <c r="AA36" s="123"/>
      <c r="AB36" s="117"/>
      <c r="AC36" s="117"/>
      <c r="AD36" s="117"/>
      <c r="AE36" s="118"/>
      <c r="AF36" s="116" t="s">
        <v>20</v>
      </c>
      <c r="AG36" s="117"/>
      <c r="AH36" s="117"/>
      <c r="AI36" s="118"/>
      <c r="AJ36" s="90" t="s">
        <v>336</v>
      </c>
      <c r="AK36" s="40" t="s">
        <v>729</v>
      </c>
      <c r="AL36" s="16"/>
    </row>
    <row r="37" spans="1:38" s="4" customFormat="1" ht="24" customHeight="1" thickBot="1" x14ac:dyDescent="0.3">
      <c r="A37" s="84" t="s">
        <v>46</v>
      </c>
      <c r="B37" s="13" t="s">
        <v>173</v>
      </c>
      <c r="C37" s="14" t="s">
        <v>174</v>
      </c>
      <c r="D37" s="45">
        <v>1</v>
      </c>
      <c r="E37" s="25">
        <v>1</v>
      </c>
      <c r="F37" s="25">
        <v>0</v>
      </c>
      <c r="G37" s="20">
        <v>0</v>
      </c>
      <c r="H37" s="20">
        <v>1</v>
      </c>
      <c r="I37" s="27">
        <v>0</v>
      </c>
      <c r="J37" s="116" t="s">
        <v>104</v>
      </c>
      <c r="K37" s="117"/>
      <c r="L37" s="117"/>
      <c r="M37" s="118"/>
      <c r="N37" s="4">
        <v>1</v>
      </c>
      <c r="O37" s="48" t="s">
        <v>114</v>
      </c>
      <c r="P37" s="136"/>
      <c r="Q37" s="137"/>
      <c r="R37" s="138">
        <v>1</v>
      </c>
      <c r="S37" s="139">
        <v>0</v>
      </c>
      <c r="T37" s="136"/>
      <c r="U37" s="141"/>
      <c r="V37" s="141"/>
      <c r="W37" s="141"/>
      <c r="X37" s="141"/>
      <c r="Y37" s="141"/>
      <c r="Z37" s="141"/>
      <c r="AA37" s="137"/>
      <c r="AB37" s="140" t="s">
        <v>21</v>
      </c>
      <c r="AC37" s="23"/>
      <c r="AD37" s="23"/>
      <c r="AE37" s="132"/>
      <c r="AF37" s="119" t="s">
        <v>20</v>
      </c>
      <c r="AG37" s="120"/>
      <c r="AH37" s="120"/>
      <c r="AI37" s="121"/>
      <c r="AJ37" s="90" t="s">
        <v>337</v>
      </c>
      <c r="AK37" s="40" t="s">
        <v>381</v>
      </c>
      <c r="AL37" s="16"/>
    </row>
    <row r="38" spans="1:38" s="4" customFormat="1" ht="24" customHeight="1" thickBot="1" x14ac:dyDescent="0.3">
      <c r="A38" s="84" t="s">
        <v>54</v>
      </c>
      <c r="B38" s="13" t="s">
        <v>78</v>
      </c>
      <c r="C38" s="14" t="s">
        <v>74</v>
      </c>
      <c r="D38" s="45">
        <v>0</v>
      </c>
      <c r="E38" s="25">
        <v>0</v>
      </c>
      <c r="F38" s="25">
        <v>0</v>
      </c>
      <c r="G38" s="20">
        <v>0</v>
      </c>
      <c r="H38" s="20">
        <v>0</v>
      </c>
      <c r="I38" s="27">
        <v>1</v>
      </c>
      <c r="J38" s="116" t="s">
        <v>104</v>
      </c>
      <c r="K38" s="117"/>
      <c r="L38" s="117"/>
      <c r="M38" s="118"/>
      <c r="N38" s="49" t="s">
        <v>168</v>
      </c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18"/>
      <c r="AJ38" s="91" t="s">
        <v>140</v>
      </c>
      <c r="AK38" s="40" t="s">
        <v>381</v>
      </c>
      <c r="AL38" s="16" t="s">
        <v>203</v>
      </c>
    </row>
    <row r="39" spans="1:38" s="4" customFormat="1" ht="24" customHeight="1" thickBot="1" x14ac:dyDescent="0.3">
      <c r="A39" s="84" t="s">
        <v>54</v>
      </c>
      <c r="B39" s="13" t="s">
        <v>111</v>
      </c>
      <c r="C39" s="14" t="s">
        <v>175</v>
      </c>
      <c r="D39" s="45">
        <v>0</v>
      </c>
      <c r="E39" s="25">
        <v>0</v>
      </c>
      <c r="F39" s="25">
        <v>0</v>
      </c>
      <c r="G39" s="20">
        <v>0</v>
      </c>
      <c r="H39" s="20">
        <v>1</v>
      </c>
      <c r="I39" s="27">
        <v>1</v>
      </c>
      <c r="J39" s="116" t="s">
        <v>104</v>
      </c>
      <c r="K39" s="117"/>
      <c r="L39" s="117"/>
      <c r="M39" s="118"/>
      <c r="N39" s="155" t="s">
        <v>732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8"/>
      <c r="AF39" s="116" t="s">
        <v>20</v>
      </c>
      <c r="AG39" s="117"/>
      <c r="AH39" s="117"/>
      <c r="AI39" s="118"/>
      <c r="AJ39" s="90" t="s">
        <v>176</v>
      </c>
      <c r="AK39" s="40" t="s">
        <v>729</v>
      </c>
      <c r="AL39" s="16"/>
    </row>
    <row r="40" spans="1:38" s="4" customFormat="1" ht="24" customHeight="1" thickBot="1" x14ac:dyDescent="0.3">
      <c r="A40" s="84" t="s">
        <v>52</v>
      </c>
      <c r="B40" s="13" t="s">
        <v>44</v>
      </c>
      <c r="C40" s="14" t="s">
        <v>101</v>
      </c>
      <c r="D40" s="45">
        <v>1</v>
      </c>
      <c r="E40" s="25">
        <v>1</v>
      </c>
      <c r="F40" s="25">
        <v>1</v>
      </c>
      <c r="G40" s="20">
        <v>0</v>
      </c>
      <c r="H40" s="20">
        <v>0</v>
      </c>
      <c r="I40" s="27">
        <v>1</v>
      </c>
      <c r="J40" s="116" t="s">
        <v>104</v>
      </c>
      <c r="K40" s="117"/>
      <c r="L40" s="117"/>
      <c r="M40" s="118"/>
      <c r="N40" s="4">
        <v>0</v>
      </c>
      <c r="O40" s="4">
        <v>0</v>
      </c>
      <c r="P40" s="161" t="s">
        <v>70</v>
      </c>
      <c r="Q40" s="124"/>
      <c r="R40" s="136"/>
      <c r="S40" s="141"/>
      <c r="T40" s="141"/>
      <c r="U40" s="141"/>
      <c r="V40" s="141"/>
      <c r="W40" s="141"/>
      <c r="X40" s="141"/>
      <c r="Y40" s="141"/>
      <c r="Z40" s="141"/>
      <c r="AA40" s="137"/>
      <c r="AB40" s="122" t="s">
        <v>21</v>
      </c>
      <c r="AC40" s="123"/>
      <c r="AD40" s="123"/>
      <c r="AE40" s="124"/>
      <c r="AF40" s="116" t="s">
        <v>20</v>
      </c>
      <c r="AG40" s="117"/>
      <c r="AH40" s="117"/>
      <c r="AI40" s="118"/>
      <c r="AJ40" s="91" t="s">
        <v>332</v>
      </c>
      <c r="AK40" s="40" t="s">
        <v>381</v>
      </c>
      <c r="AL40" s="16"/>
    </row>
    <row r="41" spans="1:38" s="4" customFormat="1" ht="24" customHeight="1" thickBot="1" x14ac:dyDescent="0.3">
      <c r="A41" s="84" t="s">
        <v>46</v>
      </c>
      <c r="B41" s="13" t="s">
        <v>177</v>
      </c>
      <c r="C41" s="14" t="s">
        <v>178</v>
      </c>
      <c r="D41" s="45">
        <v>1</v>
      </c>
      <c r="E41" s="25">
        <v>1</v>
      </c>
      <c r="F41" s="25">
        <v>0</v>
      </c>
      <c r="G41" s="20">
        <v>1</v>
      </c>
      <c r="H41" s="20">
        <v>0</v>
      </c>
      <c r="I41" s="27">
        <v>0</v>
      </c>
      <c r="J41" s="116" t="s">
        <v>104</v>
      </c>
      <c r="K41" s="117"/>
      <c r="L41" s="117"/>
      <c r="M41" s="118"/>
      <c r="N41" s="4">
        <v>0</v>
      </c>
      <c r="O41" s="4">
        <v>0</v>
      </c>
      <c r="P41" s="163" t="s">
        <v>70</v>
      </c>
      <c r="Q41" s="121"/>
      <c r="R41" s="4">
        <v>1</v>
      </c>
      <c r="S41" s="4">
        <v>0</v>
      </c>
      <c r="T41" s="156" t="s">
        <v>728</v>
      </c>
      <c r="U41" s="148"/>
      <c r="V41" s="123"/>
      <c r="W41" s="123"/>
      <c r="X41" s="123"/>
      <c r="Y41" s="123"/>
      <c r="Z41" s="123"/>
      <c r="AA41" s="123"/>
      <c r="AB41" s="117"/>
      <c r="AC41" s="117"/>
      <c r="AD41" s="117"/>
      <c r="AE41" s="118"/>
      <c r="AF41" s="116" t="s">
        <v>20</v>
      </c>
      <c r="AG41" s="117"/>
      <c r="AH41" s="117"/>
      <c r="AI41" s="118"/>
      <c r="AJ41" s="90" t="s">
        <v>331</v>
      </c>
      <c r="AK41" s="40" t="s">
        <v>729</v>
      </c>
      <c r="AL41" s="16"/>
    </row>
    <row r="42" spans="1:38" s="4" customFormat="1" ht="24" customHeight="1" thickBot="1" x14ac:dyDescent="0.3">
      <c r="A42" s="83" t="s">
        <v>118</v>
      </c>
      <c r="B42" s="13" t="s">
        <v>53</v>
      </c>
      <c r="C42" s="14" t="s">
        <v>179</v>
      </c>
      <c r="D42" s="45">
        <v>0</v>
      </c>
      <c r="E42" s="25">
        <v>0</v>
      </c>
      <c r="F42" s="25">
        <v>0</v>
      </c>
      <c r="G42" s="20">
        <v>1</v>
      </c>
      <c r="H42" s="20">
        <v>0</v>
      </c>
      <c r="I42" s="27">
        <v>0</v>
      </c>
      <c r="J42" s="116" t="s">
        <v>104</v>
      </c>
      <c r="K42" s="117"/>
      <c r="L42" s="117"/>
      <c r="M42" s="118"/>
      <c r="N42" s="4">
        <v>0</v>
      </c>
      <c r="O42" s="4">
        <v>0</v>
      </c>
      <c r="P42" s="136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37"/>
      <c r="AF42" s="116" t="s">
        <v>20</v>
      </c>
      <c r="AG42" s="117"/>
      <c r="AH42" s="117"/>
      <c r="AI42" s="118"/>
      <c r="AJ42" s="91" t="s">
        <v>142</v>
      </c>
      <c r="AK42" s="40" t="s">
        <v>381</v>
      </c>
      <c r="AL42" s="16"/>
    </row>
    <row r="43" spans="1:38" s="4" customFormat="1" ht="24" customHeight="1" thickBot="1" x14ac:dyDescent="0.3">
      <c r="A43" s="84" t="s">
        <v>52</v>
      </c>
      <c r="B43" s="13" t="s">
        <v>46</v>
      </c>
      <c r="C43" s="14" t="s">
        <v>86</v>
      </c>
      <c r="D43" s="45">
        <v>0</v>
      </c>
      <c r="E43" s="25">
        <v>0</v>
      </c>
      <c r="F43" s="25">
        <v>1</v>
      </c>
      <c r="G43" s="20">
        <v>0</v>
      </c>
      <c r="H43" s="20">
        <v>1</v>
      </c>
      <c r="I43" s="27">
        <v>0</v>
      </c>
      <c r="J43" s="116" t="s">
        <v>104</v>
      </c>
      <c r="K43" s="117"/>
      <c r="L43" s="117"/>
      <c r="M43" s="118"/>
      <c r="N43" s="48" t="s">
        <v>113</v>
      </c>
      <c r="O43" s="48" t="s">
        <v>114</v>
      </c>
      <c r="P43" s="136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37"/>
      <c r="AF43" s="116" t="s">
        <v>20</v>
      </c>
      <c r="AG43" s="117"/>
      <c r="AH43" s="117"/>
      <c r="AI43" s="118"/>
      <c r="AJ43" s="90" t="s">
        <v>180</v>
      </c>
      <c r="AK43" s="40" t="s">
        <v>381</v>
      </c>
      <c r="AL43" s="16"/>
    </row>
    <row r="44" spans="1:38" s="4" customFormat="1" ht="24" customHeight="1" thickBot="1" x14ac:dyDescent="0.3">
      <c r="A44" s="84" t="s">
        <v>52</v>
      </c>
      <c r="B44" s="13" t="s">
        <v>51</v>
      </c>
      <c r="C44" s="14" t="s">
        <v>181</v>
      </c>
      <c r="D44" s="45">
        <v>0</v>
      </c>
      <c r="E44" s="25">
        <v>0</v>
      </c>
      <c r="F44" s="25">
        <v>1</v>
      </c>
      <c r="G44" s="20">
        <v>0</v>
      </c>
      <c r="H44" s="20">
        <v>1</v>
      </c>
      <c r="I44" s="27">
        <v>1</v>
      </c>
      <c r="J44" s="116" t="s">
        <v>104</v>
      </c>
      <c r="K44" s="117"/>
      <c r="L44" s="117"/>
      <c r="M44" s="118"/>
      <c r="N44" s="93" t="s">
        <v>56</v>
      </c>
      <c r="O44" s="93"/>
      <c r="P44" s="136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37"/>
      <c r="AF44" s="116" t="s">
        <v>20</v>
      </c>
      <c r="AG44" s="117"/>
      <c r="AH44" s="117"/>
      <c r="AI44" s="118"/>
      <c r="AJ44" s="91" t="s">
        <v>202</v>
      </c>
      <c r="AK44" s="40" t="s">
        <v>381</v>
      </c>
      <c r="AL44" s="16"/>
    </row>
    <row r="45" spans="1:38" s="4" customFormat="1" ht="24" customHeight="1" thickBot="1" x14ac:dyDescent="0.3">
      <c r="A45" s="83" t="s">
        <v>118</v>
      </c>
      <c r="B45" s="13" t="s">
        <v>25</v>
      </c>
      <c r="C45" s="14" t="s">
        <v>183</v>
      </c>
      <c r="D45" s="45">
        <v>0</v>
      </c>
      <c r="E45" s="25">
        <v>1</v>
      </c>
      <c r="F45" s="25">
        <v>0</v>
      </c>
      <c r="G45" s="20">
        <v>1</v>
      </c>
      <c r="H45" s="20">
        <v>0</v>
      </c>
      <c r="I45" s="27">
        <v>1</v>
      </c>
      <c r="J45" s="116" t="s">
        <v>104</v>
      </c>
      <c r="K45" s="117"/>
      <c r="L45" s="117"/>
      <c r="M45" s="118"/>
      <c r="N45" s="48" t="s">
        <v>148</v>
      </c>
      <c r="O45" s="48" t="s">
        <v>28</v>
      </c>
      <c r="P45" s="157" t="s">
        <v>153</v>
      </c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8"/>
      <c r="AJ45" s="90" t="s">
        <v>182</v>
      </c>
      <c r="AK45" s="40" t="s">
        <v>729</v>
      </c>
      <c r="AL45" s="16" t="s">
        <v>224</v>
      </c>
    </row>
    <row r="46" spans="1:38" s="4" customFormat="1" ht="24" customHeight="1" thickBot="1" x14ac:dyDescent="0.3">
      <c r="A46" s="84" t="s">
        <v>52</v>
      </c>
      <c r="B46" s="13" t="s">
        <v>62</v>
      </c>
      <c r="C46" s="14" t="s">
        <v>95</v>
      </c>
      <c r="D46" s="45">
        <v>1</v>
      </c>
      <c r="E46" s="25">
        <v>1</v>
      </c>
      <c r="F46" s="25">
        <v>1</v>
      </c>
      <c r="G46" s="20">
        <v>1</v>
      </c>
      <c r="H46" s="20">
        <v>0</v>
      </c>
      <c r="I46" s="27">
        <v>1</v>
      </c>
      <c r="J46" s="136"/>
      <c r="K46" s="141"/>
      <c r="L46" s="141"/>
      <c r="M46" s="137"/>
      <c r="N46" s="48" t="s">
        <v>116</v>
      </c>
      <c r="O46" s="48" t="s">
        <v>114</v>
      </c>
      <c r="P46" s="162" t="s">
        <v>70</v>
      </c>
      <c r="Q46" s="118"/>
      <c r="R46" s="8" t="s">
        <v>117</v>
      </c>
      <c r="S46" s="136"/>
      <c r="T46" s="141"/>
      <c r="U46" s="141"/>
      <c r="V46" s="141"/>
      <c r="W46" s="141"/>
      <c r="X46" s="141"/>
      <c r="Y46" s="141"/>
      <c r="Z46" s="141"/>
      <c r="AA46" s="137"/>
      <c r="AB46" s="116" t="s">
        <v>21</v>
      </c>
      <c r="AC46" s="117"/>
      <c r="AD46" s="117"/>
      <c r="AE46" s="118"/>
      <c r="AF46" s="116" t="s">
        <v>20</v>
      </c>
      <c r="AG46" s="117"/>
      <c r="AH46" s="117"/>
      <c r="AI46" s="118"/>
      <c r="AJ46" s="91" t="s">
        <v>378</v>
      </c>
      <c r="AK46" s="40" t="s">
        <v>381</v>
      </c>
      <c r="AL46" s="16" t="s">
        <v>227</v>
      </c>
    </row>
    <row r="47" spans="1:38" s="4" customFormat="1" ht="24" customHeight="1" x14ac:dyDescent="0.25">
      <c r="A47" s="84" t="s">
        <v>52</v>
      </c>
      <c r="B47" s="13" t="s">
        <v>40</v>
      </c>
      <c r="C47" s="14" t="s">
        <v>102</v>
      </c>
      <c r="D47" s="45">
        <v>1</v>
      </c>
      <c r="E47" s="25">
        <v>1</v>
      </c>
      <c r="F47" s="25">
        <v>1</v>
      </c>
      <c r="G47" s="20">
        <v>0</v>
      </c>
      <c r="H47" s="20">
        <v>1</v>
      </c>
      <c r="I47" s="27">
        <v>0</v>
      </c>
      <c r="J47" s="116" t="s">
        <v>104</v>
      </c>
      <c r="K47" s="117"/>
      <c r="L47" s="117"/>
      <c r="M47" s="118"/>
      <c r="N47" s="48" t="s">
        <v>258</v>
      </c>
      <c r="O47" s="48" t="s">
        <v>109</v>
      </c>
      <c r="P47" s="163" t="s">
        <v>70</v>
      </c>
      <c r="Q47" s="121"/>
      <c r="R47" s="138"/>
      <c r="S47" s="142"/>
      <c r="T47" s="142"/>
      <c r="U47" s="142"/>
      <c r="V47" s="142"/>
      <c r="W47" s="142"/>
      <c r="X47" s="142"/>
      <c r="Y47" s="142"/>
      <c r="Z47" s="142"/>
      <c r="AA47" s="139"/>
      <c r="AB47" s="116" t="s">
        <v>21</v>
      </c>
      <c r="AC47" s="117"/>
      <c r="AD47" s="117"/>
      <c r="AE47" s="118"/>
      <c r="AF47" s="116" t="s">
        <v>20</v>
      </c>
      <c r="AG47" s="117"/>
      <c r="AH47" s="117"/>
      <c r="AI47" s="118"/>
      <c r="AJ47" s="90" t="s">
        <v>333</v>
      </c>
      <c r="AK47" s="40" t="s">
        <v>381</v>
      </c>
      <c r="AL47" s="16"/>
    </row>
    <row r="48" spans="1:38" s="4" customFormat="1" ht="24" customHeight="1" x14ac:dyDescent="0.25">
      <c r="A48" s="76" t="s">
        <v>52</v>
      </c>
      <c r="B48" s="19" t="s">
        <v>61</v>
      </c>
      <c r="C48" s="24" t="s">
        <v>94</v>
      </c>
      <c r="D48" s="45">
        <v>1</v>
      </c>
      <c r="E48" s="25">
        <v>1</v>
      </c>
      <c r="F48" s="25">
        <v>1</v>
      </c>
      <c r="G48" s="20">
        <v>1</v>
      </c>
      <c r="H48" s="20">
        <v>0</v>
      </c>
      <c r="I48" s="27">
        <v>0</v>
      </c>
      <c r="J48" s="138"/>
      <c r="K48" s="142"/>
      <c r="L48" s="142"/>
      <c r="M48" s="139"/>
      <c r="N48" s="48" t="s">
        <v>116</v>
      </c>
      <c r="O48" s="48" t="s">
        <v>114</v>
      </c>
      <c r="P48" s="163" t="s">
        <v>70</v>
      </c>
      <c r="Q48" s="121"/>
      <c r="R48" s="142"/>
      <c r="S48" s="142"/>
      <c r="T48" s="142"/>
      <c r="U48" s="142"/>
      <c r="V48" s="142"/>
      <c r="W48" s="142"/>
      <c r="X48" s="142"/>
      <c r="Y48" s="142"/>
      <c r="Z48" s="142"/>
      <c r="AA48" s="139"/>
      <c r="AB48" s="119" t="s">
        <v>21</v>
      </c>
      <c r="AC48" s="120"/>
      <c r="AD48" s="120"/>
      <c r="AE48" s="121"/>
      <c r="AF48" s="119" t="s">
        <v>20</v>
      </c>
      <c r="AG48" s="120"/>
      <c r="AH48" s="120"/>
      <c r="AI48" s="121"/>
      <c r="AJ48" s="91" t="s">
        <v>379</v>
      </c>
      <c r="AK48" s="40" t="s">
        <v>381</v>
      </c>
      <c r="AL48" s="16" t="s">
        <v>227</v>
      </c>
    </row>
    <row r="49" spans="1:46" s="4" customFormat="1" ht="24" customHeight="1" x14ac:dyDescent="0.25">
      <c r="A49" s="76" t="s">
        <v>52</v>
      </c>
      <c r="B49" s="19" t="s">
        <v>41</v>
      </c>
      <c r="C49" s="24" t="s">
        <v>87</v>
      </c>
      <c r="D49" s="45">
        <v>1</v>
      </c>
      <c r="E49" s="25">
        <v>1</v>
      </c>
      <c r="F49" s="25">
        <v>1</v>
      </c>
      <c r="G49" s="20">
        <v>1</v>
      </c>
      <c r="H49" s="20">
        <v>1</v>
      </c>
      <c r="I49" s="27">
        <v>1</v>
      </c>
      <c r="J49" s="136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37"/>
      <c r="AJ49" s="91" t="s">
        <v>41</v>
      </c>
      <c r="AK49" s="40" t="s">
        <v>381</v>
      </c>
      <c r="AL49" s="16"/>
    </row>
    <row r="50" spans="1:46" s="4" customFormat="1" ht="24" customHeight="1" x14ac:dyDescent="0.25">
      <c r="A50" s="83" t="s">
        <v>118</v>
      </c>
      <c r="B50" s="19" t="s">
        <v>184</v>
      </c>
      <c r="C50" s="24" t="s">
        <v>185</v>
      </c>
      <c r="D50" s="45">
        <v>0</v>
      </c>
      <c r="E50" s="25">
        <v>1</v>
      </c>
      <c r="F50" s="25">
        <v>0</v>
      </c>
      <c r="G50" s="20">
        <v>0</v>
      </c>
      <c r="H50" s="20">
        <v>1</v>
      </c>
      <c r="I50" s="27">
        <v>1</v>
      </c>
      <c r="J50" s="122" t="s">
        <v>104</v>
      </c>
      <c r="K50" s="123"/>
      <c r="L50" s="123"/>
      <c r="M50" s="124"/>
      <c r="N50" s="48" t="s">
        <v>105</v>
      </c>
      <c r="O50" s="48" t="s">
        <v>106</v>
      </c>
      <c r="P50" s="160" t="s">
        <v>153</v>
      </c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4"/>
      <c r="AJ50" s="90" t="s">
        <v>186</v>
      </c>
      <c r="AK50" s="40" t="s">
        <v>729</v>
      </c>
      <c r="AL50" s="16"/>
    </row>
    <row r="51" spans="1:46" s="4" customFormat="1" ht="24" customHeight="1" x14ac:dyDescent="0.25">
      <c r="A51" s="75" t="s">
        <v>118</v>
      </c>
      <c r="B51" s="19" t="s">
        <v>32</v>
      </c>
      <c r="C51" s="24" t="s">
        <v>187</v>
      </c>
      <c r="D51" s="45">
        <v>0</v>
      </c>
      <c r="E51" s="25">
        <v>0</v>
      </c>
      <c r="F51" s="25">
        <v>1</v>
      </c>
      <c r="G51" s="20">
        <v>0</v>
      </c>
      <c r="H51" s="20">
        <v>0</v>
      </c>
      <c r="I51" s="27">
        <v>0</v>
      </c>
      <c r="J51" s="116" t="s">
        <v>104</v>
      </c>
      <c r="K51" s="117"/>
      <c r="L51" s="117"/>
      <c r="M51" s="118"/>
      <c r="N51" s="48" t="s">
        <v>105</v>
      </c>
      <c r="O51" s="48" t="s">
        <v>106</v>
      </c>
      <c r="P51" s="136"/>
      <c r="Q51" s="141"/>
      <c r="R51" s="141"/>
      <c r="S51" s="141"/>
      <c r="T51" s="141"/>
      <c r="U51" s="141"/>
      <c r="V51" s="141"/>
      <c r="W51" s="141"/>
      <c r="X51" s="137"/>
      <c r="Y51" s="116" t="s">
        <v>110</v>
      </c>
      <c r="Z51" s="118"/>
      <c r="AB51" s="116" t="s">
        <v>21</v>
      </c>
      <c r="AC51" s="117"/>
      <c r="AD51" s="117"/>
      <c r="AE51" s="118"/>
      <c r="AF51" s="116" t="s">
        <v>20</v>
      </c>
      <c r="AG51" s="117"/>
      <c r="AH51" s="117"/>
      <c r="AI51" s="118"/>
      <c r="AJ51" s="91" t="s">
        <v>377</v>
      </c>
      <c r="AK51" s="40" t="s">
        <v>381</v>
      </c>
      <c r="AL51" s="16"/>
    </row>
    <row r="52" spans="1:46" s="4" customFormat="1" ht="24" customHeight="1" x14ac:dyDescent="0.25">
      <c r="A52" s="84" t="s">
        <v>46</v>
      </c>
      <c r="B52" s="19" t="s">
        <v>1</v>
      </c>
      <c r="C52" s="24" t="s">
        <v>188</v>
      </c>
      <c r="D52" s="45">
        <v>1</v>
      </c>
      <c r="E52" s="25">
        <v>1</v>
      </c>
      <c r="F52" s="25">
        <v>0</v>
      </c>
      <c r="G52" s="20">
        <v>0</v>
      </c>
      <c r="H52" s="20">
        <v>0</v>
      </c>
      <c r="I52" s="27">
        <v>1</v>
      </c>
      <c r="J52" s="116" t="s">
        <v>104</v>
      </c>
      <c r="K52" s="117"/>
      <c r="L52" s="117"/>
      <c r="M52" s="118"/>
      <c r="N52" s="21" t="s">
        <v>15</v>
      </c>
      <c r="O52" s="48" t="s">
        <v>114</v>
      </c>
      <c r="P52" s="162" t="s">
        <v>70</v>
      </c>
      <c r="Q52" s="118"/>
      <c r="R52" s="166" t="s">
        <v>129</v>
      </c>
      <c r="S52" s="167"/>
      <c r="T52" s="156" t="s">
        <v>728</v>
      </c>
      <c r="U52" s="148"/>
      <c r="V52" s="123"/>
      <c r="W52" s="123"/>
      <c r="X52" s="123"/>
      <c r="Y52" s="123"/>
      <c r="Z52" s="123"/>
      <c r="AA52" s="123"/>
      <c r="AB52" s="117"/>
      <c r="AC52" s="117"/>
      <c r="AD52" s="117"/>
      <c r="AE52" s="118"/>
      <c r="AF52" s="116" t="s">
        <v>20</v>
      </c>
      <c r="AG52" s="117"/>
      <c r="AH52" s="117"/>
      <c r="AI52" s="118"/>
      <c r="AJ52" s="90" t="s">
        <v>327</v>
      </c>
      <c r="AK52" s="40" t="s">
        <v>729</v>
      </c>
      <c r="AL52" s="16"/>
    </row>
    <row r="53" spans="1:46" s="4" customFormat="1" ht="24" customHeight="1" x14ac:dyDescent="0.25">
      <c r="A53" s="84" t="s">
        <v>46</v>
      </c>
      <c r="B53" s="19" t="s">
        <v>1</v>
      </c>
      <c r="C53" s="24" t="s">
        <v>188</v>
      </c>
      <c r="D53" s="45">
        <v>1</v>
      </c>
      <c r="E53" s="25">
        <v>1</v>
      </c>
      <c r="F53" s="25">
        <v>0</v>
      </c>
      <c r="G53" s="20">
        <v>0</v>
      </c>
      <c r="H53" s="20">
        <v>0</v>
      </c>
      <c r="I53" s="27">
        <v>1</v>
      </c>
      <c r="J53" s="116" t="s">
        <v>104</v>
      </c>
      <c r="K53" s="117"/>
      <c r="L53" s="117"/>
      <c r="M53" s="118"/>
      <c r="N53" s="8">
        <v>1</v>
      </c>
      <c r="O53" s="48" t="s">
        <v>114</v>
      </c>
      <c r="P53" s="162" t="s">
        <v>70</v>
      </c>
      <c r="Q53" s="118"/>
      <c r="R53" s="166" t="s">
        <v>129</v>
      </c>
      <c r="S53" s="167"/>
      <c r="T53" s="116"/>
      <c r="U53" s="130"/>
      <c r="V53" s="117"/>
      <c r="W53" s="117"/>
      <c r="X53" s="117"/>
      <c r="Y53" s="117"/>
      <c r="Z53" s="117"/>
      <c r="AA53" s="117"/>
      <c r="AB53" s="116" t="s">
        <v>21</v>
      </c>
      <c r="AC53" s="117"/>
      <c r="AD53" s="117"/>
      <c r="AE53" s="118"/>
      <c r="AF53" s="116" t="s">
        <v>20</v>
      </c>
      <c r="AG53" s="117"/>
      <c r="AH53" s="117"/>
      <c r="AI53" s="118"/>
      <c r="AJ53" s="90" t="s">
        <v>326</v>
      </c>
      <c r="AK53" s="40" t="s">
        <v>381</v>
      </c>
      <c r="AL53" s="16"/>
    </row>
    <row r="54" spans="1:46" s="4" customFormat="1" ht="24" customHeight="1" x14ac:dyDescent="0.25">
      <c r="A54" s="84" t="s">
        <v>46</v>
      </c>
      <c r="B54" s="19" t="s">
        <v>189</v>
      </c>
      <c r="C54" s="24" t="s">
        <v>194</v>
      </c>
      <c r="D54" s="45">
        <v>1</v>
      </c>
      <c r="E54" s="25">
        <v>1</v>
      </c>
      <c r="F54" s="25">
        <v>0</v>
      </c>
      <c r="G54" s="20">
        <v>0</v>
      </c>
      <c r="H54" s="20">
        <v>1</v>
      </c>
      <c r="I54" s="27">
        <v>1</v>
      </c>
      <c r="J54" s="116" t="s">
        <v>104</v>
      </c>
      <c r="K54" s="117"/>
      <c r="L54" s="117"/>
      <c r="M54" s="118"/>
      <c r="N54" s="8">
        <v>0</v>
      </c>
      <c r="O54" s="48" t="s">
        <v>114</v>
      </c>
      <c r="P54" s="116"/>
      <c r="Q54" s="118"/>
      <c r="R54" s="8">
        <v>1</v>
      </c>
      <c r="S54" s="8">
        <v>0</v>
      </c>
      <c r="T54" s="156" t="s">
        <v>728</v>
      </c>
      <c r="U54" s="148"/>
      <c r="V54" s="123"/>
      <c r="W54" s="123"/>
      <c r="X54" s="123"/>
      <c r="Y54" s="123"/>
      <c r="Z54" s="123"/>
      <c r="AA54" s="123"/>
      <c r="AB54" s="117"/>
      <c r="AC54" s="117"/>
      <c r="AD54" s="117"/>
      <c r="AE54" s="118"/>
      <c r="AF54" s="116" t="s">
        <v>20</v>
      </c>
      <c r="AG54" s="117"/>
      <c r="AH54" s="117"/>
      <c r="AI54" s="118"/>
      <c r="AJ54" s="91" t="s">
        <v>328</v>
      </c>
      <c r="AK54" s="40" t="s">
        <v>729</v>
      </c>
      <c r="AL54" s="16"/>
    </row>
    <row r="55" spans="1:46" s="4" customFormat="1" ht="24" customHeight="1" x14ac:dyDescent="0.25">
      <c r="A55" s="84" t="s">
        <v>46</v>
      </c>
      <c r="B55" s="19" t="s">
        <v>189</v>
      </c>
      <c r="C55" s="24" t="s">
        <v>194</v>
      </c>
      <c r="D55" s="45">
        <v>1</v>
      </c>
      <c r="E55" s="25">
        <v>1</v>
      </c>
      <c r="F55" s="25">
        <v>0</v>
      </c>
      <c r="G55" s="20">
        <v>0</v>
      </c>
      <c r="H55" s="20">
        <v>1</v>
      </c>
      <c r="I55" s="27">
        <v>1</v>
      </c>
      <c r="J55" s="116" t="s">
        <v>104</v>
      </c>
      <c r="K55" s="117"/>
      <c r="L55" s="117"/>
      <c r="M55" s="118"/>
      <c r="N55" s="8">
        <v>1</v>
      </c>
      <c r="O55" s="48" t="s">
        <v>114</v>
      </c>
      <c r="P55" s="116"/>
      <c r="Q55" s="118"/>
      <c r="R55" s="8">
        <v>1</v>
      </c>
      <c r="S55" s="8">
        <v>0</v>
      </c>
      <c r="T55" s="116"/>
      <c r="U55" s="130"/>
      <c r="V55" s="117"/>
      <c r="W55" s="117"/>
      <c r="X55" s="117"/>
      <c r="Y55" s="117"/>
      <c r="Z55" s="117"/>
      <c r="AA55" s="117"/>
      <c r="AB55" s="116" t="s">
        <v>21</v>
      </c>
      <c r="AC55" s="117"/>
      <c r="AD55" s="117"/>
      <c r="AE55" s="118"/>
      <c r="AF55" s="116" t="s">
        <v>20</v>
      </c>
      <c r="AG55" s="117"/>
      <c r="AH55" s="117"/>
      <c r="AI55" s="118"/>
      <c r="AJ55" s="91" t="s">
        <v>329</v>
      </c>
      <c r="AK55" s="40" t="s">
        <v>381</v>
      </c>
      <c r="AL55" s="16"/>
    </row>
    <row r="56" spans="1:46" s="4" customFormat="1" ht="24" customHeight="1" x14ac:dyDescent="0.25">
      <c r="A56" s="84" t="s">
        <v>46</v>
      </c>
      <c r="B56" s="19" t="s">
        <v>195</v>
      </c>
      <c r="C56" s="24" t="s">
        <v>190</v>
      </c>
      <c r="D56" s="45">
        <v>1</v>
      </c>
      <c r="E56" s="25">
        <v>1</v>
      </c>
      <c r="F56" s="25">
        <v>0</v>
      </c>
      <c r="G56" s="20">
        <v>1</v>
      </c>
      <c r="H56" s="20">
        <v>0</v>
      </c>
      <c r="I56" s="27">
        <v>1</v>
      </c>
      <c r="J56" s="116" t="s">
        <v>104</v>
      </c>
      <c r="K56" s="117"/>
      <c r="L56" s="117"/>
      <c r="M56" s="118"/>
      <c r="N56" s="8">
        <v>0</v>
      </c>
      <c r="O56" s="8">
        <v>0</v>
      </c>
      <c r="P56" s="162" t="s">
        <v>70</v>
      </c>
      <c r="Q56" s="118"/>
      <c r="R56" s="8">
        <v>1</v>
      </c>
      <c r="S56" s="8">
        <v>0</v>
      </c>
      <c r="T56" s="156" t="s">
        <v>728</v>
      </c>
      <c r="U56" s="148"/>
      <c r="V56" s="123"/>
      <c r="W56" s="123"/>
      <c r="X56" s="123"/>
      <c r="Y56" s="123"/>
      <c r="Z56" s="123"/>
      <c r="AA56" s="123"/>
      <c r="AB56" s="117"/>
      <c r="AC56" s="117"/>
      <c r="AD56" s="117"/>
      <c r="AE56" s="118"/>
      <c r="AF56" s="119" t="s">
        <v>20</v>
      </c>
      <c r="AG56" s="120"/>
      <c r="AH56" s="120"/>
      <c r="AI56" s="121"/>
      <c r="AJ56" s="90" t="s">
        <v>376</v>
      </c>
      <c r="AK56" s="40" t="s">
        <v>729</v>
      </c>
      <c r="AL56" s="16"/>
    </row>
    <row r="57" spans="1:46" s="4" customFormat="1" ht="24" customHeight="1" x14ac:dyDescent="0.25">
      <c r="A57" s="75" t="s">
        <v>118</v>
      </c>
      <c r="B57" s="19" t="s">
        <v>23</v>
      </c>
      <c r="C57" s="24" t="s">
        <v>193</v>
      </c>
      <c r="D57" s="45">
        <v>0</v>
      </c>
      <c r="E57" s="25">
        <v>1</v>
      </c>
      <c r="F57" s="25">
        <v>0</v>
      </c>
      <c r="G57" s="20">
        <v>0</v>
      </c>
      <c r="H57" s="20">
        <v>1</v>
      </c>
      <c r="I57" s="27">
        <v>0</v>
      </c>
      <c r="J57" s="116" t="s">
        <v>104</v>
      </c>
      <c r="K57" s="117"/>
      <c r="L57" s="117"/>
      <c r="M57" s="118"/>
      <c r="N57" s="48" t="s">
        <v>105</v>
      </c>
      <c r="O57" s="48" t="s">
        <v>106</v>
      </c>
      <c r="P57" s="157" t="s">
        <v>153</v>
      </c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8"/>
      <c r="AJ57" s="90" t="s">
        <v>191</v>
      </c>
      <c r="AK57" s="40" t="s">
        <v>729</v>
      </c>
      <c r="AL57" s="16"/>
    </row>
    <row r="58" spans="1:46" s="4" customFormat="1" ht="24" customHeight="1" thickBot="1" x14ac:dyDescent="0.3">
      <c r="A58" s="75" t="s">
        <v>118</v>
      </c>
      <c r="B58" s="19" t="s">
        <v>26</v>
      </c>
      <c r="C58" s="24" t="s">
        <v>93</v>
      </c>
      <c r="D58" s="86">
        <v>0</v>
      </c>
      <c r="E58" s="87">
        <v>1</v>
      </c>
      <c r="F58" s="87">
        <v>0</v>
      </c>
      <c r="G58" s="88">
        <v>1</v>
      </c>
      <c r="H58" s="88">
        <v>1</v>
      </c>
      <c r="I58" s="89">
        <v>0</v>
      </c>
      <c r="J58" s="116" t="s">
        <v>104</v>
      </c>
      <c r="K58" s="117"/>
      <c r="L58" s="117"/>
      <c r="M58" s="118"/>
      <c r="N58" s="48" t="s">
        <v>148</v>
      </c>
      <c r="O58" s="8">
        <v>0</v>
      </c>
      <c r="P58" s="157" t="s">
        <v>153</v>
      </c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8"/>
      <c r="AJ58" s="90" t="s">
        <v>192</v>
      </c>
      <c r="AK58" s="40" t="s">
        <v>729</v>
      </c>
      <c r="AL58" s="16"/>
    </row>
    <row r="59" spans="1:46" s="4" customFormat="1" ht="54.75" customHeight="1" x14ac:dyDescent="0.25">
      <c r="A59" s="15"/>
      <c r="B59" s="16"/>
      <c r="C59" s="17"/>
      <c r="D59" s="22"/>
      <c r="E59" s="22"/>
      <c r="F59" s="22"/>
      <c r="G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18"/>
      <c r="AK59" s="17"/>
      <c r="AM59" s="16"/>
    </row>
    <row r="60" spans="1:46" x14ac:dyDescent="0.25">
      <c r="J60" s="3"/>
      <c r="K60" s="3"/>
      <c r="L60" s="3"/>
      <c r="M60" s="3"/>
      <c r="N60" s="3"/>
      <c r="O60" s="3"/>
      <c r="P60"/>
      <c r="Q60" s="3"/>
      <c r="R60" s="3">
        <v>0</v>
      </c>
      <c r="S60"/>
      <c r="T60" s="3"/>
      <c r="U60" s="3"/>
      <c r="V60"/>
      <c r="W60"/>
      <c r="X60" s="3"/>
      <c r="Y60" s="3"/>
      <c r="Z60" s="1"/>
      <c r="AA60" s="1"/>
      <c r="AB60" s="1"/>
      <c r="AC60" s="1"/>
      <c r="AD60" s="1"/>
      <c r="AE60" s="1"/>
      <c r="AF60" s="1"/>
      <c r="AG60" s="1"/>
      <c r="AJ60" s="47"/>
      <c r="AR60" s="7"/>
      <c r="AS60" s="3"/>
      <c r="AT60" s="12"/>
    </row>
    <row r="61" spans="1:46" x14ac:dyDescent="0.25">
      <c r="J61" s="3"/>
      <c r="K61" s="3"/>
      <c r="L61" s="3"/>
      <c r="M61" s="3"/>
      <c r="N61" s="3"/>
      <c r="O61" s="3"/>
      <c r="P61"/>
      <c r="Q61" s="3"/>
      <c r="R61" s="3"/>
      <c r="S61"/>
      <c r="T61" s="3"/>
      <c r="U61" s="3"/>
      <c r="V61"/>
      <c r="W61"/>
      <c r="X61" s="3"/>
      <c r="Y61" s="3"/>
      <c r="Z61" s="1"/>
      <c r="AA61" s="1"/>
      <c r="AB61" s="1"/>
      <c r="AC61" s="1"/>
      <c r="AD61" s="1"/>
      <c r="AE61" s="1"/>
      <c r="AF61" s="1"/>
      <c r="AG61" s="1"/>
      <c r="AJ61"/>
      <c r="AR61" s="7"/>
      <c r="AS61" s="3"/>
      <c r="AT61" s="12"/>
    </row>
    <row r="62" spans="1:46" x14ac:dyDescent="0.25">
      <c r="B62" s="197" t="s">
        <v>130</v>
      </c>
      <c r="C62" s="197"/>
      <c r="D62" s="200" t="s">
        <v>131</v>
      </c>
      <c r="E62" s="200"/>
      <c r="F62" s="200" t="s">
        <v>132</v>
      </c>
      <c r="G62" s="200"/>
      <c r="J62" s="3"/>
      <c r="K62" s="3"/>
      <c r="L62" s="3"/>
      <c r="M62" s="3"/>
      <c r="N62" s="3"/>
      <c r="O62" s="3"/>
      <c r="P62"/>
      <c r="Q62" s="3"/>
      <c r="R62" s="3"/>
      <c r="S62"/>
      <c r="T62" s="3"/>
      <c r="U62" s="3"/>
      <c r="V62"/>
      <c r="W62"/>
      <c r="X62" s="3"/>
      <c r="Y62" s="3"/>
      <c r="Z62" s="1"/>
      <c r="AA62" s="1"/>
      <c r="AB62" s="1"/>
      <c r="AC62" s="1"/>
      <c r="AD62" s="1"/>
      <c r="AE62" s="1"/>
      <c r="AF62" s="1"/>
      <c r="AG62" s="1"/>
      <c r="AJ62"/>
      <c r="AR62" s="7"/>
      <c r="AS62" s="3"/>
      <c r="AT62" s="12"/>
    </row>
    <row r="63" spans="1:46" x14ac:dyDescent="0.25">
      <c r="B63" s="198">
        <v>10</v>
      </c>
      <c r="C63" s="199"/>
      <c r="D63" s="177">
        <v>31</v>
      </c>
      <c r="E63" s="177"/>
      <c r="F63" s="177">
        <f>D63-B63+1</f>
        <v>22</v>
      </c>
      <c r="G63" s="177"/>
      <c r="J63" s="3"/>
      <c r="K63" s="3"/>
      <c r="L63" s="3"/>
      <c r="M63" s="3"/>
      <c r="N63" s="3"/>
      <c r="O63" s="3"/>
      <c r="P63"/>
      <c r="Q63" s="3"/>
      <c r="R63" s="3"/>
      <c r="S63"/>
      <c r="T63" s="3"/>
      <c r="U63" s="3"/>
      <c r="V63"/>
      <c r="W63"/>
      <c r="X63" s="3"/>
      <c r="Y63" s="3"/>
      <c r="Z63" s="1"/>
      <c r="AA63" s="1"/>
      <c r="AB63" s="1"/>
      <c r="AC63" s="1"/>
      <c r="AD63" s="1"/>
      <c r="AE63" s="1"/>
      <c r="AF63" s="1"/>
      <c r="AG63" s="1"/>
      <c r="AJ63"/>
      <c r="AR63" s="7"/>
      <c r="AS63" s="3"/>
      <c r="AT63" s="12"/>
    </row>
    <row r="64" spans="1:46" x14ac:dyDescent="0.25">
      <c r="J64" s="3"/>
      <c r="K64" s="3"/>
      <c r="L64" s="3"/>
      <c r="M64" s="3"/>
      <c r="N64" s="3"/>
      <c r="O64" s="3"/>
      <c r="P64"/>
      <c r="Q64" s="3"/>
      <c r="R64" s="3"/>
      <c r="S64"/>
      <c r="T64" s="3"/>
      <c r="U64" s="3"/>
      <c r="V64"/>
      <c r="W64"/>
      <c r="X64" s="3"/>
      <c r="Y64" s="3"/>
      <c r="Z64" s="1"/>
      <c r="AA64" s="1"/>
      <c r="AB64" s="1"/>
      <c r="AC64" s="1"/>
      <c r="AD64" s="1"/>
      <c r="AE64" s="1"/>
      <c r="AF64" s="1"/>
      <c r="AG64" s="1"/>
      <c r="AJ64"/>
      <c r="AR64" s="7"/>
      <c r="AS64" s="3"/>
      <c r="AT64" s="12"/>
    </row>
    <row r="65" spans="2:51" s="37" customFormat="1" ht="20.45" customHeight="1" x14ac:dyDescent="0.25">
      <c r="B65" s="49"/>
      <c r="C65" s="191" t="s">
        <v>153</v>
      </c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3"/>
      <c r="V65" s="18"/>
      <c r="W65" s="18"/>
      <c r="X65" s="18"/>
      <c r="Y65" s="18"/>
      <c r="Z65" s="18"/>
      <c r="AA65" s="18"/>
      <c r="AB65" s="18"/>
      <c r="AJ65" s="16"/>
      <c r="AK65" s="4"/>
      <c r="AM65" s="16"/>
      <c r="AU65" s="54"/>
      <c r="AV65" s="4"/>
      <c r="AW65" s="4"/>
    </row>
    <row r="66" spans="2:51" s="37" customFormat="1" ht="20.45" customHeight="1" x14ac:dyDescent="0.25">
      <c r="B66" s="55"/>
      <c r="C66" s="69">
        <v>12</v>
      </c>
      <c r="D66" s="69">
        <v>13</v>
      </c>
      <c r="E66" s="69">
        <v>14</v>
      </c>
      <c r="F66" s="69">
        <v>15</v>
      </c>
      <c r="G66" s="69">
        <v>16</v>
      </c>
      <c r="H66" s="69">
        <v>17</v>
      </c>
      <c r="I66" s="69">
        <v>18</v>
      </c>
      <c r="J66" s="69">
        <v>19</v>
      </c>
      <c r="K66" s="69">
        <v>20</v>
      </c>
      <c r="L66" s="69">
        <v>21</v>
      </c>
      <c r="M66" s="69">
        <v>22</v>
      </c>
      <c r="N66" s="69">
        <v>23</v>
      </c>
      <c r="O66" s="69">
        <v>24</v>
      </c>
      <c r="P66" s="69">
        <v>25</v>
      </c>
      <c r="Q66" s="69">
        <v>26</v>
      </c>
      <c r="R66" s="69">
        <v>27</v>
      </c>
      <c r="S66" s="69">
        <v>28</v>
      </c>
      <c r="T66" s="69">
        <v>29</v>
      </c>
      <c r="U66" s="69">
        <v>30</v>
      </c>
      <c r="V66" s="128">
        <v>31</v>
      </c>
      <c r="W66" s="23"/>
      <c r="X66" s="23"/>
      <c r="Y66" s="23"/>
      <c r="Z66" s="23"/>
      <c r="AA66" s="23"/>
      <c r="AB66" s="23"/>
      <c r="AM66" s="16"/>
      <c r="AT66" s="54"/>
      <c r="AU66" s="4"/>
      <c r="AV66" s="4"/>
    </row>
    <row r="67" spans="2:51" s="37" customFormat="1" ht="20.45" customHeight="1" x14ac:dyDescent="0.25">
      <c r="B67" s="81" t="s">
        <v>71</v>
      </c>
      <c r="C67" s="8">
        <v>0</v>
      </c>
      <c r="D67" s="8">
        <v>0</v>
      </c>
      <c r="E67" s="176" t="s">
        <v>267</v>
      </c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21" t="s">
        <v>33</v>
      </c>
      <c r="W67" s="18"/>
      <c r="X67" s="18" t="s">
        <v>154</v>
      </c>
      <c r="Y67" s="18"/>
      <c r="Z67" s="18"/>
      <c r="AA67" s="18"/>
      <c r="AB67" s="4"/>
      <c r="AC67" s="4"/>
      <c r="AD67" s="4"/>
      <c r="AE67" s="4"/>
      <c r="AF67" s="4"/>
      <c r="AG67" s="4"/>
      <c r="AH67" s="4"/>
      <c r="AI67" s="4"/>
      <c r="AM67" s="16"/>
      <c r="AS67" s="54"/>
      <c r="AT67" s="4"/>
      <c r="AU67" s="4"/>
    </row>
    <row r="68" spans="2:51" s="37" customFormat="1" ht="20.45" customHeight="1" x14ac:dyDescent="0.25">
      <c r="B68" s="34" t="s">
        <v>72</v>
      </c>
      <c r="C68" s="8">
        <v>0</v>
      </c>
      <c r="D68" s="8">
        <v>1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176" t="s">
        <v>21</v>
      </c>
      <c r="P68" s="176"/>
      <c r="Q68" s="176"/>
      <c r="R68" s="176"/>
      <c r="S68" s="176" t="s">
        <v>20</v>
      </c>
      <c r="T68" s="176"/>
      <c r="U68" s="176"/>
      <c r="V68" s="176"/>
      <c r="X68" s="18" t="s">
        <v>155</v>
      </c>
      <c r="AM68" s="16"/>
      <c r="AN68" s="54"/>
      <c r="AO68" s="4"/>
      <c r="AP68" s="4"/>
    </row>
    <row r="69" spans="2:51" s="37" customFormat="1" ht="20.45" customHeight="1" x14ac:dyDescent="0.25">
      <c r="B69" s="34" t="s">
        <v>127</v>
      </c>
      <c r="C69" s="8">
        <v>1</v>
      </c>
      <c r="D69" s="8">
        <v>0</v>
      </c>
      <c r="E69" s="185" t="s">
        <v>129</v>
      </c>
      <c r="F69" s="185"/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176" t="s">
        <v>21</v>
      </c>
      <c r="P69" s="176"/>
      <c r="Q69" s="176"/>
      <c r="R69" s="176"/>
      <c r="S69" s="176" t="s">
        <v>20</v>
      </c>
      <c r="T69" s="176"/>
      <c r="U69" s="176"/>
      <c r="V69" s="176"/>
      <c r="X69" s="18" t="s">
        <v>232</v>
      </c>
      <c r="AI69" s="16"/>
      <c r="AM69" s="16"/>
      <c r="AS69" s="54"/>
      <c r="AT69" s="4"/>
      <c r="AU69" s="4"/>
    </row>
    <row r="70" spans="2:51" s="37" customFormat="1" ht="20.45" customHeight="1" x14ac:dyDescent="0.25">
      <c r="B70" s="34" t="s">
        <v>128</v>
      </c>
      <c r="C70" s="8">
        <v>1</v>
      </c>
      <c r="D70" s="8">
        <v>1</v>
      </c>
      <c r="E70" s="185" t="s">
        <v>129</v>
      </c>
      <c r="F70" s="185"/>
      <c r="G70" s="185" t="s">
        <v>266</v>
      </c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8" t="s">
        <v>33</v>
      </c>
      <c r="S70" s="176" t="s">
        <v>20</v>
      </c>
      <c r="T70" s="176"/>
      <c r="U70" s="176"/>
      <c r="V70" s="176"/>
      <c r="X70" s="18" t="s">
        <v>196</v>
      </c>
      <c r="AI70" s="16"/>
      <c r="AM70" s="16"/>
      <c r="AS70" s="54"/>
      <c r="AT70" s="4"/>
      <c r="AU70" s="4"/>
    </row>
    <row r="71" spans="2:51" s="37" customFormat="1" ht="20.45" customHeight="1" x14ac:dyDescent="0.25">
      <c r="B71" s="16"/>
      <c r="C71" s="23"/>
      <c r="E71" s="4"/>
      <c r="F71" s="4"/>
      <c r="G71" s="4"/>
      <c r="H71" s="4"/>
      <c r="I71" s="4"/>
      <c r="J71" s="23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AJ71" s="54"/>
      <c r="AK71" s="4"/>
      <c r="AM71" s="16"/>
    </row>
    <row r="72" spans="2:51" s="37" customFormat="1" ht="20.45" customHeight="1" x14ac:dyDescent="0.25">
      <c r="B72" s="56" t="s">
        <v>129</v>
      </c>
      <c r="C72" s="57"/>
      <c r="E72" s="4"/>
      <c r="F72" s="4"/>
      <c r="G72" s="4"/>
      <c r="H72" s="4"/>
      <c r="I72" s="4"/>
      <c r="J72" s="23"/>
      <c r="K72" s="18"/>
      <c r="L72" s="18"/>
      <c r="M72" s="23"/>
      <c r="N72" s="23"/>
      <c r="O72" s="23"/>
      <c r="P72" s="23"/>
      <c r="Q72" s="23"/>
      <c r="R72" s="23"/>
      <c r="S72" s="23"/>
      <c r="T72" s="23"/>
      <c r="U72" s="23"/>
      <c r="V72" s="4"/>
      <c r="W72" s="4"/>
      <c r="X72" s="4"/>
      <c r="Y72" s="4"/>
      <c r="Z72" s="4"/>
      <c r="AA72" s="4"/>
      <c r="AJ72" s="4"/>
      <c r="AK72" s="16"/>
      <c r="AM72" s="16"/>
      <c r="AW72" s="54"/>
      <c r="AX72" s="4"/>
      <c r="AY72" s="4"/>
    </row>
    <row r="73" spans="2:51" s="37" customFormat="1" ht="20.45" customHeight="1" x14ac:dyDescent="0.25">
      <c r="B73" s="8">
        <v>0</v>
      </c>
      <c r="C73" s="8" t="s">
        <v>123</v>
      </c>
      <c r="E73" s="4"/>
      <c r="F73" s="4"/>
      <c r="H73" s="4"/>
      <c r="I73" s="4"/>
      <c r="J73" s="23"/>
      <c r="K73" s="18"/>
      <c r="L73" s="18"/>
      <c r="M73" s="23"/>
      <c r="N73" s="23"/>
      <c r="O73" s="23"/>
      <c r="P73" s="23"/>
      <c r="Q73" s="23"/>
      <c r="R73" s="23"/>
      <c r="S73" s="23"/>
      <c r="T73" s="23"/>
      <c r="U73" s="23"/>
      <c r="V73" s="4"/>
      <c r="W73" s="4"/>
      <c r="X73" s="4"/>
      <c r="Y73" s="4"/>
      <c r="Z73" s="4"/>
      <c r="AA73" s="4"/>
      <c r="AJ73" s="23" t="s">
        <v>264</v>
      </c>
      <c r="AK73" s="16"/>
      <c r="AM73" s="16"/>
      <c r="AW73" s="54"/>
      <c r="AX73" s="4"/>
      <c r="AY73" s="4"/>
    </row>
    <row r="74" spans="2:51" s="37" customFormat="1" ht="20.45" customHeight="1" x14ac:dyDescent="0.25">
      <c r="B74" s="8">
        <v>1</v>
      </c>
      <c r="C74" s="21" t="s">
        <v>124</v>
      </c>
      <c r="E74" s="4"/>
      <c r="F74" s="4"/>
      <c r="G74" s="4"/>
      <c r="H74" s="4"/>
      <c r="I74" s="4"/>
      <c r="J74" s="23"/>
      <c r="K74" s="18"/>
      <c r="L74" s="18"/>
      <c r="M74" s="23"/>
      <c r="N74" s="18"/>
      <c r="O74" s="18"/>
      <c r="T74" s="4"/>
      <c r="U74" s="16"/>
      <c r="AH74" s="54"/>
      <c r="AI74" s="4"/>
      <c r="AJ74" s="23" t="s">
        <v>265</v>
      </c>
      <c r="AM74" s="16"/>
    </row>
    <row r="75" spans="2:51" s="37" customFormat="1" ht="20.45" customHeight="1" x14ac:dyDescent="0.25">
      <c r="B75" s="8">
        <v>2</v>
      </c>
      <c r="C75" s="8" t="s">
        <v>122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Q75" s="49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H75" s="54"/>
      <c r="AI75" s="4"/>
      <c r="AJ75" s="4"/>
      <c r="AM75" s="16"/>
    </row>
    <row r="76" spans="2:51" s="37" customFormat="1" ht="20.45" customHeight="1" x14ac:dyDescent="0.25">
      <c r="B76" s="8">
        <v>3</v>
      </c>
      <c r="C76" s="4" t="s">
        <v>375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Q76" s="151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H76" s="54"/>
      <c r="AI76" s="4"/>
      <c r="AJ76" s="4"/>
      <c r="AM76" s="16"/>
    </row>
    <row r="77" spans="2:51" x14ac:dyDescent="0.25">
      <c r="B77" s="2"/>
      <c r="C77" s="3"/>
      <c r="D77" s="2"/>
      <c r="E77" s="2"/>
      <c r="F77" s="2"/>
      <c r="G77" s="2"/>
      <c r="H77" s="2"/>
      <c r="I77" s="2"/>
      <c r="K77" s="2"/>
      <c r="L77" s="2"/>
      <c r="M77" s="2"/>
      <c r="N77" s="2"/>
      <c r="O77" s="2"/>
      <c r="P77"/>
      <c r="Q77"/>
      <c r="R77"/>
      <c r="S77"/>
      <c r="T77" s="12"/>
      <c r="U77" s="5"/>
      <c r="V77"/>
      <c r="W77"/>
      <c r="AH77" s="7"/>
      <c r="AI77" s="3"/>
      <c r="AJ77" s="12"/>
      <c r="AK77"/>
    </row>
    <row r="78" spans="2:51" x14ac:dyDescent="0.25">
      <c r="AJ78"/>
      <c r="AK78"/>
    </row>
    <row r="79" spans="2:51" s="9" customFormat="1" ht="24.95" customHeight="1" x14ac:dyDescent="0.25">
      <c r="B79" s="194" t="s">
        <v>55</v>
      </c>
      <c r="C79" s="194"/>
      <c r="D79" s="53"/>
      <c r="E79" s="53"/>
      <c r="F79" s="53"/>
      <c r="G79" s="53"/>
      <c r="H79" s="53"/>
      <c r="J79" s="53"/>
      <c r="K79" s="53"/>
      <c r="L79" s="53"/>
      <c r="M79" s="53"/>
      <c r="N79" s="53"/>
      <c r="O79" s="53"/>
      <c r="P79" s="50"/>
      <c r="T79" s="9" t="s">
        <v>34</v>
      </c>
      <c r="U79" s="9" t="s">
        <v>34</v>
      </c>
      <c r="V79" s="9" t="s">
        <v>34</v>
      </c>
      <c r="W79" s="9" t="s">
        <v>34</v>
      </c>
      <c r="X79" s="9" t="s">
        <v>34</v>
      </c>
      <c r="Y79" s="9" t="s">
        <v>34</v>
      </c>
      <c r="Z79" s="9" t="s">
        <v>15</v>
      </c>
      <c r="AA79" s="9" t="s">
        <v>15</v>
      </c>
      <c r="AB79" s="9">
        <v>1</v>
      </c>
      <c r="AC79" s="9">
        <v>0</v>
      </c>
      <c r="AD79" s="9">
        <v>1</v>
      </c>
      <c r="AM79" s="50"/>
    </row>
    <row r="80" spans="2:51" s="9" customFormat="1" ht="24.95" customHeight="1" x14ac:dyDescent="0.25">
      <c r="B80" s="69">
        <v>6</v>
      </c>
      <c r="C80" s="48">
        <v>7</v>
      </c>
      <c r="D80" s="176" t="s">
        <v>159</v>
      </c>
      <c r="E80" s="176"/>
      <c r="F80" s="176"/>
      <c r="G80" s="176"/>
      <c r="H80" s="176"/>
      <c r="I80" s="176"/>
      <c r="J80" s="176"/>
      <c r="K80" s="176"/>
      <c r="L80" s="176"/>
      <c r="M80" s="176"/>
      <c r="N80" s="53"/>
      <c r="O80" s="58"/>
      <c r="AC80" s="152"/>
      <c r="AD80" s="152"/>
      <c r="AE80" s="152"/>
      <c r="AF80" s="35"/>
      <c r="AG80" s="35"/>
      <c r="AH80" s="35"/>
      <c r="AM80" s="50"/>
    </row>
    <row r="81" spans="2:41" s="9" customFormat="1" ht="24.95" customHeight="1" x14ac:dyDescent="0.25">
      <c r="B81" s="115">
        <v>0</v>
      </c>
      <c r="C81" s="46">
        <v>0</v>
      </c>
      <c r="D81" s="180" t="s">
        <v>48</v>
      </c>
      <c r="E81" s="180"/>
      <c r="F81" s="180"/>
      <c r="G81" s="180"/>
      <c r="H81" s="180"/>
      <c r="I81" s="180"/>
      <c r="J81" s="180"/>
      <c r="K81" s="175" t="s">
        <v>36</v>
      </c>
      <c r="L81" s="175"/>
      <c r="M81" s="175"/>
      <c r="N81" s="53"/>
      <c r="O81" s="53"/>
      <c r="AM81" s="50"/>
    </row>
    <row r="82" spans="2:41" s="9" customFormat="1" ht="24.95" customHeight="1" x14ac:dyDescent="0.25">
      <c r="B82" s="115">
        <v>0</v>
      </c>
      <c r="C82" s="46">
        <v>1</v>
      </c>
      <c r="D82" s="180" t="s">
        <v>49</v>
      </c>
      <c r="E82" s="180"/>
      <c r="F82" s="180"/>
      <c r="G82" s="180"/>
      <c r="H82" s="180"/>
      <c r="I82" s="180"/>
      <c r="J82" s="180"/>
      <c r="K82" s="175" t="s">
        <v>37</v>
      </c>
      <c r="L82" s="175"/>
      <c r="M82" s="175"/>
      <c r="N82" s="53"/>
      <c r="S82" s="39"/>
      <c r="T82" s="39"/>
      <c r="U82" s="39"/>
      <c r="V82" s="39"/>
      <c r="W82" s="39"/>
      <c r="X82" s="39"/>
      <c r="Y82" s="39"/>
      <c r="Z82" s="39"/>
      <c r="AA82" s="33"/>
      <c r="AB82" s="33"/>
      <c r="AC82" s="33"/>
      <c r="AD82" s="33"/>
      <c r="AE82" s="33"/>
      <c r="AF82" s="33"/>
      <c r="AG82" s="33"/>
      <c r="AM82" s="50"/>
    </row>
    <row r="83" spans="2:41" s="9" customFormat="1" ht="24.95" customHeight="1" x14ac:dyDescent="0.25">
      <c r="B83" s="115">
        <v>1</v>
      </c>
      <c r="C83" s="46">
        <v>0</v>
      </c>
      <c r="D83" s="180" t="s">
        <v>50</v>
      </c>
      <c r="E83" s="180"/>
      <c r="F83" s="180"/>
      <c r="G83" s="180"/>
      <c r="H83" s="180"/>
      <c r="I83" s="180"/>
      <c r="J83" s="180"/>
      <c r="K83" s="175" t="s">
        <v>38</v>
      </c>
      <c r="L83" s="175"/>
      <c r="M83" s="175"/>
      <c r="N83" s="53"/>
      <c r="AM83" s="50"/>
    </row>
    <row r="84" spans="2:41" s="9" customFormat="1" ht="24.95" customHeight="1" x14ac:dyDescent="0.25">
      <c r="B84" s="115">
        <v>1</v>
      </c>
      <c r="C84" s="46">
        <v>1</v>
      </c>
      <c r="D84" s="180" t="s">
        <v>59</v>
      </c>
      <c r="E84" s="180"/>
      <c r="F84" s="180"/>
      <c r="G84" s="180"/>
      <c r="H84" s="180"/>
      <c r="I84" s="180"/>
      <c r="J84" s="180"/>
      <c r="K84" s="175" t="s">
        <v>39</v>
      </c>
      <c r="L84" s="175"/>
      <c r="M84" s="175"/>
      <c r="N84" s="53"/>
      <c r="AA84" s="39" t="s">
        <v>34</v>
      </c>
      <c r="AB84" s="39" t="s">
        <v>34</v>
      </c>
      <c r="AC84" s="39" t="s">
        <v>34</v>
      </c>
      <c r="AD84" s="39" t="s">
        <v>34</v>
      </c>
      <c r="AE84" s="39" t="s">
        <v>34</v>
      </c>
      <c r="AF84" s="39" t="s">
        <v>34</v>
      </c>
      <c r="AG84" s="39" t="s">
        <v>15</v>
      </c>
      <c r="AH84" s="39" t="s">
        <v>15</v>
      </c>
      <c r="AI84" s="33">
        <v>1</v>
      </c>
      <c r="AJ84" s="33">
        <v>0</v>
      </c>
      <c r="AK84" s="33">
        <v>1</v>
      </c>
      <c r="AL84" s="33">
        <v>1</v>
      </c>
      <c r="AM84" s="33">
        <v>0</v>
      </c>
      <c r="AN84" s="33">
        <v>0</v>
      </c>
      <c r="AO84" s="33">
        <v>1</v>
      </c>
    </row>
    <row r="85" spans="2:41" s="9" customFormat="1" ht="24.95" customHeight="1" thickBot="1" x14ac:dyDescent="0.3">
      <c r="B85" s="50"/>
      <c r="C85" s="28"/>
      <c r="E85" s="12"/>
      <c r="F85" s="12"/>
      <c r="G85" s="12"/>
      <c r="H85" s="12"/>
      <c r="I85" s="12"/>
      <c r="J85" s="28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AJ85" s="51"/>
      <c r="AK85" s="12"/>
      <c r="AM85" s="50"/>
    </row>
    <row r="86" spans="2:41" s="9" customFormat="1" ht="24.95" customHeight="1" x14ac:dyDescent="0.25">
      <c r="B86" s="85" t="s">
        <v>56</v>
      </c>
      <c r="C86" s="60"/>
      <c r="D86" s="61"/>
      <c r="E86" s="62"/>
      <c r="F86" s="63"/>
      <c r="G86" s="63"/>
      <c r="H86" s="63"/>
      <c r="I86" s="63"/>
      <c r="J86" s="63"/>
      <c r="K86" s="64"/>
      <c r="L86" s="65"/>
      <c r="M86" s="65"/>
      <c r="N86" s="65"/>
      <c r="O86" s="65"/>
      <c r="P86" s="65"/>
      <c r="Q86" s="65"/>
      <c r="R86" s="66"/>
      <c r="S86" s="53"/>
      <c r="T86" s="53"/>
      <c r="U86" s="53"/>
      <c r="V86" s="53"/>
      <c r="W86" s="53"/>
      <c r="X86" s="53"/>
      <c r="AK86" s="12"/>
      <c r="AM86" s="50"/>
    </row>
    <row r="87" spans="2:41" s="9" customFormat="1" ht="24.95" customHeight="1" x14ac:dyDescent="0.25">
      <c r="B87" s="70" t="s">
        <v>340</v>
      </c>
      <c r="C87" s="69">
        <v>11</v>
      </c>
      <c r="D87" s="71"/>
      <c r="E87" s="205" t="s">
        <v>51</v>
      </c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7"/>
      <c r="S87" s="37"/>
      <c r="T87" s="37"/>
      <c r="U87" s="37"/>
      <c r="V87" s="53"/>
      <c r="W87" s="53"/>
      <c r="X87" s="53"/>
      <c r="AK87" s="12"/>
      <c r="AM87" s="50"/>
    </row>
    <row r="88" spans="2:41" s="9" customFormat="1" ht="24.95" customHeight="1" x14ac:dyDescent="0.25">
      <c r="B88" s="67">
        <v>0</v>
      </c>
      <c r="C88" s="46">
        <v>0</v>
      </c>
      <c r="D88" s="52"/>
      <c r="E88" s="203" t="s">
        <v>323</v>
      </c>
      <c r="F88" s="203"/>
      <c r="G88" s="203"/>
      <c r="H88" s="203"/>
      <c r="I88" s="203"/>
      <c r="J88" s="203"/>
      <c r="K88" s="203"/>
      <c r="L88" s="203"/>
      <c r="M88" s="203"/>
      <c r="N88" s="203"/>
      <c r="O88" s="203"/>
      <c r="P88" s="203"/>
      <c r="Q88" s="203"/>
      <c r="R88" s="204"/>
      <c r="S88" s="53"/>
      <c r="T88" s="53"/>
      <c r="U88" s="53"/>
      <c r="V88" s="53"/>
      <c r="W88" s="53"/>
      <c r="X88" s="53"/>
      <c r="AK88" s="12"/>
      <c r="AM88" s="50"/>
    </row>
    <row r="89" spans="2:41" s="9" customFormat="1" ht="24.95" customHeight="1" x14ac:dyDescent="0.25">
      <c r="B89" s="67">
        <v>0</v>
      </c>
      <c r="C89" s="46">
        <v>1</v>
      </c>
      <c r="D89" s="52" t="s">
        <v>33</v>
      </c>
      <c r="E89" s="203" t="s">
        <v>324</v>
      </c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4"/>
      <c r="S89" s="53"/>
      <c r="T89" s="53"/>
      <c r="U89" s="53"/>
      <c r="V89" s="53"/>
      <c r="W89" s="53"/>
      <c r="X89" s="53"/>
      <c r="AK89" s="12"/>
      <c r="AM89" s="50"/>
    </row>
    <row r="90" spans="2:41" s="9" customFormat="1" ht="24.95" customHeight="1" x14ac:dyDescent="0.25">
      <c r="B90" s="67">
        <v>1</v>
      </c>
      <c r="C90" s="46">
        <v>0</v>
      </c>
      <c r="D90" s="52" t="s">
        <v>28</v>
      </c>
      <c r="E90" s="203" t="s">
        <v>325</v>
      </c>
      <c r="F90" s="203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4"/>
      <c r="S90" s="53"/>
      <c r="T90" s="53"/>
      <c r="U90" s="53"/>
      <c r="V90" s="53"/>
      <c r="W90" s="53"/>
      <c r="X90" s="53"/>
      <c r="AK90" s="12"/>
      <c r="AM90" s="50"/>
    </row>
    <row r="91" spans="2:41" s="9" customFormat="1" ht="24.95" customHeight="1" thickBot="1" x14ac:dyDescent="0.3">
      <c r="B91" s="68">
        <v>1</v>
      </c>
      <c r="C91" s="129">
        <v>1</v>
      </c>
      <c r="D91" s="59"/>
      <c r="E91" s="201" t="s">
        <v>45</v>
      </c>
      <c r="F91" s="201"/>
      <c r="G91" s="201"/>
      <c r="H91" s="201"/>
      <c r="I91" s="201"/>
      <c r="J91" s="201"/>
      <c r="K91" s="201"/>
      <c r="L91" s="201"/>
      <c r="M91" s="201"/>
      <c r="N91" s="201"/>
      <c r="O91" s="201"/>
      <c r="P91" s="201"/>
      <c r="Q91" s="201"/>
      <c r="R91" s="202"/>
      <c r="S91" s="53"/>
      <c r="T91" s="53"/>
      <c r="U91" s="53"/>
      <c r="V91" s="53"/>
      <c r="W91" s="53"/>
      <c r="X91" s="53"/>
      <c r="AK91" s="12"/>
      <c r="AM91" s="50"/>
    </row>
    <row r="92" spans="2:41" ht="15.75" thickBot="1" x14ac:dyDescent="0.3"/>
    <row r="93" spans="2:41" ht="23.1" customHeight="1" x14ac:dyDescent="0.25">
      <c r="B93" s="102" t="s">
        <v>269</v>
      </c>
      <c r="C93" s="103"/>
      <c r="D93" s="104"/>
      <c r="E93" s="104"/>
      <c r="G93" s="105"/>
      <c r="H93" s="105"/>
      <c r="I93" s="105"/>
      <c r="J93" s="106"/>
      <c r="K93" s="106"/>
      <c r="L93" s="106"/>
      <c r="M93" s="106"/>
      <c r="N93" s="106"/>
      <c r="O93" s="106"/>
      <c r="P93" s="106"/>
      <c r="Q93" s="106"/>
      <c r="R93" s="107"/>
    </row>
    <row r="94" spans="2:41" ht="23.1" customHeight="1" x14ac:dyDescent="0.25">
      <c r="B94" s="108">
        <v>10</v>
      </c>
      <c r="C94" s="99">
        <v>11</v>
      </c>
      <c r="D94" s="99">
        <v>12</v>
      </c>
      <c r="E94" s="99">
        <v>13</v>
      </c>
      <c r="G94" s="100"/>
      <c r="H94" s="100"/>
      <c r="I94" s="100"/>
      <c r="J94" s="101"/>
      <c r="K94" s="101"/>
      <c r="L94" s="101"/>
      <c r="M94" s="101"/>
      <c r="N94" s="101"/>
      <c r="O94" s="101"/>
      <c r="P94" s="101"/>
      <c r="Q94" s="101"/>
      <c r="R94" s="109"/>
    </row>
    <row r="95" spans="2:41" ht="23.1" customHeight="1" x14ac:dyDescent="0.25">
      <c r="B95" s="110">
        <v>0</v>
      </c>
      <c r="C95" s="6">
        <v>0</v>
      </c>
      <c r="D95" s="6">
        <v>0</v>
      </c>
      <c r="E95" s="6">
        <v>0</v>
      </c>
      <c r="F95" s="3">
        <v>0</v>
      </c>
      <c r="G95" s="181" t="s">
        <v>270</v>
      </c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3"/>
    </row>
    <row r="96" spans="2:41" ht="23.1" customHeight="1" x14ac:dyDescent="0.25">
      <c r="B96" s="110">
        <v>0</v>
      </c>
      <c r="C96" s="6">
        <v>0</v>
      </c>
      <c r="D96" s="6">
        <v>0</v>
      </c>
      <c r="E96" s="6">
        <v>1</v>
      </c>
      <c r="F96" s="3">
        <v>1</v>
      </c>
      <c r="G96" s="100" t="s">
        <v>271</v>
      </c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68"/>
    </row>
    <row r="97" spans="2:18" ht="23.1" customHeight="1" x14ac:dyDescent="0.25">
      <c r="B97" s="110">
        <v>0</v>
      </c>
      <c r="C97" s="6">
        <v>0</v>
      </c>
      <c r="D97" s="6">
        <v>1</v>
      </c>
      <c r="E97" s="6">
        <v>0</v>
      </c>
      <c r="F97" s="3">
        <v>2</v>
      </c>
      <c r="G97" s="169" t="s">
        <v>487</v>
      </c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68"/>
    </row>
    <row r="98" spans="2:18" ht="23.1" customHeight="1" x14ac:dyDescent="0.25">
      <c r="B98" s="110">
        <v>0</v>
      </c>
      <c r="C98" s="6">
        <v>0</v>
      </c>
      <c r="D98" s="6">
        <v>1</v>
      </c>
      <c r="E98" s="6">
        <v>1</v>
      </c>
      <c r="F98" s="3">
        <v>3</v>
      </c>
      <c r="G98" s="169" t="s">
        <v>488</v>
      </c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68"/>
    </row>
    <row r="99" spans="2:18" ht="23.1" customHeight="1" x14ac:dyDescent="0.25">
      <c r="B99" s="110">
        <v>0</v>
      </c>
      <c r="C99" s="6">
        <v>1</v>
      </c>
      <c r="D99" s="6">
        <v>0</v>
      </c>
      <c r="E99" s="6">
        <v>0</v>
      </c>
      <c r="F99" s="3">
        <v>4</v>
      </c>
      <c r="G99" s="169" t="s">
        <v>272</v>
      </c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68"/>
    </row>
    <row r="100" spans="2:18" ht="23.1" customHeight="1" x14ac:dyDescent="0.25">
      <c r="B100" s="110">
        <v>0</v>
      </c>
      <c r="C100" s="6">
        <v>1</v>
      </c>
      <c r="D100" s="6">
        <v>0</v>
      </c>
      <c r="E100" s="6">
        <v>1</v>
      </c>
      <c r="F100" s="3">
        <v>5</v>
      </c>
      <c r="G100" s="169" t="s">
        <v>489</v>
      </c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68"/>
    </row>
    <row r="101" spans="2:18" ht="23.1" customHeight="1" x14ac:dyDescent="0.25">
      <c r="B101" s="110">
        <v>0</v>
      </c>
      <c r="C101" s="6">
        <v>1</v>
      </c>
      <c r="D101" s="6">
        <v>1</v>
      </c>
      <c r="E101" s="6">
        <v>0</v>
      </c>
      <c r="F101" s="3">
        <v>6</v>
      </c>
      <c r="G101" s="169" t="s">
        <v>273</v>
      </c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68"/>
    </row>
    <row r="102" spans="2:18" ht="23.45" customHeight="1" thickBot="1" x14ac:dyDescent="0.3">
      <c r="B102" s="111">
        <v>0</v>
      </c>
      <c r="C102" s="112">
        <v>1</v>
      </c>
      <c r="D102" s="112">
        <v>1</v>
      </c>
      <c r="E102" s="112">
        <v>1</v>
      </c>
      <c r="F102" s="3">
        <v>7</v>
      </c>
      <c r="G102" s="169" t="s">
        <v>490</v>
      </c>
      <c r="H102" s="170"/>
      <c r="I102" s="170"/>
      <c r="J102" s="170"/>
      <c r="K102" s="170"/>
      <c r="L102" s="170"/>
      <c r="M102" s="170"/>
      <c r="N102" s="170"/>
      <c r="O102" s="170"/>
      <c r="P102" s="170"/>
      <c r="Q102" s="170"/>
      <c r="R102" s="171"/>
    </row>
    <row r="104" spans="2:18" x14ac:dyDescent="0.25">
      <c r="B104" s="77"/>
      <c r="C104" s="186" t="s">
        <v>152</v>
      </c>
      <c r="D104" s="186"/>
      <c r="E104" s="186"/>
      <c r="F104" s="186"/>
      <c r="G104" s="186"/>
      <c r="H104" s="186"/>
      <c r="I104" s="186"/>
      <c r="J104" s="186"/>
      <c r="K104" s="186"/>
      <c r="L104" s="78"/>
      <c r="M104" s="78" t="s">
        <v>151</v>
      </c>
      <c r="N104" s="78"/>
      <c r="O104" s="78"/>
    </row>
    <row r="105" spans="2:18" x14ac:dyDescent="0.25">
      <c r="B105" s="79" t="s">
        <v>133</v>
      </c>
      <c r="C105" s="179" t="s">
        <v>134</v>
      </c>
      <c r="D105" s="179"/>
      <c r="E105" s="179"/>
      <c r="F105" s="179"/>
      <c r="G105" s="80"/>
      <c r="H105" s="179" t="s">
        <v>135</v>
      </c>
      <c r="I105" s="179"/>
      <c r="J105" s="179"/>
      <c r="K105" s="179"/>
      <c r="L105" s="80"/>
      <c r="M105" s="80"/>
      <c r="N105" s="80"/>
      <c r="O105" s="80"/>
      <c r="P105" s="1" t="s">
        <v>339</v>
      </c>
    </row>
    <row r="106" spans="2:18" x14ac:dyDescent="0.25">
      <c r="B106" s="6">
        <v>3</v>
      </c>
      <c r="C106" s="174">
        <f t="shared" ref="C106:C125" si="0">POWER(2,B106-1)*-1</f>
        <v>-4</v>
      </c>
      <c r="D106" s="174"/>
      <c r="E106" s="174"/>
      <c r="F106" s="174"/>
      <c r="G106" s="76"/>
      <c r="H106" s="174">
        <f>-C106-1</f>
        <v>3</v>
      </c>
      <c r="I106" s="174"/>
      <c r="J106" s="174"/>
      <c r="K106" s="174"/>
      <c r="L106" s="76"/>
      <c r="M106" s="175">
        <f t="shared" ref="M106:M124" si="1">POWER(2,B106)</f>
        <v>8</v>
      </c>
      <c r="N106" s="175"/>
      <c r="O106" s="175"/>
      <c r="P106" s="149">
        <f>M106-1</f>
        <v>7</v>
      </c>
    </row>
    <row r="107" spans="2:18" x14ac:dyDescent="0.25">
      <c r="B107" s="6">
        <v>4</v>
      </c>
      <c r="C107" s="174">
        <f t="shared" si="0"/>
        <v>-8</v>
      </c>
      <c r="D107" s="174"/>
      <c r="E107" s="174"/>
      <c r="F107" s="174"/>
      <c r="G107" s="76"/>
      <c r="H107" s="174">
        <f t="shared" ref="H107:H125" si="2">-C107-1</f>
        <v>7</v>
      </c>
      <c r="I107" s="174"/>
      <c r="J107" s="174"/>
      <c r="K107" s="174"/>
      <c r="L107" s="76"/>
      <c r="M107" s="175">
        <f t="shared" si="1"/>
        <v>16</v>
      </c>
      <c r="N107" s="175"/>
      <c r="O107" s="175"/>
      <c r="P107" s="149">
        <f t="shared" ref="P107:P125" si="3">M107-1</f>
        <v>15</v>
      </c>
    </row>
    <row r="108" spans="2:18" x14ac:dyDescent="0.25">
      <c r="B108" s="6">
        <v>5</v>
      </c>
      <c r="C108" s="174">
        <f t="shared" si="0"/>
        <v>-16</v>
      </c>
      <c r="D108" s="174"/>
      <c r="E108" s="174"/>
      <c r="F108" s="174"/>
      <c r="G108" s="76"/>
      <c r="H108" s="174">
        <f t="shared" si="2"/>
        <v>15</v>
      </c>
      <c r="I108" s="174"/>
      <c r="J108" s="174"/>
      <c r="K108" s="174"/>
      <c r="L108" s="76"/>
      <c r="M108" s="175">
        <f t="shared" si="1"/>
        <v>32</v>
      </c>
      <c r="N108" s="175"/>
      <c r="O108" s="175"/>
      <c r="P108" s="149">
        <f t="shared" si="3"/>
        <v>31</v>
      </c>
    </row>
    <row r="109" spans="2:18" x14ac:dyDescent="0.25">
      <c r="B109" s="6">
        <v>6</v>
      </c>
      <c r="C109" s="174">
        <f t="shared" si="0"/>
        <v>-32</v>
      </c>
      <c r="D109" s="174"/>
      <c r="E109" s="174"/>
      <c r="F109" s="174"/>
      <c r="G109" s="76"/>
      <c r="H109" s="174">
        <f t="shared" si="2"/>
        <v>31</v>
      </c>
      <c r="I109" s="174"/>
      <c r="J109" s="174"/>
      <c r="K109" s="174"/>
      <c r="L109" s="76"/>
      <c r="M109" s="175">
        <f t="shared" si="1"/>
        <v>64</v>
      </c>
      <c r="N109" s="175"/>
      <c r="O109" s="175"/>
      <c r="P109" s="149">
        <f t="shared" si="3"/>
        <v>63</v>
      </c>
    </row>
    <row r="110" spans="2:18" x14ac:dyDescent="0.25">
      <c r="B110" s="6">
        <v>7</v>
      </c>
      <c r="C110" s="174">
        <f t="shared" si="0"/>
        <v>-64</v>
      </c>
      <c r="D110" s="174"/>
      <c r="E110" s="174"/>
      <c r="F110" s="174"/>
      <c r="G110" s="76"/>
      <c r="H110" s="174">
        <f t="shared" si="2"/>
        <v>63</v>
      </c>
      <c r="I110" s="174"/>
      <c r="J110" s="174"/>
      <c r="K110" s="174"/>
      <c r="L110" s="76"/>
      <c r="M110" s="175">
        <f t="shared" si="1"/>
        <v>128</v>
      </c>
      <c r="N110" s="175"/>
      <c r="O110" s="175"/>
      <c r="P110" s="149">
        <f t="shared" si="3"/>
        <v>127</v>
      </c>
    </row>
    <row r="111" spans="2:18" x14ac:dyDescent="0.25">
      <c r="B111" s="6">
        <v>8</v>
      </c>
      <c r="C111" s="174">
        <f t="shared" si="0"/>
        <v>-128</v>
      </c>
      <c r="D111" s="174"/>
      <c r="E111" s="174"/>
      <c r="F111" s="174"/>
      <c r="G111" s="76"/>
      <c r="H111" s="174">
        <f t="shared" si="2"/>
        <v>127</v>
      </c>
      <c r="I111" s="174"/>
      <c r="J111" s="174"/>
      <c r="K111" s="174"/>
      <c r="L111" s="76"/>
      <c r="M111" s="175">
        <f t="shared" si="1"/>
        <v>256</v>
      </c>
      <c r="N111" s="175"/>
      <c r="O111" s="175"/>
      <c r="P111" s="149">
        <f t="shared" si="3"/>
        <v>255</v>
      </c>
    </row>
    <row r="112" spans="2:18" x14ac:dyDescent="0.25">
      <c r="B112" s="6">
        <v>9</v>
      </c>
      <c r="C112" s="174">
        <f t="shared" si="0"/>
        <v>-256</v>
      </c>
      <c r="D112" s="174"/>
      <c r="E112" s="174"/>
      <c r="F112" s="174"/>
      <c r="G112" s="76"/>
      <c r="H112" s="174">
        <f t="shared" si="2"/>
        <v>255</v>
      </c>
      <c r="I112" s="174"/>
      <c r="J112" s="174"/>
      <c r="K112" s="174"/>
      <c r="L112" s="76"/>
      <c r="M112" s="175">
        <f t="shared" si="1"/>
        <v>512</v>
      </c>
      <c r="N112" s="175"/>
      <c r="O112" s="175"/>
      <c r="P112" s="149">
        <f t="shared" si="3"/>
        <v>511</v>
      </c>
    </row>
    <row r="113" spans="2:16" x14ac:dyDescent="0.25">
      <c r="B113" s="6">
        <v>10</v>
      </c>
      <c r="C113" s="174">
        <f t="shared" si="0"/>
        <v>-512</v>
      </c>
      <c r="D113" s="174"/>
      <c r="E113" s="174"/>
      <c r="F113" s="174"/>
      <c r="G113" s="76"/>
      <c r="H113" s="174">
        <f t="shared" si="2"/>
        <v>511</v>
      </c>
      <c r="I113" s="174"/>
      <c r="J113" s="174"/>
      <c r="K113" s="174"/>
      <c r="L113" s="76"/>
      <c r="M113" s="175">
        <f t="shared" si="1"/>
        <v>1024</v>
      </c>
      <c r="N113" s="175"/>
      <c r="O113" s="175"/>
      <c r="P113" s="149">
        <f t="shared" si="3"/>
        <v>1023</v>
      </c>
    </row>
    <row r="114" spans="2:16" x14ac:dyDescent="0.25">
      <c r="B114" s="6">
        <v>11</v>
      </c>
      <c r="C114" s="174">
        <f t="shared" si="0"/>
        <v>-1024</v>
      </c>
      <c r="D114" s="174"/>
      <c r="E114" s="174"/>
      <c r="F114" s="174"/>
      <c r="G114" s="76"/>
      <c r="H114" s="174">
        <f t="shared" si="2"/>
        <v>1023</v>
      </c>
      <c r="I114" s="174"/>
      <c r="J114" s="174"/>
      <c r="K114" s="174"/>
      <c r="L114" s="76"/>
      <c r="M114" s="175">
        <f t="shared" si="1"/>
        <v>2048</v>
      </c>
      <c r="N114" s="175"/>
      <c r="O114" s="175"/>
      <c r="P114" s="149">
        <f t="shared" si="3"/>
        <v>2047</v>
      </c>
    </row>
    <row r="115" spans="2:16" x14ac:dyDescent="0.25">
      <c r="B115" s="6">
        <v>12</v>
      </c>
      <c r="C115" s="174">
        <f>POWER(2,B115-1)*-1</f>
        <v>-2048</v>
      </c>
      <c r="D115" s="174"/>
      <c r="E115" s="174"/>
      <c r="F115" s="174"/>
      <c r="G115" s="76"/>
      <c r="H115" s="174">
        <f t="shared" si="2"/>
        <v>2047</v>
      </c>
      <c r="I115" s="174"/>
      <c r="J115" s="174"/>
      <c r="K115" s="174"/>
      <c r="L115" s="76"/>
      <c r="M115" s="175">
        <f t="shared" si="1"/>
        <v>4096</v>
      </c>
      <c r="N115" s="175"/>
      <c r="O115" s="175"/>
      <c r="P115" s="149">
        <f t="shared" si="3"/>
        <v>4095</v>
      </c>
    </row>
    <row r="116" spans="2:16" x14ac:dyDescent="0.25">
      <c r="B116" s="6">
        <v>13</v>
      </c>
      <c r="C116" s="174">
        <f t="shared" si="0"/>
        <v>-4096</v>
      </c>
      <c r="D116" s="174"/>
      <c r="E116" s="174"/>
      <c r="F116" s="174"/>
      <c r="G116" s="74"/>
      <c r="H116" s="174">
        <f t="shared" si="2"/>
        <v>4095</v>
      </c>
      <c r="I116" s="174"/>
      <c r="J116" s="174"/>
      <c r="K116" s="174"/>
      <c r="L116" s="46"/>
      <c r="M116" s="175">
        <f t="shared" si="1"/>
        <v>8192</v>
      </c>
      <c r="N116" s="175"/>
      <c r="O116" s="175"/>
      <c r="P116" s="149">
        <f t="shared" si="3"/>
        <v>8191</v>
      </c>
    </row>
    <row r="117" spans="2:16" x14ac:dyDescent="0.25">
      <c r="B117" s="6">
        <v>14</v>
      </c>
      <c r="C117" s="174">
        <f t="shared" si="0"/>
        <v>-8192</v>
      </c>
      <c r="D117" s="174"/>
      <c r="E117" s="174"/>
      <c r="F117" s="174"/>
      <c r="G117" s="74"/>
      <c r="H117" s="174">
        <f t="shared" si="2"/>
        <v>8191</v>
      </c>
      <c r="I117" s="174"/>
      <c r="J117" s="174"/>
      <c r="K117" s="174"/>
      <c r="L117" s="46"/>
      <c r="M117" s="175">
        <f t="shared" si="1"/>
        <v>16384</v>
      </c>
      <c r="N117" s="175"/>
      <c r="O117" s="175"/>
      <c r="P117" s="149">
        <f t="shared" si="3"/>
        <v>16383</v>
      </c>
    </row>
    <row r="118" spans="2:16" x14ac:dyDescent="0.25">
      <c r="B118" s="6">
        <v>15</v>
      </c>
      <c r="C118" s="174">
        <f t="shared" si="0"/>
        <v>-16384</v>
      </c>
      <c r="D118" s="174"/>
      <c r="E118" s="174"/>
      <c r="F118" s="174"/>
      <c r="G118" s="74"/>
      <c r="H118" s="174">
        <f t="shared" si="2"/>
        <v>16383</v>
      </c>
      <c r="I118" s="174"/>
      <c r="J118" s="174"/>
      <c r="K118" s="174"/>
      <c r="L118" s="46"/>
      <c r="M118" s="175">
        <f t="shared" si="1"/>
        <v>32768</v>
      </c>
      <c r="N118" s="175"/>
      <c r="O118" s="175"/>
      <c r="P118" s="149">
        <f t="shared" si="3"/>
        <v>32767</v>
      </c>
    </row>
    <row r="119" spans="2:16" x14ac:dyDescent="0.25">
      <c r="B119" s="6">
        <v>16</v>
      </c>
      <c r="C119" s="174">
        <f t="shared" si="0"/>
        <v>-32768</v>
      </c>
      <c r="D119" s="174"/>
      <c r="E119" s="174"/>
      <c r="F119" s="174"/>
      <c r="G119" s="74"/>
      <c r="H119" s="174">
        <f t="shared" si="2"/>
        <v>32767</v>
      </c>
      <c r="I119" s="174"/>
      <c r="J119" s="174"/>
      <c r="K119" s="174"/>
      <c r="L119" s="46"/>
      <c r="M119" s="175">
        <f t="shared" si="1"/>
        <v>65536</v>
      </c>
      <c r="N119" s="175"/>
      <c r="O119" s="175"/>
      <c r="P119" s="149">
        <f t="shared" si="3"/>
        <v>65535</v>
      </c>
    </row>
    <row r="120" spans="2:16" x14ac:dyDescent="0.25">
      <c r="B120" s="6">
        <v>17</v>
      </c>
      <c r="C120" s="174">
        <f t="shared" si="0"/>
        <v>-65536</v>
      </c>
      <c r="D120" s="174"/>
      <c r="E120" s="174"/>
      <c r="F120" s="174"/>
      <c r="G120" s="74"/>
      <c r="H120" s="174">
        <f t="shared" si="2"/>
        <v>65535</v>
      </c>
      <c r="I120" s="174"/>
      <c r="J120" s="174"/>
      <c r="K120" s="174"/>
      <c r="L120" s="46"/>
      <c r="M120" s="175">
        <f t="shared" si="1"/>
        <v>131072</v>
      </c>
      <c r="N120" s="175"/>
      <c r="O120" s="175"/>
      <c r="P120" s="149">
        <f t="shared" si="3"/>
        <v>131071</v>
      </c>
    </row>
    <row r="121" spans="2:16" x14ac:dyDescent="0.25">
      <c r="B121" s="6">
        <v>18</v>
      </c>
      <c r="C121" s="174">
        <f>POWER(2,B121-1)*-1</f>
        <v>-131072</v>
      </c>
      <c r="D121" s="174"/>
      <c r="E121" s="174"/>
      <c r="F121" s="174"/>
      <c r="G121" s="74"/>
      <c r="H121" s="174">
        <f t="shared" si="2"/>
        <v>131071</v>
      </c>
      <c r="I121" s="174"/>
      <c r="J121" s="174"/>
      <c r="K121" s="174"/>
      <c r="L121" s="46"/>
      <c r="M121" s="175">
        <f t="shared" si="1"/>
        <v>262144</v>
      </c>
      <c r="N121" s="175"/>
      <c r="O121" s="175"/>
      <c r="P121" s="149">
        <f t="shared" si="3"/>
        <v>262143</v>
      </c>
    </row>
    <row r="122" spans="2:16" x14ac:dyDescent="0.25">
      <c r="B122" s="6">
        <v>19</v>
      </c>
      <c r="C122" s="174">
        <f t="shared" si="0"/>
        <v>-262144</v>
      </c>
      <c r="D122" s="174"/>
      <c r="E122" s="174"/>
      <c r="F122" s="174"/>
      <c r="G122" s="74"/>
      <c r="H122" s="174">
        <f t="shared" si="2"/>
        <v>262143</v>
      </c>
      <c r="I122" s="174"/>
      <c r="J122" s="174"/>
      <c r="K122" s="174"/>
      <c r="L122" s="46"/>
      <c r="M122" s="175">
        <f t="shared" si="1"/>
        <v>524288</v>
      </c>
      <c r="N122" s="175"/>
      <c r="O122" s="175"/>
      <c r="P122" s="149">
        <f t="shared" si="3"/>
        <v>524287</v>
      </c>
    </row>
    <row r="123" spans="2:16" x14ac:dyDescent="0.25">
      <c r="B123" s="6">
        <v>20</v>
      </c>
      <c r="C123" s="174">
        <f t="shared" si="0"/>
        <v>-524288</v>
      </c>
      <c r="D123" s="174"/>
      <c r="E123" s="174"/>
      <c r="F123" s="174"/>
      <c r="G123" s="74"/>
      <c r="H123" s="174">
        <f t="shared" si="2"/>
        <v>524287</v>
      </c>
      <c r="I123" s="174"/>
      <c r="J123" s="174"/>
      <c r="K123" s="174"/>
      <c r="L123" s="46"/>
      <c r="M123" s="175">
        <f t="shared" si="1"/>
        <v>1048576</v>
      </c>
      <c r="N123" s="175"/>
      <c r="O123" s="175"/>
      <c r="P123" s="149">
        <f t="shared" si="3"/>
        <v>1048575</v>
      </c>
    </row>
    <row r="124" spans="2:16" x14ac:dyDescent="0.25">
      <c r="B124" s="6">
        <v>21</v>
      </c>
      <c r="C124" s="174">
        <f t="shared" si="0"/>
        <v>-1048576</v>
      </c>
      <c r="D124" s="174"/>
      <c r="E124" s="174"/>
      <c r="F124" s="174"/>
      <c r="G124" s="74"/>
      <c r="H124" s="174">
        <f t="shared" si="2"/>
        <v>1048575</v>
      </c>
      <c r="I124" s="174"/>
      <c r="J124" s="174"/>
      <c r="K124" s="174"/>
      <c r="L124" s="46"/>
      <c r="M124" s="175">
        <f t="shared" si="1"/>
        <v>2097152</v>
      </c>
      <c r="N124" s="175"/>
      <c r="O124" s="175"/>
      <c r="P124" s="149">
        <f t="shared" si="3"/>
        <v>2097151</v>
      </c>
    </row>
    <row r="125" spans="2:16" x14ac:dyDescent="0.25">
      <c r="B125" s="6">
        <v>22</v>
      </c>
      <c r="C125" s="174">
        <f t="shared" si="0"/>
        <v>-2097152</v>
      </c>
      <c r="D125" s="174"/>
      <c r="E125" s="174"/>
      <c r="F125" s="174"/>
      <c r="G125" s="74"/>
      <c r="H125" s="174">
        <f t="shared" si="2"/>
        <v>2097151</v>
      </c>
      <c r="I125" s="174"/>
      <c r="J125" s="174"/>
      <c r="K125" s="174"/>
      <c r="L125" s="46"/>
      <c r="M125" s="175">
        <f>POWER(2,B125)</f>
        <v>4194304</v>
      </c>
      <c r="N125" s="175"/>
      <c r="O125" s="175"/>
      <c r="P125" s="149">
        <f t="shared" si="3"/>
        <v>4194303</v>
      </c>
    </row>
    <row r="127" spans="2:16" x14ac:dyDescent="0.25">
      <c r="M127" s="175">
        <v>4194303</v>
      </c>
      <c r="N127" s="175"/>
      <c r="O127" s="175"/>
    </row>
  </sheetData>
  <autoFilter ref="A11:BI11" xr:uid="{3CC559F8-7E5D-430A-B821-FC04A83E99B1}"/>
  <mergeCells count="114">
    <mergeCell ref="H122:K122"/>
    <mergeCell ref="H119:K119"/>
    <mergeCell ref="AB7:AE7"/>
    <mergeCell ref="AF7:AI7"/>
    <mergeCell ref="S68:V68"/>
    <mergeCell ref="B2:C2"/>
    <mergeCell ref="M127:O127"/>
    <mergeCell ref="B62:C62"/>
    <mergeCell ref="B63:C63"/>
    <mergeCell ref="D62:E62"/>
    <mergeCell ref="D63:E63"/>
    <mergeCell ref="F62:G62"/>
    <mergeCell ref="F63:G63"/>
    <mergeCell ref="E91:R91"/>
    <mergeCell ref="C118:F118"/>
    <mergeCell ref="C117:F117"/>
    <mergeCell ref="H106:K106"/>
    <mergeCell ref="H107:K107"/>
    <mergeCell ref="H108:K108"/>
    <mergeCell ref="H109:K109"/>
    <mergeCell ref="H124:K124"/>
    <mergeCell ref="H123:K123"/>
    <mergeCell ref="K82:M82"/>
    <mergeCell ref="E88:R88"/>
    <mergeCell ref="E89:R89"/>
    <mergeCell ref="E90:R90"/>
    <mergeCell ref="C111:F111"/>
    <mergeCell ref="C110:F110"/>
    <mergeCell ref="C109:F109"/>
    <mergeCell ref="C108:F108"/>
    <mergeCell ref="H111:K111"/>
    <mergeCell ref="H110:K110"/>
    <mergeCell ref="E70:F70"/>
    <mergeCell ref="E69:F69"/>
    <mergeCell ref="C104:K104"/>
    <mergeCell ref="D80:M80"/>
    <mergeCell ref="D81:J81"/>
    <mergeCell ref="G70:Q70"/>
    <mergeCell ref="O69:R69"/>
    <mergeCell ref="B79:C79"/>
    <mergeCell ref="E87:R87"/>
    <mergeCell ref="K81:M81"/>
    <mergeCell ref="D82:J82"/>
    <mergeCell ref="D84:J84"/>
    <mergeCell ref="K84:M84"/>
    <mergeCell ref="K83:M83"/>
    <mergeCell ref="D83:J83"/>
    <mergeCell ref="G95:R95"/>
    <mergeCell ref="D1:AI1"/>
    <mergeCell ref="C107:F107"/>
    <mergeCell ref="C106:F106"/>
    <mergeCell ref="T2:W2"/>
    <mergeCell ref="P2:S2"/>
    <mergeCell ref="L2:O2"/>
    <mergeCell ref="H2:K2"/>
    <mergeCell ref="D2:G2"/>
    <mergeCell ref="R7:S7"/>
    <mergeCell ref="R8:S8"/>
    <mergeCell ref="S70:V70"/>
    <mergeCell ref="R5:AI5"/>
    <mergeCell ref="S69:V69"/>
    <mergeCell ref="O68:R68"/>
    <mergeCell ref="C65:U65"/>
    <mergeCell ref="E67:U67"/>
    <mergeCell ref="AB6:AE6"/>
    <mergeCell ref="AF6:AI6"/>
    <mergeCell ref="AF8:AI8"/>
    <mergeCell ref="AF2:AI2"/>
    <mergeCell ref="AB2:AE2"/>
    <mergeCell ref="X2:AA2"/>
    <mergeCell ref="M125:O125"/>
    <mergeCell ref="C105:F105"/>
    <mergeCell ref="H105:K105"/>
    <mergeCell ref="M114:O114"/>
    <mergeCell ref="M115:O115"/>
    <mergeCell ref="M116:O116"/>
    <mergeCell ref="M117:O117"/>
    <mergeCell ref="M118:O118"/>
    <mergeCell ref="M119:O119"/>
    <mergeCell ref="M120:O120"/>
    <mergeCell ref="M121:O121"/>
    <mergeCell ref="M122:O122"/>
    <mergeCell ref="H114:K114"/>
    <mergeCell ref="H115:K115"/>
    <mergeCell ref="H116:K116"/>
    <mergeCell ref="H117:K117"/>
    <mergeCell ref="H118:K118"/>
    <mergeCell ref="C116:F116"/>
    <mergeCell ref="C115:F115"/>
    <mergeCell ref="C114:F114"/>
    <mergeCell ref="C125:F125"/>
    <mergeCell ref="C124:F124"/>
    <mergeCell ref="M113:O113"/>
    <mergeCell ref="H125:K125"/>
    <mergeCell ref="M123:O123"/>
    <mergeCell ref="M106:O106"/>
    <mergeCell ref="M107:O107"/>
    <mergeCell ref="M108:O108"/>
    <mergeCell ref="M109:O109"/>
    <mergeCell ref="M110:O110"/>
    <mergeCell ref="M111:O111"/>
    <mergeCell ref="M112:O112"/>
    <mergeCell ref="M124:O124"/>
    <mergeCell ref="C123:F123"/>
    <mergeCell ref="C122:F122"/>
    <mergeCell ref="C121:F121"/>
    <mergeCell ref="C120:F120"/>
    <mergeCell ref="C119:F119"/>
    <mergeCell ref="H120:K120"/>
    <mergeCell ref="H121:K121"/>
    <mergeCell ref="H112:K112"/>
    <mergeCell ref="H113:K113"/>
    <mergeCell ref="C113:F113"/>
    <mergeCell ref="C112:F112"/>
  </mergeCells>
  <phoneticPr fontId="2" type="noConversion"/>
  <printOptions horizontalCentered="1"/>
  <pageMargins left="0.25" right="0.25" top="0.75" bottom="0.75" header="0.3" footer="0.3"/>
  <pageSetup paperSize="9" scale="41" orientation="landscape" blackAndWhite="1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12A2-CDBD-40D9-857C-657E36D341D0}">
  <dimension ref="A2:C30"/>
  <sheetViews>
    <sheetView workbookViewId="0">
      <selection activeCell="B24" sqref="B24"/>
    </sheetView>
  </sheetViews>
  <sheetFormatPr baseColWidth="10" defaultRowHeight="15" x14ac:dyDescent="0.25"/>
  <cols>
    <col min="1" max="1" width="67.5703125" bestFit="1" customWidth="1"/>
  </cols>
  <sheetData>
    <row r="2" spans="1:2" x14ac:dyDescent="0.25">
      <c r="A2" t="s">
        <v>643</v>
      </c>
    </row>
    <row r="4" spans="1:2" x14ac:dyDescent="0.25">
      <c r="A4" t="s">
        <v>645</v>
      </c>
    </row>
    <row r="5" spans="1:2" x14ac:dyDescent="0.25">
      <c r="A5" t="s">
        <v>382</v>
      </c>
    </row>
    <row r="10" spans="1:2" x14ac:dyDescent="0.25">
      <c r="A10" t="s">
        <v>654</v>
      </c>
    </row>
    <row r="11" spans="1:2" x14ac:dyDescent="0.25">
      <c r="A11" t="s">
        <v>644</v>
      </c>
    </row>
    <row r="16" spans="1:2" x14ac:dyDescent="0.25">
      <c r="A16" t="s">
        <v>646</v>
      </c>
      <c r="B16" t="s">
        <v>149</v>
      </c>
    </row>
    <row r="18" spans="1:3" x14ac:dyDescent="0.25">
      <c r="A18" t="s">
        <v>647</v>
      </c>
      <c r="B18" t="s">
        <v>648</v>
      </c>
      <c r="C18" t="s">
        <v>725</v>
      </c>
    </row>
    <row r="20" spans="1:3" x14ac:dyDescent="0.25">
      <c r="A20" t="s">
        <v>649</v>
      </c>
      <c r="B20" t="s">
        <v>149</v>
      </c>
    </row>
    <row r="23" spans="1:3" x14ac:dyDescent="0.25">
      <c r="A23" t="s">
        <v>650</v>
      </c>
      <c r="B23" t="s">
        <v>149</v>
      </c>
    </row>
    <row r="25" spans="1:3" x14ac:dyDescent="0.25">
      <c r="A25" t="s">
        <v>651</v>
      </c>
    </row>
    <row r="28" spans="1:3" x14ac:dyDescent="0.25">
      <c r="A28" t="s">
        <v>652</v>
      </c>
      <c r="B28" t="s">
        <v>149</v>
      </c>
    </row>
    <row r="30" spans="1:3" x14ac:dyDescent="0.25">
      <c r="A30" t="s">
        <v>653</v>
      </c>
      <c r="B30" t="s">
        <v>149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7BA3-2189-4B91-B32C-A24EF35422B0}">
  <dimension ref="A1:D47"/>
  <sheetViews>
    <sheetView topLeftCell="A16" workbookViewId="0">
      <selection activeCell="B51" sqref="B51"/>
    </sheetView>
  </sheetViews>
  <sheetFormatPr baseColWidth="10" defaultColWidth="10.7109375" defaultRowHeight="15" x14ac:dyDescent="0.25"/>
  <cols>
    <col min="1" max="1" width="99.42578125" bestFit="1" customWidth="1"/>
    <col min="2" max="2" width="60.140625" bestFit="1" customWidth="1"/>
    <col min="3" max="3" width="5.42578125" bestFit="1" customWidth="1"/>
    <col min="4" max="4" width="6.5703125" bestFit="1" customWidth="1"/>
  </cols>
  <sheetData>
    <row r="1" spans="1:4" x14ac:dyDescent="0.25">
      <c r="A1" s="153" t="s">
        <v>342</v>
      </c>
      <c r="B1" s="153" t="s">
        <v>343</v>
      </c>
      <c r="C1" s="153" t="s">
        <v>344</v>
      </c>
      <c r="D1" s="153" t="s">
        <v>345</v>
      </c>
    </row>
    <row r="2" spans="1:4" x14ac:dyDescent="0.25">
      <c r="A2" t="s">
        <v>348</v>
      </c>
      <c r="B2" t="s">
        <v>346</v>
      </c>
      <c r="C2">
        <v>66</v>
      </c>
      <c r="D2">
        <v>9</v>
      </c>
    </row>
    <row r="3" spans="1:4" x14ac:dyDescent="0.25">
      <c r="A3" t="s">
        <v>352</v>
      </c>
      <c r="B3" t="s">
        <v>346</v>
      </c>
      <c r="C3">
        <v>218</v>
      </c>
      <c r="D3">
        <v>17</v>
      </c>
    </row>
    <row r="4" spans="1:4" x14ac:dyDescent="0.25">
      <c r="A4" t="s">
        <v>354</v>
      </c>
      <c r="B4" t="s">
        <v>346</v>
      </c>
      <c r="C4">
        <v>246</v>
      </c>
      <c r="D4">
        <v>13</v>
      </c>
    </row>
    <row r="5" spans="1:4" x14ac:dyDescent="0.25">
      <c r="A5" t="s">
        <v>355</v>
      </c>
      <c r="B5" t="s">
        <v>346</v>
      </c>
      <c r="C5">
        <v>268</v>
      </c>
      <c r="D5">
        <v>17</v>
      </c>
    </row>
    <row r="6" spans="1:4" x14ac:dyDescent="0.25">
      <c r="A6" t="s">
        <v>353</v>
      </c>
      <c r="B6" t="s">
        <v>346</v>
      </c>
      <c r="C6">
        <v>242</v>
      </c>
      <c r="D6">
        <v>17</v>
      </c>
    </row>
    <row r="7" spans="1:4" x14ac:dyDescent="0.25">
      <c r="A7" t="s">
        <v>350</v>
      </c>
      <c r="B7" t="s">
        <v>346</v>
      </c>
      <c r="C7">
        <v>183</v>
      </c>
      <c r="D7">
        <v>17</v>
      </c>
    </row>
    <row r="8" spans="1:4" x14ac:dyDescent="0.25">
      <c r="A8" t="s">
        <v>351</v>
      </c>
      <c r="B8" t="s">
        <v>346</v>
      </c>
      <c r="C8">
        <v>201</v>
      </c>
      <c r="D8">
        <v>17</v>
      </c>
    </row>
    <row r="9" spans="1:4" x14ac:dyDescent="0.25">
      <c r="A9" t="s">
        <v>349</v>
      </c>
      <c r="B9" t="s">
        <v>346</v>
      </c>
      <c r="C9">
        <v>126</v>
      </c>
      <c r="D9">
        <v>9</v>
      </c>
    </row>
    <row r="10" spans="1:4" x14ac:dyDescent="0.25">
      <c r="A10" t="s">
        <v>358</v>
      </c>
      <c r="B10" t="s">
        <v>346</v>
      </c>
      <c r="C10">
        <v>349</v>
      </c>
      <c r="D10">
        <v>17</v>
      </c>
    </row>
    <row r="11" spans="1:4" x14ac:dyDescent="0.25">
      <c r="A11" t="s">
        <v>358</v>
      </c>
      <c r="B11" t="s">
        <v>346</v>
      </c>
      <c r="C11">
        <v>374</v>
      </c>
      <c r="D11">
        <v>17</v>
      </c>
    </row>
    <row r="12" spans="1:4" x14ac:dyDescent="0.25">
      <c r="A12" t="s">
        <v>358</v>
      </c>
      <c r="B12" t="s">
        <v>346</v>
      </c>
      <c r="C12">
        <v>395</v>
      </c>
      <c r="D12">
        <v>17</v>
      </c>
    </row>
    <row r="13" spans="1:4" x14ac:dyDescent="0.25">
      <c r="A13" t="s">
        <v>358</v>
      </c>
      <c r="B13" t="s">
        <v>346</v>
      </c>
      <c r="C13">
        <v>412</v>
      </c>
      <c r="D13">
        <v>17</v>
      </c>
    </row>
    <row r="14" spans="1:4" x14ac:dyDescent="0.25">
      <c r="A14" t="s">
        <v>358</v>
      </c>
      <c r="B14" t="s">
        <v>346</v>
      </c>
      <c r="C14">
        <v>429</v>
      </c>
      <c r="D14">
        <v>17</v>
      </c>
    </row>
    <row r="15" spans="1:4" x14ac:dyDescent="0.25">
      <c r="A15" t="s">
        <v>358</v>
      </c>
      <c r="B15" t="s">
        <v>346</v>
      </c>
      <c r="C15">
        <v>450</v>
      </c>
      <c r="D15">
        <v>17</v>
      </c>
    </row>
    <row r="16" spans="1:4" x14ac:dyDescent="0.25">
      <c r="A16" t="s">
        <v>358</v>
      </c>
      <c r="B16" t="s">
        <v>346</v>
      </c>
      <c r="C16">
        <v>469</v>
      </c>
      <c r="D16">
        <v>13</v>
      </c>
    </row>
    <row r="17" spans="1:4" x14ac:dyDescent="0.25">
      <c r="A17" t="s">
        <v>358</v>
      </c>
      <c r="B17" t="s">
        <v>346</v>
      </c>
      <c r="C17">
        <v>490</v>
      </c>
      <c r="D17">
        <v>17</v>
      </c>
    </row>
    <row r="18" spans="1:4" x14ac:dyDescent="0.25">
      <c r="A18" t="s">
        <v>358</v>
      </c>
      <c r="B18" t="s">
        <v>346</v>
      </c>
      <c r="C18">
        <v>515</v>
      </c>
      <c r="D18">
        <v>17</v>
      </c>
    </row>
    <row r="19" spans="1:4" x14ac:dyDescent="0.25">
      <c r="A19" t="s">
        <v>358</v>
      </c>
      <c r="B19" t="s">
        <v>346</v>
      </c>
      <c r="C19">
        <v>535</v>
      </c>
      <c r="D19">
        <v>17</v>
      </c>
    </row>
    <row r="20" spans="1:4" x14ac:dyDescent="0.25">
      <c r="A20" t="s">
        <v>356</v>
      </c>
      <c r="B20" t="s">
        <v>346</v>
      </c>
      <c r="C20">
        <v>272</v>
      </c>
      <c r="D20">
        <v>13</v>
      </c>
    </row>
    <row r="21" spans="1:4" x14ac:dyDescent="0.25">
      <c r="A21" t="s">
        <v>356</v>
      </c>
      <c r="B21" t="s">
        <v>346</v>
      </c>
      <c r="C21">
        <v>328</v>
      </c>
      <c r="D21">
        <v>13</v>
      </c>
    </row>
    <row r="22" spans="1:4" x14ac:dyDescent="0.25">
      <c r="A22" t="s">
        <v>359</v>
      </c>
      <c r="B22" t="s">
        <v>346</v>
      </c>
      <c r="C22">
        <v>777</v>
      </c>
      <c r="D22">
        <v>9</v>
      </c>
    </row>
    <row r="23" spans="1:4" x14ac:dyDescent="0.25">
      <c r="A23" t="s">
        <v>367</v>
      </c>
      <c r="B23" t="s">
        <v>347</v>
      </c>
      <c r="C23">
        <v>1119</v>
      </c>
      <c r="D23">
        <v>9</v>
      </c>
    </row>
    <row r="24" spans="1:4" x14ac:dyDescent="0.25">
      <c r="A24" t="s">
        <v>368</v>
      </c>
      <c r="B24" t="s">
        <v>347</v>
      </c>
      <c r="C24">
        <v>1146</v>
      </c>
      <c r="D24">
        <v>13</v>
      </c>
    </row>
    <row r="25" spans="1:4" x14ac:dyDescent="0.25">
      <c r="A25" t="s">
        <v>369</v>
      </c>
      <c r="B25" t="s">
        <v>347</v>
      </c>
      <c r="C25">
        <v>1365</v>
      </c>
      <c r="D25">
        <v>9</v>
      </c>
    </row>
    <row r="26" spans="1:4" x14ac:dyDescent="0.25">
      <c r="A26" t="s">
        <v>364</v>
      </c>
      <c r="B26" t="s">
        <v>347</v>
      </c>
      <c r="C26">
        <v>911</v>
      </c>
      <c r="D26">
        <v>13</v>
      </c>
    </row>
    <row r="27" spans="1:4" x14ac:dyDescent="0.25">
      <c r="A27" t="s">
        <v>363</v>
      </c>
      <c r="B27" t="s">
        <v>347</v>
      </c>
      <c r="C27">
        <v>659</v>
      </c>
      <c r="D27">
        <v>9</v>
      </c>
    </row>
    <row r="28" spans="1:4" x14ac:dyDescent="0.25">
      <c r="A28" t="s">
        <v>363</v>
      </c>
      <c r="B28" t="s">
        <v>347</v>
      </c>
      <c r="C28">
        <v>735</v>
      </c>
      <c r="D28">
        <v>9</v>
      </c>
    </row>
    <row r="29" spans="1:4" x14ac:dyDescent="0.25">
      <c r="A29" t="s">
        <v>363</v>
      </c>
      <c r="B29" t="s">
        <v>347</v>
      </c>
      <c r="C29">
        <v>764</v>
      </c>
      <c r="D29">
        <v>9</v>
      </c>
    </row>
    <row r="30" spans="1:4" x14ac:dyDescent="0.25">
      <c r="A30" t="s">
        <v>363</v>
      </c>
      <c r="B30" t="s">
        <v>347</v>
      </c>
      <c r="C30">
        <v>825</v>
      </c>
      <c r="D30">
        <v>9</v>
      </c>
    </row>
    <row r="31" spans="1:4" x14ac:dyDescent="0.25">
      <c r="A31" t="s">
        <v>363</v>
      </c>
      <c r="B31" t="s">
        <v>347</v>
      </c>
      <c r="C31">
        <v>839</v>
      </c>
      <c r="D31">
        <v>9</v>
      </c>
    </row>
    <row r="32" spans="1:4" x14ac:dyDescent="0.25">
      <c r="A32" t="s">
        <v>363</v>
      </c>
      <c r="B32" t="s">
        <v>347</v>
      </c>
      <c r="C32">
        <v>918</v>
      </c>
      <c r="D32">
        <v>9</v>
      </c>
    </row>
    <row r="33" spans="1:4" x14ac:dyDescent="0.25">
      <c r="A33" t="s">
        <v>363</v>
      </c>
      <c r="B33" t="s">
        <v>347</v>
      </c>
      <c r="C33">
        <v>928</v>
      </c>
      <c r="D33">
        <v>9</v>
      </c>
    </row>
    <row r="34" spans="1:4" x14ac:dyDescent="0.25">
      <c r="A34" t="s">
        <v>363</v>
      </c>
      <c r="B34" t="s">
        <v>347</v>
      </c>
      <c r="C34">
        <v>1059</v>
      </c>
      <c r="D34">
        <v>17</v>
      </c>
    </row>
    <row r="35" spans="1:4" x14ac:dyDescent="0.25">
      <c r="A35" t="s">
        <v>363</v>
      </c>
      <c r="B35" t="s">
        <v>347</v>
      </c>
      <c r="C35">
        <v>1067</v>
      </c>
      <c r="D35">
        <v>17</v>
      </c>
    </row>
    <row r="36" spans="1:4" x14ac:dyDescent="0.25">
      <c r="A36" t="s">
        <v>365</v>
      </c>
      <c r="B36" t="s">
        <v>347</v>
      </c>
      <c r="C36">
        <v>1037</v>
      </c>
      <c r="D36">
        <v>9</v>
      </c>
    </row>
    <row r="37" spans="1:4" x14ac:dyDescent="0.25">
      <c r="A37" t="s">
        <v>366</v>
      </c>
      <c r="B37" t="s">
        <v>347</v>
      </c>
      <c r="C37">
        <v>1043</v>
      </c>
      <c r="D37">
        <v>9</v>
      </c>
    </row>
    <row r="38" spans="1:4" x14ac:dyDescent="0.25">
      <c r="A38" t="s">
        <v>357</v>
      </c>
      <c r="B38" t="s">
        <v>346</v>
      </c>
      <c r="C38">
        <v>288</v>
      </c>
      <c r="D38">
        <v>17</v>
      </c>
    </row>
    <row r="39" spans="1:4" x14ac:dyDescent="0.25">
      <c r="A39" t="s">
        <v>362</v>
      </c>
      <c r="B39" t="s">
        <v>347</v>
      </c>
      <c r="C39">
        <v>650</v>
      </c>
      <c r="D39">
        <v>9</v>
      </c>
    </row>
    <row r="40" spans="1:4" x14ac:dyDescent="0.25">
      <c r="A40" t="s">
        <v>362</v>
      </c>
      <c r="B40" t="s">
        <v>347</v>
      </c>
      <c r="C40">
        <v>726</v>
      </c>
      <c r="D40">
        <v>9</v>
      </c>
    </row>
    <row r="41" spans="1:4" x14ac:dyDescent="0.25">
      <c r="A41" t="s">
        <v>362</v>
      </c>
      <c r="B41" t="s">
        <v>347</v>
      </c>
      <c r="C41">
        <v>754</v>
      </c>
      <c r="D41">
        <v>9</v>
      </c>
    </row>
    <row r="42" spans="1:4" x14ac:dyDescent="0.25">
      <c r="A42" t="s">
        <v>362</v>
      </c>
      <c r="B42" t="s">
        <v>347</v>
      </c>
      <c r="C42">
        <v>816</v>
      </c>
      <c r="D42">
        <v>9</v>
      </c>
    </row>
    <row r="43" spans="1:4" x14ac:dyDescent="0.25">
      <c r="A43" t="s">
        <v>361</v>
      </c>
      <c r="B43" t="s">
        <v>347</v>
      </c>
      <c r="C43">
        <v>405</v>
      </c>
      <c r="D43">
        <v>21</v>
      </c>
    </row>
    <row r="44" spans="1:4" x14ac:dyDescent="0.25">
      <c r="A44" t="s">
        <v>361</v>
      </c>
      <c r="B44" t="s">
        <v>347</v>
      </c>
      <c r="C44">
        <v>412</v>
      </c>
      <c r="D44">
        <v>17</v>
      </c>
    </row>
    <row r="45" spans="1:4" x14ac:dyDescent="0.25">
      <c r="A45" t="s">
        <v>360</v>
      </c>
      <c r="B45" t="s">
        <v>347</v>
      </c>
      <c r="C45">
        <v>277</v>
      </c>
      <c r="D45">
        <v>13</v>
      </c>
    </row>
    <row r="46" spans="1:4" x14ac:dyDescent="0.25">
      <c r="A46" t="s">
        <v>370</v>
      </c>
      <c r="B46" t="s">
        <v>347</v>
      </c>
      <c r="C46">
        <v>1442</v>
      </c>
      <c r="D46">
        <v>25</v>
      </c>
    </row>
    <row r="47" spans="1:4" x14ac:dyDescent="0.25">
      <c r="A47" t="s">
        <v>371</v>
      </c>
      <c r="B47" t="s">
        <v>347</v>
      </c>
      <c r="C47">
        <v>1511</v>
      </c>
      <c r="D47">
        <v>17</v>
      </c>
    </row>
  </sheetData>
  <autoFilter ref="A1:L1" xr:uid="{5D487BA3-2189-4B91-B32C-A24EF35422B0}">
    <sortState xmlns:xlrd2="http://schemas.microsoft.com/office/spreadsheetml/2017/richdata2" ref="A2:L47">
      <sortCondition ref="A1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9B5D-1C5D-4304-8C3D-B87376C9E10F}">
  <dimension ref="A3:G332"/>
  <sheetViews>
    <sheetView topLeftCell="A217" workbookViewId="0">
      <selection activeCell="I277" sqref="I277"/>
    </sheetView>
  </sheetViews>
  <sheetFormatPr baseColWidth="10" defaultColWidth="10.7109375" defaultRowHeight="15" x14ac:dyDescent="0.25"/>
  <sheetData>
    <row r="3" spans="1:1" x14ac:dyDescent="0.25">
      <c r="A3" t="s">
        <v>655</v>
      </c>
    </row>
    <row r="4" spans="1:1" x14ac:dyDescent="0.25">
      <c r="A4" t="s">
        <v>656</v>
      </c>
    </row>
    <row r="5" spans="1:1" x14ac:dyDescent="0.25">
      <c r="A5" t="s">
        <v>657</v>
      </c>
    </row>
    <row r="6" spans="1:1" x14ac:dyDescent="0.25">
      <c r="A6" t="s">
        <v>383</v>
      </c>
    </row>
    <row r="7" spans="1:1" x14ac:dyDescent="0.25">
      <c r="A7" t="s">
        <v>493</v>
      </c>
    </row>
    <row r="8" spans="1:1" x14ac:dyDescent="0.25">
      <c r="A8" t="s">
        <v>384</v>
      </c>
    </row>
    <row r="9" spans="1:1" x14ac:dyDescent="0.25">
      <c r="A9" t="s">
        <v>494</v>
      </c>
    </row>
    <row r="10" spans="1:1" x14ac:dyDescent="0.25">
      <c r="A10" t="s">
        <v>385</v>
      </c>
    </row>
    <row r="11" spans="1:1" x14ac:dyDescent="0.25">
      <c r="A11" t="s">
        <v>495</v>
      </c>
    </row>
    <row r="12" spans="1:1" x14ac:dyDescent="0.25">
      <c r="A12" t="s">
        <v>386</v>
      </c>
    </row>
    <row r="13" spans="1:1" x14ac:dyDescent="0.25">
      <c r="A13" t="s">
        <v>496</v>
      </c>
    </row>
    <row r="14" spans="1:1" x14ac:dyDescent="0.25">
      <c r="A14" t="s">
        <v>387</v>
      </c>
    </row>
    <row r="15" spans="1:1" x14ac:dyDescent="0.25">
      <c r="A15" t="s">
        <v>497</v>
      </c>
    </row>
    <row r="16" spans="1:1" x14ac:dyDescent="0.25">
      <c r="A16" t="s">
        <v>388</v>
      </c>
    </row>
    <row r="17" spans="1:1" x14ac:dyDescent="0.25">
      <c r="A17" t="s">
        <v>498</v>
      </c>
    </row>
    <row r="18" spans="1:1" x14ac:dyDescent="0.25">
      <c r="A18" t="s">
        <v>389</v>
      </c>
    </row>
    <row r="19" spans="1:1" x14ac:dyDescent="0.25">
      <c r="A19" t="s">
        <v>658</v>
      </c>
    </row>
    <row r="20" spans="1:1" x14ac:dyDescent="0.25">
      <c r="A20" t="s">
        <v>659</v>
      </c>
    </row>
    <row r="21" spans="1:1" x14ac:dyDescent="0.25">
      <c r="A21" t="s">
        <v>660</v>
      </c>
    </row>
    <row r="22" spans="1:1" x14ac:dyDescent="0.25">
      <c r="A22" t="s">
        <v>390</v>
      </c>
    </row>
    <row r="23" spans="1:1" x14ac:dyDescent="0.25">
      <c r="A23" t="s">
        <v>661</v>
      </c>
    </row>
    <row r="24" spans="1:1" x14ac:dyDescent="0.25">
      <c r="A24" t="s">
        <v>662</v>
      </c>
    </row>
    <row r="25" spans="1:1" x14ac:dyDescent="0.25">
      <c r="A25" t="s">
        <v>499</v>
      </c>
    </row>
    <row r="26" spans="1:1" x14ac:dyDescent="0.25">
      <c r="A26" t="s">
        <v>391</v>
      </c>
    </row>
    <row r="27" spans="1:1" x14ac:dyDescent="0.25">
      <c r="A27" t="s">
        <v>500</v>
      </c>
    </row>
    <row r="28" spans="1:1" x14ac:dyDescent="0.25">
      <c r="A28" t="s">
        <v>392</v>
      </c>
    </row>
    <row r="29" spans="1:1" x14ac:dyDescent="0.25">
      <c r="A29" t="s">
        <v>501</v>
      </c>
    </row>
    <row r="30" spans="1:1" x14ac:dyDescent="0.25">
      <c r="A30" t="s">
        <v>393</v>
      </c>
    </row>
    <row r="31" spans="1:1" x14ac:dyDescent="0.25">
      <c r="A31" t="s">
        <v>663</v>
      </c>
    </row>
    <row r="32" spans="1:1" x14ac:dyDescent="0.25">
      <c r="A32" t="s">
        <v>664</v>
      </c>
    </row>
    <row r="33" spans="1:1" x14ac:dyDescent="0.25">
      <c r="A33" t="s">
        <v>665</v>
      </c>
    </row>
    <row r="34" spans="1:1" x14ac:dyDescent="0.25">
      <c r="A34" t="s">
        <v>394</v>
      </c>
    </row>
    <row r="35" spans="1:1" x14ac:dyDescent="0.25">
      <c r="A35" t="s">
        <v>666</v>
      </c>
    </row>
    <row r="36" spans="1:1" x14ac:dyDescent="0.25">
      <c r="A36" t="s">
        <v>667</v>
      </c>
    </row>
    <row r="37" spans="1:1" x14ac:dyDescent="0.25">
      <c r="A37" t="s">
        <v>502</v>
      </c>
    </row>
    <row r="38" spans="1:1" x14ac:dyDescent="0.25">
      <c r="A38" t="s">
        <v>395</v>
      </c>
    </row>
    <row r="39" spans="1:1" x14ac:dyDescent="0.25">
      <c r="A39" t="s">
        <v>503</v>
      </c>
    </row>
    <row r="40" spans="1:1" x14ac:dyDescent="0.25">
      <c r="A40" t="s">
        <v>396</v>
      </c>
    </row>
    <row r="41" spans="1:1" x14ac:dyDescent="0.25">
      <c r="A41" t="s">
        <v>504</v>
      </c>
    </row>
    <row r="42" spans="1:1" x14ac:dyDescent="0.25">
      <c r="A42" t="s">
        <v>397</v>
      </c>
    </row>
    <row r="43" spans="1:1" x14ac:dyDescent="0.25">
      <c r="A43" t="s">
        <v>668</v>
      </c>
    </row>
    <row r="44" spans="1:1" x14ac:dyDescent="0.25">
      <c r="A44" t="s">
        <v>669</v>
      </c>
    </row>
    <row r="45" spans="1:1" x14ac:dyDescent="0.25">
      <c r="A45" t="s">
        <v>670</v>
      </c>
    </row>
    <row r="46" spans="1:1" x14ac:dyDescent="0.25">
      <c r="A46" t="s">
        <v>398</v>
      </c>
    </row>
    <row r="47" spans="1:1" x14ac:dyDescent="0.25">
      <c r="A47" t="s">
        <v>671</v>
      </c>
    </row>
    <row r="48" spans="1:1" x14ac:dyDescent="0.25">
      <c r="A48" t="s">
        <v>672</v>
      </c>
    </row>
    <row r="49" spans="1:1" x14ac:dyDescent="0.25">
      <c r="A49" t="s">
        <v>505</v>
      </c>
    </row>
    <row r="50" spans="1:1" x14ac:dyDescent="0.25">
      <c r="A50" t="s">
        <v>399</v>
      </c>
    </row>
    <row r="51" spans="1:1" x14ac:dyDescent="0.25">
      <c r="A51" t="s">
        <v>506</v>
      </c>
    </row>
    <row r="52" spans="1:1" x14ac:dyDescent="0.25">
      <c r="A52" t="s">
        <v>400</v>
      </c>
    </row>
    <row r="53" spans="1:1" x14ac:dyDescent="0.25">
      <c r="A53" t="s">
        <v>507</v>
      </c>
    </row>
    <row r="54" spans="1:1" x14ac:dyDescent="0.25">
      <c r="A54" t="s">
        <v>401</v>
      </c>
    </row>
    <row r="55" spans="1:1" x14ac:dyDescent="0.25">
      <c r="A55" t="s">
        <v>673</v>
      </c>
    </row>
    <row r="56" spans="1:1" x14ac:dyDescent="0.25">
      <c r="A56" t="s">
        <v>674</v>
      </c>
    </row>
    <row r="57" spans="1:1" x14ac:dyDescent="0.25">
      <c r="A57" t="s">
        <v>675</v>
      </c>
    </row>
    <row r="58" spans="1:1" x14ac:dyDescent="0.25">
      <c r="A58" t="s">
        <v>402</v>
      </c>
    </row>
    <row r="59" spans="1:1" x14ac:dyDescent="0.25">
      <c r="A59" t="s">
        <v>676</v>
      </c>
    </row>
    <row r="60" spans="1:1" x14ac:dyDescent="0.25">
      <c r="A60" t="s">
        <v>677</v>
      </c>
    </row>
    <row r="61" spans="1:1" x14ac:dyDescent="0.25">
      <c r="A61" t="s">
        <v>678</v>
      </c>
    </row>
    <row r="62" spans="1:1" x14ac:dyDescent="0.25">
      <c r="A62" t="s">
        <v>679</v>
      </c>
    </row>
    <row r="63" spans="1:1" x14ac:dyDescent="0.25">
      <c r="A63" t="s">
        <v>508</v>
      </c>
    </row>
    <row r="64" spans="1:1" x14ac:dyDescent="0.25">
      <c r="A64" t="s">
        <v>403</v>
      </c>
    </row>
    <row r="65" spans="1:1" x14ac:dyDescent="0.25">
      <c r="A65" t="s">
        <v>509</v>
      </c>
    </row>
    <row r="66" spans="1:1" x14ac:dyDescent="0.25">
      <c r="A66" t="s">
        <v>404</v>
      </c>
    </row>
    <row r="67" spans="1:1" x14ac:dyDescent="0.25">
      <c r="A67" t="s">
        <v>510</v>
      </c>
    </row>
    <row r="68" spans="1:1" x14ac:dyDescent="0.25">
      <c r="A68" t="s">
        <v>405</v>
      </c>
    </row>
    <row r="69" spans="1:1" x14ac:dyDescent="0.25">
      <c r="A69" t="s">
        <v>511</v>
      </c>
    </row>
    <row r="70" spans="1:1" x14ac:dyDescent="0.25">
      <c r="A70" t="s">
        <v>405</v>
      </c>
    </row>
    <row r="71" spans="1:1" x14ac:dyDescent="0.25">
      <c r="A71" t="s">
        <v>512</v>
      </c>
    </row>
    <row r="72" spans="1:1" x14ac:dyDescent="0.25">
      <c r="A72" t="s">
        <v>405</v>
      </c>
    </row>
    <row r="73" spans="1:1" x14ac:dyDescent="0.25">
      <c r="A73" t="s">
        <v>513</v>
      </c>
    </row>
    <row r="74" spans="1:1" x14ac:dyDescent="0.25">
      <c r="A74" t="s">
        <v>406</v>
      </c>
    </row>
    <row r="75" spans="1:1" x14ac:dyDescent="0.25">
      <c r="A75" t="s">
        <v>514</v>
      </c>
    </row>
    <row r="76" spans="1:1" x14ac:dyDescent="0.25">
      <c r="A76" t="s">
        <v>407</v>
      </c>
    </row>
    <row r="77" spans="1:1" x14ac:dyDescent="0.25">
      <c r="A77" t="s">
        <v>515</v>
      </c>
    </row>
    <row r="78" spans="1:1" x14ac:dyDescent="0.25">
      <c r="A78" t="s">
        <v>408</v>
      </c>
    </row>
    <row r="79" spans="1:1" x14ac:dyDescent="0.25">
      <c r="A79" t="s">
        <v>680</v>
      </c>
    </row>
    <row r="80" spans="1:1" x14ac:dyDescent="0.25">
      <c r="A80" t="s">
        <v>681</v>
      </c>
    </row>
    <row r="81" spans="1:1" x14ac:dyDescent="0.25">
      <c r="A81" t="s">
        <v>516</v>
      </c>
    </row>
    <row r="82" spans="1:1" x14ac:dyDescent="0.25">
      <c r="A82" t="s">
        <v>517</v>
      </c>
    </row>
    <row r="83" spans="1:1" x14ac:dyDescent="0.25">
      <c r="A83" t="s">
        <v>518</v>
      </c>
    </row>
    <row r="84" spans="1:1" x14ac:dyDescent="0.25">
      <c r="A84" t="s">
        <v>519</v>
      </c>
    </row>
    <row r="85" spans="1:1" x14ac:dyDescent="0.25">
      <c r="A85" t="s">
        <v>520</v>
      </c>
    </row>
    <row r="86" spans="1:1" x14ac:dyDescent="0.25">
      <c r="A86" t="s">
        <v>409</v>
      </c>
    </row>
    <row r="87" spans="1:1" x14ac:dyDescent="0.25">
      <c r="A87" t="s">
        <v>521</v>
      </c>
    </row>
    <row r="88" spans="1:1" x14ac:dyDescent="0.25">
      <c r="A88" t="s">
        <v>409</v>
      </c>
    </row>
    <row r="89" spans="1:1" x14ac:dyDescent="0.25">
      <c r="A89" t="s">
        <v>522</v>
      </c>
    </row>
    <row r="90" spans="1:1" x14ac:dyDescent="0.25">
      <c r="A90" t="s">
        <v>409</v>
      </c>
    </row>
    <row r="91" spans="1:1" x14ac:dyDescent="0.25">
      <c r="A91" t="s">
        <v>523</v>
      </c>
    </row>
    <row r="92" spans="1:1" x14ac:dyDescent="0.25">
      <c r="A92" t="s">
        <v>410</v>
      </c>
    </row>
    <row r="93" spans="1:1" x14ac:dyDescent="0.25">
      <c r="A93" t="s">
        <v>524</v>
      </c>
    </row>
    <row r="94" spans="1:1" x14ac:dyDescent="0.25">
      <c r="A94" t="s">
        <v>525</v>
      </c>
    </row>
    <row r="95" spans="1:1" x14ac:dyDescent="0.25">
      <c r="A95" t="s">
        <v>526</v>
      </c>
    </row>
    <row r="96" spans="1:1" x14ac:dyDescent="0.25">
      <c r="A96" t="s">
        <v>486</v>
      </c>
    </row>
    <row r="97" spans="1:1" x14ac:dyDescent="0.25">
      <c r="A97" t="s">
        <v>682</v>
      </c>
    </row>
    <row r="98" spans="1:1" x14ac:dyDescent="0.25">
      <c r="A98" t="s">
        <v>683</v>
      </c>
    </row>
    <row r="99" spans="1:1" x14ac:dyDescent="0.25">
      <c r="A99" t="s">
        <v>527</v>
      </c>
    </row>
    <row r="100" spans="1:1" x14ac:dyDescent="0.25">
      <c r="A100" t="s">
        <v>411</v>
      </c>
    </row>
    <row r="101" spans="1:1" x14ac:dyDescent="0.25">
      <c r="A101" t="s">
        <v>528</v>
      </c>
    </row>
    <row r="102" spans="1:1" x14ac:dyDescent="0.25">
      <c r="A102" t="s">
        <v>412</v>
      </c>
    </row>
    <row r="103" spans="1:1" x14ac:dyDescent="0.25">
      <c r="A103" t="s">
        <v>529</v>
      </c>
    </row>
    <row r="104" spans="1:1" x14ac:dyDescent="0.25">
      <c r="A104" t="s">
        <v>413</v>
      </c>
    </row>
    <row r="105" spans="1:1" x14ac:dyDescent="0.25">
      <c r="A105" t="s">
        <v>530</v>
      </c>
    </row>
    <row r="106" spans="1:1" x14ac:dyDescent="0.25">
      <c r="A106" t="s">
        <v>413</v>
      </c>
    </row>
    <row r="107" spans="1:1" x14ac:dyDescent="0.25">
      <c r="A107" t="s">
        <v>531</v>
      </c>
    </row>
    <row r="108" spans="1:1" x14ac:dyDescent="0.25">
      <c r="A108" t="s">
        <v>413</v>
      </c>
    </row>
    <row r="109" spans="1:1" x14ac:dyDescent="0.25">
      <c r="A109" t="s">
        <v>532</v>
      </c>
    </row>
    <row r="110" spans="1:1" x14ac:dyDescent="0.25">
      <c r="A110" t="s">
        <v>414</v>
      </c>
    </row>
    <row r="111" spans="1:1" x14ac:dyDescent="0.25">
      <c r="A111" t="s">
        <v>533</v>
      </c>
    </row>
    <row r="112" spans="1:1" x14ac:dyDescent="0.25">
      <c r="A112" t="s">
        <v>415</v>
      </c>
    </row>
    <row r="113" spans="1:1" x14ac:dyDescent="0.25">
      <c r="A113" t="s">
        <v>534</v>
      </c>
    </row>
    <row r="114" spans="1:1" x14ac:dyDescent="0.25">
      <c r="A114" t="s">
        <v>416</v>
      </c>
    </row>
    <row r="115" spans="1:1" x14ac:dyDescent="0.25">
      <c r="A115" t="s">
        <v>535</v>
      </c>
    </row>
    <row r="116" spans="1:1" x14ac:dyDescent="0.25">
      <c r="A116" t="s">
        <v>416</v>
      </c>
    </row>
    <row r="117" spans="1:1" x14ac:dyDescent="0.25">
      <c r="A117" t="s">
        <v>536</v>
      </c>
    </row>
    <row r="118" spans="1:1" x14ac:dyDescent="0.25">
      <c r="A118" t="s">
        <v>417</v>
      </c>
    </row>
    <row r="119" spans="1:1" x14ac:dyDescent="0.25">
      <c r="A119" t="s">
        <v>619</v>
      </c>
    </row>
    <row r="120" spans="1:1" x14ac:dyDescent="0.25">
      <c r="A120" t="s">
        <v>418</v>
      </c>
    </row>
    <row r="121" spans="1:1" x14ac:dyDescent="0.25">
      <c r="A121" t="s">
        <v>620</v>
      </c>
    </row>
    <row r="122" spans="1:1" x14ac:dyDescent="0.25">
      <c r="A122" t="s">
        <v>419</v>
      </c>
    </row>
    <row r="123" spans="1:1" x14ac:dyDescent="0.25">
      <c r="A123" t="s">
        <v>621</v>
      </c>
    </row>
    <row r="124" spans="1:1" x14ac:dyDescent="0.25">
      <c r="A124" t="s">
        <v>420</v>
      </c>
    </row>
    <row r="125" spans="1:1" x14ac:dyDescent="0.25">
      <c r="A125" t="s">
        <v>622</v>
      </c>
    </row>
    <row r="126" spans="1:1" x14ac:dyDescent="0.25">
      <c r="A126" t="s">
        <v>421</v>
      </c>
    </row>
    <row r="127" spans="1:1" x14ac:dyDescent="0.25">
      <c r="A127" t="s">
        <v>623</v>
      </c>
    </row>
    <row r="128" spans="1:1" x14ac:dyDescent="0.25">
      <c r="A128" t="s">
        <v>422</v>
      </c>
    </row>
    <row r="129" spans="1:1" x14ac:dyDescent="0.25">
      <c r="A129" t="s">
        <v>624</v>
      </c>
    </row>
    <row r="130" spans="1:1" x14ac:dyDescent="0.25">
      <c r="A130" t="s">
        <v>423</v>
      </c>
    </row>
    <row r="131" spans="1:1" x14ac:dyDescent="0.25">
      <c r="A131" t="s">
        <v>537</v>
      </c>
    </row>
    <row r="132" spans="1:1" x14ac:dyDescent="0.25">
      <c r="A132" t="s">
        <v>424</v>
      </c>
    </row>
    <row r="133" spans="1:1" x14ac:dyDescent="0.25">
      <c r="A133" t="s">
        <v>538</v>
      </c>
    </row>
    <row r="134" spans="1:1" x14ac:dyDescent="0.25">
      <c r="A134" t="s">
        <v>425</v>
      </c>
    </row>
    <row r="135" spans="1:1" x14ac:dyDescent="0.25">
      <c r="A135" t="s">
        <v>539</v>
      </c>
    </row>
    <row r="136" spans="1:1" x14ac:dyDescent="0.25">
      <c r="A136" t="s">
        <v>426</v>
      </c>
    </row>
    <row r="137" spans="1:1" x14ac:dyDescent="0.25">
      <c r="A137" t="s">
        <v>540</v>
      </c>
    </row>
    <row r="138" spans="1:1" x14ac:dyDescent="0.25">
      <c r="A138" t="s">
        <v>427</v>
      </c>
    </row>
    <row r="139" spans="1:1" x14ac:dyDescent="0.25">
      <c r="A139" t="s">
        <v>541</v>
      </c>
    </row>
    <row r="140" spans="1:1" x14ac:dyDescent="0.25">
      <c r="A140" t="s">
        <v>428</v>
      </c>
    </row>
    <row r="141" spans="1:1" x14ac:dyDescent="0.25">
      <c r="A141" t="s">
        <v>542</v>
      </c>
    </row>
    <row r="142" spans="1:1" x14ac:dyDescent="0.25">
      <c r="A142" t="s">
        <v>429</v>
      </c>
    </row>
    <row r="143" spans="1:1" x14ac:dyDescent="0.25">
      <c r="A143" t="s">
        <v>543</v>
      </c>
    </row>
    <row r="144" spans="1:1" x14ac:dyDescent="0.25">
      <c r="A144" t="s">
        <v>430</v>
      </c>
    </row>
    <row r="145" spans="1:1" x14ac:dyDescent="0.25">
      <c r="A145" t="s">
        <v>544</v>
      </c>
    </row>
    <row r="146" spans="1:1" x14ac:dyDescent="0.25">
      <c r="A146" t="s">
        <v>431</v>
      </c>
    </row>
    <row r="147" spans="1:1" x14ac:dyDescent="0.25">
      <c r="A147" t="s">
        <v>684</v>
      </c>
    </row>
    <row r="148" spans="1:1" x14ac:dyDescent="0.25">
      <c r="A148" t="s">
        <v>685</v>
      </c>
    </row>
    <row r="149" spans="1:1" x14ac:dyDescent="0.25">
      <c r="A149" t="s">
        <v>545</v>
      </c>
    </row>
    <row r="150" spans="1:1" x14ac:dyDescent="0.25">
      <c r="A150" t="s">
        <v>432</v>
      </c>
    </row>
    <row r="151" spans="1:1" x14ac:dyDescent="0.25">
      <c r="A151" t="s">
        <v>686</v>
      </c>
    </row>
    <row r="152" spans="1:1" x14ac:dyDescent="0.25">
      <c r="A152" t="s">
        <v>433</v>
      </c>
    </row>
    <row r="153" spans="1:1" x14ac:dyDescent="0.25">
      <c r="A153" t="s">
        <v>546</v>
      </c>
    </row>
    <row r="154" spans="1:1" x14ac:dyDescent="0.25">
      <c r="A154" t="s">
        <v>434</v>
      </c>
    </row>
    <row r="155" spans="1:1" x14ac:dyDescent="0.25">
      <c r="A155" t="s">
        <v>547</v>
      </c>
    </row>
    <row r="156" spans="1:1" x14ac:dyDescent="0.25">
      <c r="A156" t="s">
        <v>435</v>
      </c>
    </row>
    <row r="157" spans="1:1" x14ac:dyDescent="0.25">
      <c r="A157" t="s">
        <v>687</v>
      </c>
    </row>
    <row r="158" spans="1:1" x14ac:dyDescent="0.25">
      <c r="A158" t="s">
        <v>436</v>
      </c>
    </row>
    <row r="159" spans="1:1" x14ac:dyDescent="0.25">
      <c r="A159" t="s">
        <v>688</v>
      </c>
    </row>
    <row r="160" spans="1:1" x14ac:dyDescent="0.25">
      <c r="A160" t="s">
        <v>689</v>
      </c>
    </row>
    <row r="161" spans="1:1" x14ac:dyDescent="0.25">
      <c r="A161" t="s">
        <v>548</v>
      </c>
    </row>
    <row r="162" spans="1:1" x14ac:dyDescent="0.25">
      <c r="A162" t="s">
        <v>437</v>
      </c>
    </row>
    <row r="163" spans="1:1" x14ac:dyDescent="0.25">
      <c r="A163" t="s">
        <v>690</v>
      </c>
    </row>
    <row r="164" spans="1:1" x14ac:dyDescent="0.25">
      <c r="A164" t="s">
        <v>438</v>
      </c>
    </row>
    <row r="165" spans="1:1" x14ac:dyDescent="0.25">
      <c r="A165" t="s">
        <v>549</v>
      </c>
    </row>
    <row r="166" spans="1:1" x14ac:dyDescent="0.25">
      <c r="A166" t="s">
        <v>439</v>
      </c>
    </row>
    <row r="167" spans="1:1" x14ac:dyDescent="0.25">
      <c r="A167" t="s">
        <v>550</v>
      </c>
    </row>
    <row r="168" spans="1:1" x14ac:dyDescent="0.25">
      <c r="A168" t="s">
        <v>440</v>
      </c>
    </row>
    <row r="169" spans="1:1" x14ac:dyDescent="0.25">
      <c r="A169" t="s">
        <v>691</v>
      </c>
    </row>
    <row r="170" spans="1:1" x14ac:dyDescent="0.25">
      <c r="A170" t="s">
        <v>441</v>
      </c>
    </row>
    <row r="171" spans="1:1" x14ac:dyDescent="0.25">
      <c r="A171" t="s">
        <v>551</v>
      </c>
    </row>
    <row r="172" spans="1:1" x14ac:dyDescent="0.25">
      <c r="A172" t="s">
        <v>442</v>
      </c>
    </row>
    <row r="173" spans="1:1" x14ac:dyDescent="0.25">
      <c r="A173" t="s">
        <v>552</v>
      </c>
    </row>
    <row r="174" spans="1:1" x14ac:dyDescent="0.25">
      <c r="A174" t="s">
        <v>625</v>
      </c>
    </row>
    <row r="175" spans="1:1" x14ac:dyDescent="0.25">
      <c r="A175" t="s">
        <v>553</v>
      </c>
    </row>
    <row r="176" spans="1:1" x14ac:dyDescent="0.25">
      <c r="A176" t="s">
        <v>626</v>
      </c>
    </row>
    <row r="177" spans="1:6" x14ac:dyDescent="0.25">
      <c r="A177" t="s">
        <v>554</v>
      </c>
    </row>
    <row r="178" spans="1:6" x14ac:dyDescent="0.25">
      <c r="A178" t="s">
        <v>627</v>
      </c>
    </row>
    <row r="179" spans="1:6" x14ac:dyDescent="0.25">
      <c r="A179" s="173" t="s">
        <v>692</v>
      </c>
      <c r="B179" s="173"/>
      <c r="C179" s="173"/>
      <c r="D179" s="173"/>
      <c r="E179" s="173"/>
      <c r="F179" s="173"/>
    </row>
    <row r="180" spans="1:6" x14ac:dyDescent="0.25">
      <c r="A180" s="173" t="s">
        <v>693</v>
      </c>
      <c r="B180" s="173"/>
      <c r="C180" s="173"/>
      <c r="D180" s="173"/>
      <c r="E180" s="173"/>
      <c r="F180" s="173"/>
    </row>
    <row r="181" spans="1:6" x14ac:dyDescent="0.25">
      <c r="A181" s="173" t="s">
        <v>694</v>
      </c>
      <c r="B181" s="173"/>
      <c r="C181" s="173"/>
      <c r="D181" s="173"/>
      <c r="E181" s="173"/>
      <c r="F181" s="173"/>
    </row>
    <row r="182" spans="1:6" x14ac:dyDescent="0.25">
      <c r="A182" s="173" t="s">
        <v>695</v>
      </c>
      <c r="B182" s="173"/>
      <c r="C182" s="173"/>
      <c r="D182" s="173"/>
      <c r="E182" s="173"/>
      <c r="F182" s="173"/>
    </row>
    <row r="183" spans="1:6" x14ac:dyDescent="0.25">
      <c r="A183" s="173" t="s">
        <v>696</v>
      </c>
      <c r="B183" s="173"/>
      <c r="C183" s="173"/>
      <c r="D183" s="173"/>
      <c r="E183" s="173"/>
      <c r="F183" s="173"/>
    </row>
    <row r="184" spans="1:6" x14ac:dyDescent="0.25">
      <c r="A184" s="173" t="s">
        <v>697</v>
      </c>
      <c r="B184" s="173"/>
      <c r="C184" s="173"/>
      <c r="D184" s="173"/>
      <c r="E184" s="173"/>
      <c r="F184" s="173"/>
    </row>
    <row r="185" spans="1:6" x14ac:dyDescent="0.25">
      <c r="A185" s="173" t="s">
        <v>698</v>
      </c>
      <c r="B185" s="173"/>
      <c r="C185" s="173"/>
      <c r="D185" s="173"/>
      <c r="E185" s="173"/>
      <c r="F185" s="173"/>
    </row>
    <row r="186" spans="1:6" x14ac:dyDescent="0.25">
      <c r="A186" s="173" t="s">
        <v>699</v>
      </c>
      <c r="B186" s="173"/>
      <c r="C186" s="173"/>
      <c r="D186" s="173"/>
      <c r="E186" s="173"/>
      <c r="F186" s="173"/>
    </row>
    <row r="187" spans="1:6" x14ac:dyDescent="0.25">
      <c r="A187" s="173" t="s">
        <v>700</v>
      </c>
      <c r="B187" s="173"/>
      <c r="C187" s="173"/>
      <c r="D187" s="173"/>
      <c r="E187" s="173"/>
      <c r="F187" s="173"/>
    </row>
    <row r="188" spans="1:6" x14ac:dyDescent="0.25">
      <c r="A188" s="173" t="s">
        <v>701</v>
      </c>
      <c r="B188" s="173"/>
      <c r="C188" s="173"/>
      <c r="D188" s="173"/>
      <c r="E188" s="173"/>
      <c r="F188" s="173"/>
    </row>
    <row r="189" spans="1:6" x14ac:dyDescent="0.25">
      <c r="A189" s="173" t="s">
        <v>702</v>
      </c>
      <c r="B189" s="173"/>
      <c r="C189" s="173"/>
      <c r="D189" s="173"/>
      <c r="E189" s="173"/>
      <c r="F189" s="173"/>
    </row>
    <row r="190" spans="1:6" x14ac:dyDescent="0.25">
      <c r="A190" s="173" t="s">
        <v>703</v>
      </c>
      <c r="B190" s="173"/>
      <c r="C190" s="173"/>
      <c r="D190" s="173"/>
      <c r="E190" s="173"/>
      <c r="F190" s="173"/>
    </row>
    <row r="191" spans="1:6" x14ac:dyDescent="0.25">
      <c r="A191" t="s">
        <v>628</v>
      </c>
    </row>
    <row r="192" spans="1:6" x14ac:dyDescent="0.25">
      <c r="A192" t="s">
        <v>443</v>
      </c>
    </row>
    <row r="193" spans="1:6" x14ac:dyDescent="0.25">
      <c r="A193" t="s">
        <v>629</v>
      </c>
    </row>
    <row r="194" spans="1:6" x14ac:dyDescent="0.25">
      <c r="A194" t="s">
        <v>444</v>
      </c>
    </row>
    <row r="195" spans="1:6" x14ac:dyDescent="0.25">
      <c r="A195" t="s">
        <v>555</v>
      </c>
    </row>
    <row r="196" spans="1:6" x14ac:dyDescent="0.25">
      <c r="A196" t="s">
        <v>445</v>
      </c>
    </row>
    <row r="197" spans="1:6" x14ac:dyDescent="0.25">
      <c r="A197" t="s">
        <v>556</v>
      </c>
    </row>
    <row r="198" spans="1:6" x14ac:dyDescent="0.25">
      <c r="A198" t="s">
        <v>446</v>
      </c>
    </row>
    <row r="199" spans="1:6" x14ac:dyDescent="0.25">
      <c r="A199" t="s">
        <v>557</v>
      </c>
    </row>
    <row r="200" spans="1:6" x14ac:dyDescent="0.25">
      <c r="A200" t="s">
        <v>447</v>
      </c>
    </row>
    <row r="201" spans="1:6" x14ac:dyDescent="0.25">
      <c r="A201" t="s">
        <v>558</v>
      </c>
    </row>
    <row r="202" spans="1:6" x14ac:dyDescent="0.25">
      <c r="A202" t="s">
        <v>448</v>
      </c>
    </row>
    <row r="203" spans="1:6" x14ac:dyDescent="0.25">
      <c r="A203" s="173" t="s">
        <v>704</v>
      </c>
      <c r="B203" s="173"/>
      <c r="C203" s="173"/>
      <c r="D203" s="173"/>
      <c r="E203" s="173"/>
      <c r="F203" s="173"/>
    </row>
    <row r="204" spans="1:6" x14ac:dyDescent="0.25">
      <c r="A204" s="173" t="s">
        <v>705</v>
      </c>
      <c r="B204" s="173"/>
      <c r="C204" s="173"/>
      <c r="D204" s="173"/>
      <c r="E204" s="173"/>
      <c r="F204" s="173"/>
    </row>
    <row r="205" spans="1:6" x14ac:dyDescent="0.25">
      <c r="A205" s="173" t="s">
        <v>706</v>
      </c>
      <c r="B205" s="173"/>
      <c r="C205" s="173"/>
      <c r="D205" s="173"/>
      <c r="E205" s="173"/>
      <c r="F205" s="173"/>
    </row>
    <row r="206" spans="1:6" x14ac:dyDescent="0.25">
      <c r="A206" s="173" t="s">
        <v>707</v>
      </c>
      <c r="B206" s="173"/>
      <c r="C206" s="173"/>
      <c r="D206" s="173"/>
      <c r="E206" s="173"/>
      <c r="F206" s="173"/>
    </row>
    <row r="207" spans="1:6" x14ac:dyDescent="0.25">
      <c r="A207" s="173" t="s">
        <v>708</v>
      </c>
      <c r="B207" s="173"/>
      <c r="C207" s="173"/>
      <c r="D207" s="173"/>
      <c r="E207" s="173"/>
      <c r="F207" s="173"/>
    </row>
    <row r="208" spans="1:6" x14ac:dyDescent="0.25">
      <c r="A208" s="173" t="s">
        <v>709</v>
      </c>
      <c r="B208" s="173"/>
      <c r="C208" s="173"/>
      <c r="D208" s="173"/>
      <c r="E208" s="173"/>
      <c r="F208" s="173"/>
    </row>
    <row r="209" spans="1:7" x14ac:dyDescent="0.25">
      <c r="A209" s="173" t="s">
        <v>710</v>
      </c>
      <c r="B209" s="173"/>
      <c r="C209" s="173"/>
      <c r="D209" s="173"/>
      <c r="E209" s="173"/>
      <c r="F209" s="173"/>
    </row>
    <row r="210" spans="1:7" x14ac:dyDescent="0.25">
      <c r="A210" s="173" t="s">
        <v>711</v>
      </c>
      <c r="B210" s="173"/>
      <c r="C210" s="173"/>
      <c r="D210" s="173"/>
      <c r="E210" s="173"/>
      <c r="F210" s="173"/>
    </row>
    <row r="211" spans="1:7" x14ac:dyDescent="0.25">
      <c r="A211" s="173" t="s">
        <v>712</v>
      </c>
      <c r="B211" s="173"/>
      <c r="C211" s="173"/>
      <c r="D211" s="173"/>
      <c r="E211" s="173"/>
      <c r="F211" s="173"/>
    </row>
    <row r="212" spans="1:7" x14ac:dyDescent="0.25">
      <c r="A212" s="173" t="s">
        <v>713</v>
      </c>
      <c r="B212" s="173"/>
      <c r="C212" s="173"/>
      <c r="D212" s="173"/>
      <c r="E212" s="173"/>
      <c r="F212" s="173"/>
    </row>
    <row r="213" spans="1:7" x14ac:dyDescent="0.25">
      <c r="A213" s="173" t="s">
        <v>714</v>
      </c>
      <c r="B213" s="173"/>
      <c r="C213" s="173"/>
      <c r="D213" s="173"/>
      <c r="E213" s="173"/>
      <c r="F213" s="173"/>
    </row>
    <row r="214" spans="1:7" x14ac:dyDescent="0.25">
      <c r="A214" s="173" t="s">
        <v>715</v>
      </c>
      <c r="B214" s="173"/>
      <c r="C214" s="173"/>
      <c r="D214" s="173"/>
      <c r="E214" s="173"/>
      <c r="F214" s="173"/>
    </row>
    <row r="215" spans="1:7" x14ac:dyDescent="0.25">
      <c r="A215" s="173" t="s">
        <v>716</v>
      </c>
      <c r="B215" s="173"/>
      <c r="C215" s="173"/>
      <c r="D215" s="173"/>
      <c r="E215" s="173"/>
      <c r="F215" s="173"/>
    </row>
    <row r="216" spans="1:7" x14ac:dyDescent="0.25">
      <c r="A216" s="173" t="s">
        <v>717</v>
      </c>
      <c r="B216" s="173"/>
      <c r="C216" s="173"/>
      <c r="D216" s="173"/>
      <c r="E216" s="173"/>
      <c r="F216" s="173"/>
    </row>
    <row r="217" spans="1:7" x14ac:dyDescent="0.25">
      <c r="A217" s="173" t="s">
        <v>718</v>
      </c>
      <c r="B217" s="173"/>
      <c r="C217" s="173"/>
      <c r="D217" s="173"/>
      <c r="E217" s="173"/>
      <c r="F217" s="173"/>
    </row>
    <row r="218" spans="1:7" x14ac:dyDescent="0.25">
      <c r="A218" s="173" t="s">
        <v>719</v>
      </c>
      <c r="B218" s="173"/>
      <c r="C218" s="173"/>
      <c r="D218" s="173"/>
      <c r="E218" s="173"/>
      <c r="F218" s="173"/>
    </row>
    <row r="219" spans="1:7" x14ac:dyDescent="0.25">
      <c r="A219" s="172" t="s">
        <v>720</v>
      </c>
      <c r="B219" s="172"/>
      <c r="C219" s="172"/>
      <c r="D219" s="172"/>
      <c r="E219" s="172"/>
      <c r="F219" s="172"/>
    </row>
    <row r="220" spans="1:7" x14ac:dyDescent="0.25">
      <c r="A220" s="172" t="s">
        <v>721</v>
      </c>
      <c r="B220" s="172"/>
      <c r="C220" s="172"/>
      <c r="D220" s="172"/>
      <c r="E220" s="172"/>
      <c r="F220" s="172"/>
      <c r="G220" t="s">
        <v>722</v>
      </c>
    </row>
    <row r="221" spans="1:7" x14ac:dyDescent="0.25">
      <c r="A221" t="s">
        <v>559</v>
      </c>
    </row>
    <row r="222" spans="1:7" x14ac:dyDescent="0.25">
      <c r="A222" t="s">
        <v>449</v>
      </c>
    </row>
    <row r="223" spans="1:7" x14ac:dyDescent="0.25">
      <c r="A223" t="s">
        <v>560</v>
      </c>
    </row>
    <row r="224" spans="1:7" x14ac:dyDescent="0.25">
      <c r="A224" t="s">
        <v>450</v>
      </c>
    </row>
    <row r="225" spans="1:1" x14ac:dyDescent="0.25">
      <c r="A225" t="s">
        <v>561</v>
      </c>
    </row>
    <row r="226" spans="1:1" x14ac:dyDescent="0.25">
      <c r="A226" t="s">
        <v>630</v>
      </c>
    </row>
    <row r="227" spans="1:1" x14ac:dyDescent="0.25">
      <c r="A227" t="s">
        <v>562</v>
      </c>
    </row>
    <row r="228" spans="1:1" x14ac:dyDescent="0.25">
      <c r="A228" t="s">
        <v>631</v>
      </c>
    </row>
    <row r="229" spans="1:1" x14ac:dyDescent="0.25">
      <c r="A229" t="s">
        <v>563</v>
      </c>
    </row>
    <row r="230" spans="1:1" x14ac:dyDescent="0.25">
      <c r="A230" t="s">
        <v>564</v>
      </c>
    </row>
    <row r="231" spans="1:1" x14ac:dyDescent="0.25">
      <c r="A231" t="s">
        <v>565</v>
      </c>
    </row>
    <row r="232" spans="1:1" x14ac:dyDescent="0.25">
      <c r="A232" t="s">
        <v>451</v>
      </c>
    </row>
    <row r="233" spans="1:1" x14ac:dyDescent="0.25">
      <c r="A233" t="s">
        <v>566</v>
      </c>
    </row>
    <row r="234" spans="1:1" x14ac:dyDescent="0.25">
      <c r="A234" t="s">
        <v>567</v>
      </c>
    </row>
    <row r="235" spans="1:1" x14ac:dyDescent="0.25">
      <c r="A235" t="s">
        <v>568</v>
      </c>
    </row>
    <row r="236" spans="1:1" x14ac:dyDescent="0.25">
      <c r="A236" t="s">
        <v>452</v>
      </c>
    </row>
    <row r="237" spans="1:1" x14ac:dyDescent="0.25">
      <c r="A237" t="s">
        <v>569</v>
      </c>
    </row>
    <row r="238" spans="1:1" x14ac:dyDescent="0.25">
      <c r="A238" t="s">
        <v>453</v>
      </c>
    </row>
    <row r="239" spans="1:1" x14ac:dyDescent="0.25">
      <c r="A239" t="s">
        <v>570</v>
      </c>
    </row>
    <row r="240" spans="1:1" x14ac:dyDescent="0.25">
      <c r="A240" t="s">
        <v>454</v>
      </c>
    </row>
    <row r="241" spans="1:1" x14ac:dyDescent="0.25">
      <c r="A241" t="s">
        <v>571</v>
      </c>
    </row>
    <row r="242" spans="1:1" x14ac:dyDescent="0.25">
      <c r="A242" t="s">
        <v>455</v>
      </c>
    </row>
    <row r="243" spans="1:1" x14ac:dyDescent="0.25">
      <c r="A243" t="s">
        <v>572</v>
      </c>
    </row>
    <row r="244" spans="1:1" x14ac:dyDescent="0.25">
      <c r="A244" t="s">
        <v>456</v>
      </c>
    </row>
    <row r="245" spans="1:1" x14ac:dyDescent="0.25">
      <c r="A245" t="s">
        <v>573</v>
      </c>
    </row>
    <row r="246" spans="1:1" x14ac:dyDescent="0.25">
      <c r="A246" t="s">
        <v>457</v>
      </c>
    </row>
    <row r="247" spans="1:1" x14ac:dyDescent="0.25">
      <c r="A247" t="s">
        <v>574</v>
      </c>
    </row>
    <row r="248" spans="1:1" x14ac:dyDescent="0.25">
      <c r="A248" t="s">
        <v>575</v>
      </c>
    </row>
    <row r="249" spans="1:1" x14ac:dyDescent="0.25">
      <c r="A249" t="s">
        <v>576</v>
      </c>
    </row>
    <row r="250" spans="1:1" x14ac:dyDescent="0.25">
      <c r="A250" t="s">
        <v>632</v>
      </c>
    </row>
    <row r="251" spans="1:1" x14ac:dyDescent="0.25">
      <c r="A251" t="s">
        <v>577</v>
      </c>
    </row>
    <row r="252" spans="1:1" x14ac:dyDescent="0.25">
      <c r="A252" t="s">
        <v>578</v>
      </c>
    </row>
    <row r="253" spans="1:1" x14ac:dyDescent="0.25">
      <c r="A253" t="s">
        <v>579</v>
      </c>
    </row>
    <row r="254" spans="1:1" x14ac:dyDescent="0.25">
      <c r="A254" t="s">
        <v>633</v>
      </c>
    </row>
    <row r="255" spans="1:1" x14ac:dyDescent="0.25">
      <c r="A255" t="s">
        <v>580</v>
      </c>
    </row>
    <row r="256" spans="1:1" x14ac:dyDescent="0.25">
      <c r="A256" t="s">
        <v>458</v>
      </c>
    </row>
    <row r="257" spans="1:1" x14ac:dyDescent="0.25">
      <c r="A257" t="s">
        <v>581</v>
      </c>
    </row>
    <row r="258" spans="1:1" x14ac:dyDescent="0.25">
      <c r="A258" t="s">
        <v>459</v>
      </c>
    </row>
    <row r="259" spans="1:1" x14ac:dyDescent="0.25">
      <c r="A259" t="s">
        <v>582</v>
      </c>
    </row>
    <row r="260" spans="1:1" x14ac:dyDescent="0.25">
      <c r="A260" t="s">
        <v>460</v>
      </c>
    </row>
    <row r="261" spans="1:1" x14ac:dyDescent="0.25">
      <c r="A261" t="s">
        <v>583</v>
      </c>
    </row>
    <row r="262" spans="1:1" x14ac:dyDescent="0.25">
      <c r="A262" t="s">
        <v>461</v>
      </c>
    </row>
    <row r="263" spans="1:1" x14ac:dyDescent="0.25">
      <c r="A263" t="s">
        <v>584</v>
      </c>
    </row>
    <row r="264" spans="1:1" x14ac:dyDescent="0.25">
      <c r="A264" t="s">
        <v>462</v>
      </c>
    </row>
    <row r="265" spans="1:1" x14ac:dyDescent="0.25">
      <c r="A265" t="s">
        <v>585</v>
      </c>
    </row>
    <row r="266" spans="1:1" x14ac:dyDescent="0.25">
      <c r="A266" t="s">
        <v>586</v>
      </c>
    </row>
    <row r="267" spans="1:1" x14ac:dyDescent="0.25">
      <c r="A267" t="s">
        <v>587</v>
      </c>
    </row>
    <row r="268" spans="1:1" x14ac:dyDescent="0.25">
      <c r="A268" t="s">
        <v>463</v>
      </c>
    </row>
    <row r="269" spans="1:1" x14ac:dyDescent="0.25">
      <c r="A269" t="s">
        <v>588</v>
      </c>
    </row>
    <row r="270" spans="1:1" x14ac:dyDescent="0.25">
      <c r="A270" t="s">
        <v>634</v>
      </c>
    </row>
    <row r="271" spans="1:1" x14ac:dyDescent="0.25">
      <c r="A271" t="s">
        <v>589</v>
      </c>
    </row>
    <row r="272" spans="1:1" x14ac:dyDescent="0.25">
      <c r="A272" t="s">
        <v>590</v>
      </c>
    </row>
    <row r="273" spans="1:6" x14ac:dyDescent="0.25">
      <c r="A273" t="s">
        <v>591</v>
      </c>
    </row>
    <row r="274" spans="1:6" x14ac:dyDescent="0.25">
      <c r="A274" t="s">
        <v>464</v>
      </c>
    </row>
    <row r="275" spans="1:6" x14ac:dyDescent="0.25">
      <c r="A275" t="s">
        <v>592</v>
      </c>
    </row>
    <row r="276" spans="1:6" x14ac:dyDescent="0.25">
      <c r="A276" t="s">
        <v>465</v>
      </c>
    </row>
    <row r="277" spans="1:6" x14ac:dyDescent="0.25">
      <c r="A277" t="s">
        <v>593</v>
      </c>
    </row>
    <row r="278" spans="1:6" x14ac:dyDescent="0.25">
      <c r="A278" t="s">
        <v>466</v>
      </c>
    </row>
    <row r="279" spans="1:6" x14ac:dyDescent="0.25">
      <c r="A279" t="s">
        <v>594</v>
      </c>
    </row>
    <row r="280" spans="1:6" x14ac:dyDescent="0.25">
      <c r="A280" t="s">
        <v>467</v>
      </c>
    </row>
    <row r="281" spans="1:6" x14ac:dyDescent="0.25">
      <c r="A281" t="s">
        <v>595</v>
      </c>
    </row>
    <row r="282" spans="1:6" x14ac:dyDescent="0.25">
      <c r="A282" t="s">
        <v>635</v>
      </c>
    </row>
    <row r="283" spans="1:6" x14ac:dyDescent="0.25">
      <c r="A283" s="173" t="s">
        <v>723</v>
      </c>
      <c r="B283" s="173"/>
      <c r="C283" s="173"/>
      <c r="D283" s="173"/>
      <c r="E283" s="173"/>
      <c r="F283" s="173"/>
    </row>
    <row r="284" spans="1:6" x14ac:dyDescent="0.25">
      <c r="A284" s="173" t="s">
        <v>468</v>
      </c>
      <c r="B284" s="173"/>
      <c r="C284" s="173"/>
      <c r="D284" s="173"/>
      <c r="E284" s="173"/>
      <c r="F284" s="173"/>
    </row>
    <row r="285" spans="1:6" x14ac:dyDescent="0.25">
      <c r="A285" s="173" t="s">
        <v>724</v>
      </c>
      <c r="B285" s="173"/>
      <c r="C285" s="173"/>
      <c r="D285" s="173"/>
      <c r="E285" s="173"/>
      <c r="F285" s="173"/>
    </row>
    <row r="286" spans="1:6" x14ac:dyDescent="0.25">
      <c r="A286" s="173" t="s">
        <v>469</v>
      </c>
      <c r="B286" s="173"/>
      <c r="C286" s="173"/>
      <c r="D286" s="173"/>
      <c r="E286" s="173"/>
      <c r="F286" s="173"/>
    </row>
    <row r="287" spans="1:6" x14ac:dyDescent="0.25">
      <c r="A287" t="s">
        <v>596</v>
      </c>
    </row>
    <row r="288" spans="1:6" x14ac:dyDescent="0.25">
      <c r="A288" t="s">
        <v>636</v>
      </c>
    </row>
    <row r="289" spans="1:1" x14ac:dyDescent="0.25">
      <c r="A289" t="s">
        <v>597</v>
      </c>
    </row>
    <row r="290" spans="1:1" x14ac:dyDescent="0.25">
      <c r="A290" t="s">
        <v>470</v>
      </c>
    </row>
    <row r="291" spans="1:1" x14ac:dyDescent="0.25">
      <c r="A291" t="s">
        <v>598</v>
      </c>
    </row>
    <row r="292" spans="1:1" x14ac:dyDescent="0.25">
      <c r="A292" t="s">
        <v>471</v>
      </c>
    </row>
    <row r="293" spans="1:1" x14ac:dyDescent="0.25">
      <c r="A293" t="s">
        <v>599</v>
      </c>
    </row>
    <row r="294" spans="1:1" x14ac:dyDescent="0.25">
      <c r="A294" t="s">
        <v>472</v>
      </c>
    </row>
    <row r="295" spans="1:1" x14ac:dyDescent="0.25">
      <c r="A295" t="s">
        <v>600</v>
      </c>
    </row>
    <row r="296" spans="1:1" x14ac:dyDescent="0.25">
      <c r="A296" t="s">
        <v>473</v>
      </c>
    </row>
    <row r="297" spans="1:1" x14ac:dyDescent="0.25">
      <c r="A297" t="s">
        <v>601</v>
      </c>
    </row>
    <row r="298" spans="1:1" x14ac:dyDescent="0.25">
      <c r="A298" t="s">
        <v>474</v>
      </c>
    </row>
    <row r="299" spans="1:1" x14ac:dyDescent="0.25">
      <c r="A299" t="s">
        <v>602</v>
      </c>
    </row>
    <row r="300" spans="1:1" x14ac:dyDescent="0.25">
      <c r="A300" t="s">
        <v>475</v>
      </c>
    </row>
    <row r="301" spans="1:1" x14ac:dyDescent="0.25">
      <c r="A301" t="s">
        <v>603</v>
      </c>
    </row>
    <row r="302" spans="1:1" x14ac:dyDescent="0.25">
      <c r="A302" t="s">
        <v>476</v>
      </c>
    </row>
    <row r="303" spans="1:1" x14ac:dyDescent="0.25">
      <c r="A303" t="s">
        <v>604</v>
      </c>
    </row>
    <row r="304" spans="1:1" x14ac:dyDescent="0.25">
      <c r="A304" t="s">
        <v>480</v>
      </c>
    </row>
    <row r="305" spans="1:1" x14ac:dyDescent="0.25">
      <c r="A305" t="s">
        <v>605</v>
      </c>
    </row>
    <row r="306" spans="1:1" x14ac:dyDescent="0.25">
      <c r="A306" t="s">
        <v>481</v>
      </c>
    </row>
    <row r="307" spans="1:1" x14ac:dyDescent="0.25">
      <c r="A307" t="s">
        <v>606</v>
      </c>
    </row>
    <row r="308" spans="1:1" x14ac:dyDescent="0.25">
      <c r="A308" t="s">
        <v>482</v>
      </c>
    </row>
    <row r="309" spans="1:1" x14ac:dyDescent="0.25">
      <c r="A309" t="s">
        <v>607</v>
      </c>
    </row>
    <row r="310" spans="1:1" x14ac:dyDescent="0.25">
      <c r="A310" t="s">
        <v>483</v>
      </c>
    </row>
    <row r="311" spans="1:1" x14ac:dyDescent="0.25">
      <c r="A311" t="s">
        <v>608</v>
      </c>
    </row>
    <row r="312" spans="1:1" x14ac:dyDescent="0.25">
      <c r="A312" t="s">
        <v>484</v>
      </c>
    </row>
    <row r="313" spans="1:1" x14ac:dyDescent="0.25">
      <c r="A313" t="s">
        <v>609</v>
      </c>
    </row>
    <row r="314" spans="1:1" x14ac:dyDescent="0.25">
      <c r="A314" t="s">
        <v>477</v>
      </c>
    </row>
    <row r="315" spans="1:1" x14ac:dyDescent="0.25">
      <c r="A315" t="s">
        <v>610</v>
      </c>
    </row>
    <row r="316" spans="1:1" x14ac:dyDescent="0.25">
      <c r="A316" t="s">
        <v>478</v>
      </c>
    </row>
    <row r="317" spans="1:1" x14ac:dyDescent="0.25">
      <c r="A317" t="s">
        <v>611</v>
      </c>
    </row>
    <row r="318" spans="1:1" x14ac:dyDescent="0.25">
      <c r="A318" t="s">
        <v>637</v>
      </c>
    </row>
    <row r="319" spans="1:1" x14ac:dyDescent="0.25">
      <c r="A319" t="s">
        <v>612</v>
      </c>
    </row>
    <row r="320" spans="1:1" x14ac:dyDescent="0.25">
      <c r="A320" t="s">
        <v>638</v>
      </c>
    </row>
    <row r="321" spans="1:1" x14ac:dyDescent="0.25">
      <c r="A321" t="s">
        <v>613</v>
      </c>
    </row>
    <row r="322" spans="1:1" x14ac:dyDescent="0.25">
      <c r="A322" t="s">
        <v>639</v>
      </c>
    </row>
    <row r="323" spans="1:1" x14ac:dyDescent="0.25">
      <c r="A323" t="s">
        <v>614</v>
      </c>
    </row>
    <row r="324" spans="1:1" x14ac:dyDescent="0.25">
      <c r="A324" t="s">
        <v>640</v>
      </c>
    </row>
    <row r="325" spans="1:1" x14ac:dyDescent="0.25">
      <c r="A325" t="s">
        <v>615</v>
      </c>
    </row>
    <row r="326" spans="1:1" x14ac:dyDescent="0.25">
      <c r="A326" t="s">
        <v>485</v>
      </c>
    </row>
    <row r="327" spans="1:1" x14ac:dyDescent="0.25">
      <c r="A327" t="s">
        <v>616</v>
      </c>
    </row>
    <row r="328" spans="1:1" x14ac:dyDescent="0.25">
      <c r="A328" t="s">
        <v>641</v>
      </c>
    </row>
    <row r="329" spans="1:1" x14ac:dyDescent="0.25">
      <c r="A329" t="s">
        <v>617</v>
      </c>
    </row>
    <row r="330" spans="1:1" x14ac:dyDescent="0.25">
      <c r="A330" t="s">
        <v>642</v>
      </c>
    </row>
    <row r="331" spans="1:1" x14ac:dyDescent="0.25">
      <c r="A331" t="s">
        <v>618</v>
      </c>
    </row>
    <row r="332" spans="1:1" x14ac:dyDescent="0.25">
      <c r="A332" t="s">
        <v>479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AE2FD-00A1-4FFB-A89B-EFDE0962B935}">
  <dimension ref="A1:K40"/>
  <sheetViews>
    <sheetView topLeftCell="B4" zoomScale="80" zoomScaleNormal="80" workbookViewId="0">
      <selection activeCell="C34" sqref="C1:J1048576"/>
    </sheetView>
  </sheetViews>
  <sheetFormatPr baseColWidth="10" defaultColWidth="10.85546875" defaultRowHeight="15" x14ac:dyDescent="0.25"/>
  <cols>
    <col min="2" max="2" width="22.85546875" customWidth="1"/>
    <col min="3" max="3" width="7.42578125" customWidth="1"/>
    <col min="4" max="8" width="7.42578125" style="3" customWidth="1"/>
    <col min="9" max="10" width="7.42578125" customWidth="1"/>
  </cols>
  <sheetData>
    <row r="1" spans="1:11" s="9" customFormat="1" ht="32.1" customHeight="1" x14ac:dyDescent="0.25">
      <c r="A1" s="9" t="s">
        <v>139</v>
      </c>
      <c r="B1" s="9" t="s">
        <v>204</v>
      </c>
      <c r="C1" s="9" t="s">
        <v>252</v>
      </c>
      <c r="D1" s="12" t="s">
        <v>253</v>
      </c>
      <c r="E1" s="12" t="s">
        <v>263</v>
      </c>
      <c r="F1" s="12" t="s">
        <v>259</v>
      </c>
      <c r="G1" s="12" t="s">
        <v>260</v>
      </c>
      <c r="H1" s="12" t="s">
        <v>261</v>
      </c>
      <c r="I1" s="12" t="s">
        <v>262</v>
      </c>
    </row>
    <row r="2" spans="1:11" s="9" customFormat="1" ht="135" x14ac:dyDescent="0.25">
      <c r="B2" s="94" t="s">
        <v>214</v>
      </c>
      <c r="C2" s="73" t="s">
        <v>257</v>
      </c>
      <c r="D2" s="3"/>
      <c r="E2" s="3"/>
      <c r="F2" s="12"/>
      <c r="G2" s="12"/>
      <c r="H2" s="12"/>
      <c r="I2" s="12"/>
    </row>
    <row r="3" spans="1:11" x14ac:dyDescent="0.25">
      <c r="A3">
        <v>1</v>
      </c>
      <c r="B3" s="97" t="s">
        <v>154</v>
      </c>
      <c r="C3" t="s">
        <v>238</v>
      </c>
      <c r="E3" s="3">
        <v>1</v>
      </c>
      <c r="F3" s="5" t="s">
        <v>104</v>
      </c>
      <c r="G3" s="98" t="s">
        <v>145</v>
      </c>
      <c r="H3" s="5"/>
      <c r="I3" s="5"/>
      <c r="J3" s="53" t="s">
        <v>71</v>
      </c>
    </row>
    <row r="4" spans="1:11" x14ac:dyDescent="0.25">
      <c r="A4">
        <v>2</v>
      </c>
      <c r="B4" s="97" t="s">
        <v>155</v>
      </c>
      <c r="C4" t="s">
        <v>238</v>
      </c>
      <c r="E4" s="3">
        <v>2</v>
      </c>
      <c r="F4" s="5" t="s">
        <v>104</v>
      </c>
      <c r="G4" s="5" t="s">
        <v>21</v>
      </c>
      <c r="H4" s="5" t="s">
        <v>20</v>
      </c>
      <c r="I4" s="5"/>
      <c r="J4" s="9" t="s">
        <v>72</v>
      </c>
      <c r="K4" s="96" t="s">
        <v>233</v>
      </c>
    </row>
    <row r="5" spans="1:11" x14ac:dyDescent="0.25">
      <c r="A5">
        <v>3</v>
      </c>
      <c r="B5" s="97" t="s">
        <v>232</v>
      </c>
      <c r="C5" t="s">
        <v>238</v>
      </c>
      <c r="D5" s="3" t="s">
        <v>254</v>
      </c>
      <c r="E5" s="3">
        <v>3</v>
      </c>
      <c r="F5" s="5" t="s">
        <v>104</v>
      </c>
      <c r="G5" s="5" t="s">
        <v>21</v>
      </c>
      <c r="H5" s="5" t="s">
        <v>20</v>
      </c>
      <c r="I5" s="5"/>
      <c r="J5" s="9" t="s">
        <v>127</v>
      </c>
      <c r="K5" s="96" t="s">
        <v>234</v>
      </c>
    </row>
    <row r="6" spans="1:11" x14ac:dyDescent="0.25">
      <c r="A6">
        <v>4</v>
      </c>
      <c r="B6" s="97" t="s">
        <v>268</v>
      </c>
      <c r="C6" t="s">
        <v>238</v>
      </c>
      <c r="D6" s="3" t="s">
        <v>254</v>
      </c>
      <c r="E6" s="3">
        <v>4</v>
      </c>
      <c r="F6" s="5" t="s">
        <v>104</v>
      </c>
      <c r="G6" s="98" t="s">
        <v>146</v>
      </c>
      <c r="H6" s="5" t="s">
        <v>20</v>
      </c>
      <c r="I6" s="5"/>
      <c r="J6" s="9" t="s">
        <v>128</v>
      </c>
    </row>
    <row r="7" spans="1:11" x14ac:dyDescent="0.25">
      <c r="A7">
        <v>5</v>
      </c>
      <c r="B7" s="94" t="s">
        <v>213</v>
      </c>
      <c r="C7" t="s">
        <v>239</v>
      </c>
      <c r="D7" s="3" t="s">
        <v>255</v>
      </c>
      <c r="E7" s="3">
        <v>5</v>
      </c>
      <c r="F7" s="5" t="s">
        <v>104</v>
      </c>
      <c r="G7" s="98" t="s">
        <v>146</v>
      </c>
      <c r="H7" s="5" t="s">
        <v>115</v>
      </c>
      <c r="I7" s="5" t="s">
        <v>20</v>
      </c>
    </row>
    <row r="8" spans="1:11" x14ac:dyDescent="0.25">
      <c r="A8">
        <v>6</v>
      </c>
      <c r="B8" s="94" t="s">
        <v>212</v>
      </c>
      <c r="C8" t="s">
        <v>240</v>
      </c>
      <c r="E8" s="3">
        <v>4</v>
      </c>
      <c r="F8" s="5" t="s">
        <v>104</v>
      </c>
      <c r="G8" s="98" t="s">
        <v>146</v>
      </c>
      <c r="H8" s="5" t="s">
        <v>20</v>
      </c>
    </row>
    <row r="9" spans="1:11" x14ac:dyDescent="0.25">
      <c r="A9">
        <v>7</v>
      </c>
      <c r="B9" s="94" t="s">
        <v>222</v>
      </c>
      <c r="C9" t="s">
        <v>241</v>
      </c>
      <c r="D9" s="3" t="s">
        <v>256</v>
      </c>
      <c r="E9" s="3">
        <v>3</v>
      </c>
      <c r="F9" s="5" t="s">
        <v>104</v>
      </c>
      <c r="G9" s="5" t="s">
        <v>21</v>
      </c>
      <c r="H9" s="5" t="s">
        <v>20</v>
      </c>
      <c r="I9" s="5"/>
    </row>
    <row r="10" spans="1:11" x14ac:dyDescent="0.25">
      <c r="A10">
        <v>8</v>
      </c>
      <c r="B10" s="94" t="s">
        <v>236</v>
      </c>
      <c r="C10" t="s">
        <v>237</v>
      </c>
      <c r="F10" s="5" t="s">
        <v>21</v>
      </c>
      <c r="G10" s="5" t="s">
        <v>20</v>
      </c>
      <c r="H10" s="5"/>
      <c r="I10" s="5"/>
    </row>
    <row r="11" spans="1:11" x14ac:dyDescent="0.25">
      <c r="A11">
        <v>9</v>
      </c>
      <c r="B11" s="94" t="s">
        <v>215</v>
      </c>
      <c r="C11" t="s">
        <v>242</v>
      </c>
      <c r="F11" s="58" t="s">
        <v>104</v>
      </c>
      <c r="G11" s="5" t="s">
        <v>21</v>
      </c>
      <c r="H11" s="5" t="s">
        <v>115</v>
      </c>
      <c r="I11" s="5" t="s">
        <v>20</v>
      </c>
    </row>
    <row r="12" spans="1:11" x14ac:dyDescent="0.25">
      <c r="A12">
        <v>10</v>
      </c>
      <c r="B12" s="94" t="s">
        <v>221</v>
      </c>
      <c r="C12" t="s">
        <v>189</v>
      </c>
      <c r="F12" s="98" t="s">
        <v>146</v>
      </c>
      <c r="G12" s="5" t="s">
        <v>21</v>
      </c>
      <c r="H12" s="5" t="s">
        <v>20</v>
      </c>
      <c r="I12" s="5" t="s">
        <v>104</v>
      </c>
      <c r="K12" s="73"/>
    </row>
    <row r="13" spans="1:11" x14ac:dyDescent="0.25">
      <c r="A13">
        <v>11</v>
      </c>
      <c r="B13" s="94" t="s">
        <v>206</v>
      </c>
      <c r="C13" t="s">
        <v>243</v>
      </c>
      <c r="F13" s="98" t="s">
        <v>146</v>
      </c>
      <c r="G13" s="5" t="s">
        <v>115</v>
      </c>
      <c r="H13" s="5" t="s">
        <v>20</v>
      </c>
      <c r="I13" s="5" t="s">
        <v>104</v>
      </c>
    </row>
    <row r="14" spans="1:11" x14ac:dyDescent="0.25">
      <c r="A14">
        <v>12</v>
      </c>
      <c r="B14" s="94" t="s">
        <v>207</v>
      </c>
      <c r="C14" t="s">
        <v>244</v>
      </c>
      <c r="F14" s="5" t="s">
        <v>21</v>
      </c>
      <c r="G14" s="5" t="s">
        <v>20</v>
      </c>
      <c r="H14" s="98" t="s">
        <v>146</v>
      </c>
      <c r="I14" s="5"/>
    </row>
    <row r="15" spans="1:11" x14ac:dyDescent="0.25">
      <c r="A15">
        <v>13</v>
      </c>
      <c r="B15" s="94" t="s">
        <v>210</v>
      </c>
      <c r="C15" t="s">
        <v>245</v>
      </c>
      <c r="F15" s="5" t="s">
        <v>104</v>
      </c>
      <c r="G15" s="98" t="s">
        <v>146</v>
      </c>
      <c r="H15" s="5"/>
      <c r="I15" s="5"/>
    </row>
    <row r="16" spans="1:11" x14ac:dyDescent="0.25">
      <c r="A16">
        <v>14</v>
      </c>
      <c r="B16" s="94" t="s">
        <v>211</v>
      </c>
      <c r="C16" t="s">
        <v>19</v>
      </c>
      <c r="F16" s="95" t="s">
        <v>104</v>
      </c>
      <c r="G16" s="98" t="s">
        <v>146</v>
      </c>
      <c r="H16" s="95" t="s">
        <v>21</v>
      </c>
      <c r="I16" s="95" t="s">
        <v>20</v>
      </c>
    </row>
    <row r="17" spans="1:9" x14ac:dyDescent="0.25">
      <c r="A17">
        <v>15</v>
      </c>
      <c r="B17" s="94" t="s">
        <v>208</v>
      </c>
      <c r="C17" t="s">
        <v>246</v>
      </c>
      <c r="F17" s="95" t="s">
        <v>104</v>
      </c>
      <c r="G17" s="95" t="s">
        <v>21</v>
      </c>
      <c r="H17" s="95" t="s">
        <v>20</v>
      </c>
      <c r="I17" s="5"/>
    </row>
    <row r="18" spans="1:9" x14ac:dyDescent="0.25">
      <c r="A18">
        <v>16</v>
      </c>
      <c r="B18" s="94" t="s">
        <v>225</v>
      </c>
      <c r="C18" t="s">
        <v>58</v>
      </c>
      <c r="F18" s="95" t="s">
        <v>104</v>
      </c>
      <c r="G18" s="95" t="s">
        <v>21</v>
      </c>
      <c r="H18" s="95" t="s">
        <v>20</v>
      </c>
      <c r="I18" s="5"/>
    </row>
    <row r="19" spans="1:9" x14ac:dyDescent="0.25">
      <c r="A19">
        <v>17</v>
      </c>
      <c r="B19" s="94" t="s">
        <v>218</v>
      </c>
      <c r="C19" t="s">
        <v>247</v>
      </c>
      <c r="F19" s="95" t="s">
        <v>104</v>
      </c>
      <c r="G19" s="95" t="s">
        <v>20</v>
      </c>
      <c r="H19" s="98" t="s">
        <v>231</v>
      </c>
      <c r="I19" s="98" t="s">
        <v>228</v>
      </c>
    </row>
    <row r="20" spans="1:9" x14ac:dyDescent="0.25">
      <c r="A20">
        <v>18</v>
      </c>
      <c r="B20" s="94" t="s">
        <v>235</v>
      </c>
      <c r="C20" t="s">
        <v>248</v>
      </c>
      <c r="F20" s="95" t="s">
        <v>104</v>
      </c>
      <c r="G20" s="95" t="s">
        <v>20</v>
      </c>
      <c r="H20" s="95" t="s">
        <v>21</v>
      </c>
      <c r="I20" s="98" t="s">
        <v>229</v>
      </c>
    </row>
    <row r="21" spans="1:9" x14ac:dyDescent="0.25">
      <c r="A21">
        <v>19</v>
      </c>
      <c r="B21" s="94" t="s">
        <v>217</v>
      </c>
      <c r="C21" t="s">
        <v>249</v>
      </c>
      <c r="F21" s="95" t="s">
        <v>104</v>
      </c>
      <c r="G21" s="95" t="s">
        <v>20</v>
      </c>
      <c r="H21" s="5"/>
      <c r="I21" s="5"/>
    </row>
    <row r="22" spans="1:9" x14ac:dyDescent="0.25">
      <c r="A22">
        <v>20</v>
      </c>
      <c r="B22" s="94" t="s">
        <v>220</v>
      </c>
      <c r="C22" t="s">
        <v>250</v>
      </c>
      <c r="F22" s="95" t="s">
        <v>104</v>
      </c>
      <c r="G22" s="98" t="s">
        <v>145</v>
      </c>
      <c r="H22" s="5"/>
      <c r="I22" s="5"/>
    </row>
    <row r="23" spans="1:9" x14ac:dyDescent="0.25">
      <c r="A23">
        <v>21</v>
      </c>
      <c r="B23" s="94" t="s">
        <v>219</v>
      </c>
      <c r="C23" t="s">
        <v>46</v>
      </c>
      <c r="F23" s="95" t="s">
        <v>104</v>
      </c>
      <c r="G23" s="95" t="s">
        <v>230</v>
      </c>
      <c r="H23" s="5"/>
      <c r="I23" s="5"/>
    </row>
    <row r="24" spans="1:9" x14ac:dyDescent="0.25">
      <c r="A24">
        <v>22</v>
      </c>
      <c r="B24" s="94" t="s">
        <v>209</v>
      </c>
      <c r="C24" t="s">
        <v>40</v>
      </c>
      <c r="F24" s="95" t="s">
        <v>104</v>
      </c>
      <c r="G24" s="95" t="s">
        <v>115</v>
      </c>
      <c r="H24" s="95" t="s">
        <v>20</v>
      </c>
      <c r="I24" s="5"/>
    </row>
    <row r="25" spans="1:9" x14ac:dyDescent="0.25">
      <c r="A25">
        <v>23</v>
      </c>
      <c r="B25" s="94" t="s">
        <v>226</v>
      </c>
      <c r="C25" t="s">
        <v>43</v>
      </c>
      <c r="F25" s="95" t="s">
        <v>120</v>
      </c>
      <c r="G25" s="95" t="s">
        <v>121</v>
      </c>
      <c r="H25" s="5"/>
      <c r="I25" s="5"/>
    </row>
    <row r="26" spans="1:9" x14ac:dyDescent="0.25">
      <c r="A26">
        <v>24</v>
      </c>
      <c r="B26" s="94" t="s">
        <v>205</v>
      </c>
      <c r="C26" t="s">
        <v>251</v>
      </c>
      <c r="F26" s="95" t="s">
        <v>21</v>
      </c>
      <c r="G26" s="95" t="s">
        <v>20</v>
      </c>
      <c r="H26" s="5"/>
      <c r="I26" s="5"/>
    </row>
    <row r="27" spans="1:9" x14ac:dyDescent="0.25">
      <c r="A27">
        <v>25</v>
      </c>
      <c r="B27" s="94" t="s">
        <v>216</v>
      </c>
      <c r="C27" t="s">
        <v>100</v>
      </c>
      <c r="F27" s="95" t="s">
        <v>104</v>
      </c>
      <c r="G27" s="95" t="s">
        <v>21</v>
      </c>
      <c r="H27" s="95" t="s">
        <v>20</v>
      </c>
      <c r="I27" s="95" t="s">
        <v>164</v>
      </c>
    </row>
    <row r="28" spans="1:9" x14ac:dyDescent="0.25">
      <c r="A28">
        <v>26</v>
      </c>
      <c r="B28" s="94" t="s">
        <v>147</v>
      </c>
      <c r="C28" t="s">
        <v>51</v>
      </c>
      <c r="F28" s="98" t="s">
        <v>147</v>
      </c>
    </row>
    <row r="29" spans="1:9" x14ac:dyDescent="0.25">
      <c r="A29">
        <v>27</v>
      </c>
      <c r="C29" t="s">
        <v>41</v>
      </c>
    </row>
    <row r="35" spans="2:10" x14ac:dyDescent="0.25">
      <c r="B35" s="113" t="s">
        <v>311</v>
      </c>
      <c r="C35" s="114" t="s">
        <v>312</v>
      </c>
      <c r="D35" s="114" t="s">
        <v>104</v>
      </c>
      <c r="E35" s="114"/>
      <c r="F35" s="114" t="s">
        <v>21</v>
      </c>
      <c r="G35" s="114"/>
      <c r="H35" s="114" t="s">
        <v>20</v>
      </c>
    </row>
    <row r="36" spans="2:10" x14ac:dyDescent="0.25">
      <c r="B36" s="3">
        <v>0</v>
      </c>
      <c r="C36" t="s">
        <v>295</v>
      </c>
      <c r="D36" t="s">
        <v>313</v>
      </c>
      <c r="E36" t="s">
        <v>274</v>
      </c>
      <c r="F36" t="s">
        <v>314</v>
      </c>
      <c r="G36" t="s">
        <v>275</v>
      </c>
      <c r="H36"/>
    </row>
    <row r="37" spans="2:10" x14ac:dyDescent="0.25">
      <c r="B37" s="3">
        <v>3</v>
      </c>
      <c r="C37" t="s">
        <v>295</v>
      </c>
      <c r="D37" t="s">
        <v>315</v>
      </c>
      <c r="E37" t="s">
        <v>274</v>
      </c>
      <c r="F37" t="s">
        <v>314</v>
      </c>
      <c r="G37" t="s">
        <v>276</v>
      </c>
      <c r="H37" t="s">
        <v>316</v>
      </c>
      <c r="I37" t="s">
        <v>277</v>
      </c>
      <c r="J37" t="s">
        <v>275</v>
      </c>
    </row>
    <row r="38" spans="2:10" x14ac:dyDescent="0.25">
      <c r="B38" s="3">
        <v>1</v>
      </c>
      <c r="C38" t="s">
        <v>295</v>
      </c>
      <c r="D38" t="s">
        <v>316</v>
      </c>
      <c r="E38" t="s">
        <v>274</v>
      </c>
      <c r="F38" t="s">
        <v>317</v>
      </c>
      <c r="G38" t="s">
        <v>275</v>
      </c>
      <c r="H38"/>
    </row>
    <row r="39" spans="2:10" x14ac:dyDescent="0.25">
      <c r="B39" s="3">
        <v>1</v>
      </c>
      <c r="C39" t="s">
        <v>295</v>
      </c>
      <c r="D39" t="s">
        <v>317</v>
      </c>
      <c r="E39" t="s">
        <v>274</v>
      </c>
      <c r="F39" t="s">
        <v>318</v>
      </c>
      <c r="G39" t="s">
        <v>274</v>
      </c>
      <c r="H39" t="s">
        <v>319</v>
      </c>
      <c r="I39" t="s">
        <v>275</v>
      </c>
    </row>
    <row r="40" spans="2:10" x14ac:dyDescent="0.25">
      <c r="B40" s="3">
        <v>2</v>
      </c>
      <c r="C40" t="s">
        <v>295</v>
      </c>
      <c r="D40" t="s">
        <v>318</v>
      </c>
      <c r="E40" t="s">
        <v>274</v>
      </c>
      <c r="F40" t="s">
        <v>319</v>
      </c>
      <c r="G40" t="s">
        <v>276</v>
      </c>
      <c r="H40" t="s">
        <v>320</v>
      </c>
      <c r="I40" t="s">
        <v>277</v>
      </c>
      <c r="J40" t="s">
        <v>275</v>
      </c>
    </row>
  </sheetData>
  <autoFilter ref="A1:K1" xr:uid="{4A3AE2FD-00A1-4FFB-A89B-EFDE0962B935}"/>
  <phoneticPr fontId="2" type="noConversion"/>
  <conditionalFormatting sqref="D36:J40">
    <cfRule type="cellIs" dxfId="0" priority="1" operator="equal">
      <formula>"EOL"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A3A2-D60D-431A-B8AB-AD7EC644E9C7}">
  <dimension ref="A2:H43"/>
  <sheetViews>
    <sheetView workbookViewId="0">
      <selection activeCell="I18" sqref="I18:Q23"/>
    </sheetView>
  </sheetViews>
  <sheetFormatPr baseColWidth="10" defaultColWidth="10.7109375" defaultRowHeight="15" x14ac:dyDescent="0.25"/>
  <cols>
    <col min="2" max="2" width="13.5703125" bestFit="1" customWidth="1"/>
  </cols>
  <sheetData>
    <row r="2" spans="1:8" x14ac:dyDescent="0.25">
      <c r="A2" t="s">
        <v>285</v>
      </c>
      <c r="B2" t="s">
        <v>279</v>
      </c>
      <c r="D2" t="s">
        <v>286</v>
      </c>
    </row>
    <row r="3" spans="1:8" x14ac:dyDescent="0.25">
      <c r="A3">
        <v>0</v>
      </c>
      <c r="B3" t="s">
        <v>280</v>
      </c>
      <c r="D3">
        <v>0</v>
      </c>
      <c r="E3" s="174" t="s">
        <v>280</v>
      </c>
      <c r="F3" s="174"/>
      <c r="G3" s="174"/>
      <c r="H3" s="174"/>
    </row>
    <row r="4" spans="1:8" x14ac:dyDescent="0.25">
      <c r="A4">
        <v>1</v>
      </c>
      <c r="B4" t="s">
        <v>281</v>
      </c>
      <c r="D4">
        <v>1</v>
      </c>
      <c r="E4" s="174" t="s">
        <v>281</v>
      </c>
      <c r="F4" s="174"/>
      <c r="G4" s="174"/>
      <c r="H4" s="174"/>
    </row>
    <row r="5" spans="1:8" x14ac:dyDescent="0.25">
      <c r="A5">
        <v>2</v>
      </c>
      <c r="B5" t="s">
        <v>282</v>
      </c>
      <c r="D5">
        <v>2</v>
      </c>
      <c r="E5" s="174" t="s">
        <v>282</v>
      </c>
      <c r="F5" s="174"/>
      <c r="G5" s="6" t="s">
        <v>283</v>
      </c>
      <c r="H5" s="6" t="s">
        <v>284</v>
      </c>
    </row>
    <row r="6" spans="1:8" x14ac:dyDescent="0.25">
      <c r="A6">
        <v>3</v>
      </c>
      <c r="B6" t="s">
        <v>283</v>
      </c>
      <c r="D6">
        <v>3</v>
      </c>
      <c r="E6" s="6" t="s">
        <v>283</v>
      </c>
      <c r="F6" s="6" t="s">
        <v>284</v>
      </c>
      <c r="G6" s="6" t="s">
        <v>284</v>
      </c>
      <c r="H6" s="6"/>
    </row>
    <row r="7" spans="1:8" x14ac:dyDescent="0.25">
      <c r="A7">
        <v>4</v>
      </c>
      <c r="B7" t="s">
        <v>284</v>
      </c>
      <c r="D7">
        <v>4</v>
      </c>
      <c r="E7" s="6" t="s">
        <v>284</v>
      </c>
      <c r="F7" s="6"/>
      <c r="G7" s="6"/>
      <c r="H7" s="6"/>
    </row>
    <row r="17" spans="1:6" x14ac:dyDescent="0.25">
      <c r="A17" t="s">
        <v>310</v>
      </c>
      <c r="B17" t="s">
        <v>308</v>
      </c>
      <c r="C17" t="s">
        <v>309</v>
      </c>
    </row>
    <row r="18" spans="1:6" x14ac:dyDescent="0.25">
      <c r="A18">
        <v>2</v>
      </c>
      <c r="B18">
        <v>2</v>
      </c>
      <c r="C18">
        <v>2</v>
      </c>
      <c r="D18" t="s">
        <v>287</v>
      </c>
      <c r="E18" t="s">
        <v>288</v>
      </c>
    </row>
    <row r="19" spans="1:6" x14ac:dyDescent="0.25">
      <c r="A19">
        <v>3</v>
      </c>
    </row>
    <row r="20" spans="1:6" x14ac:dyDescent="0.25">
      <c r="A20">
        <v>4</v>
      </c>
      <c r="D20" t="s">
        <v>289</v>
      </c>
      <c r="E20" t="s">
        <v>290</v>
      </c>
      <c r="F20">
        <v>29</v>
      </c>
    </row>
    <row r="21" spans="1:6" x14ac:dyDescent="0.25">
      <c r="A21">
        <v>5</v>
      </c>
      <c r="E21" t="s">
        <v>291</v>
      </c>
    </row>
    <row r="22" spans="1:6" x14ac:dyDescent="0.25">
      <c r="A22">
        <v>6</v>
      </c>
      <c r="D22" t="s">
        <v>292</v>
      </c>
      <c r="E22" t="s">
        <v>293</v>
      </c>
      <c r="F22" t="s">
        <v>294</v>
      </c>
    </row>
    <row r="23" spans="1:6" x14ac:dyDescent="0.25">
      <c r="A23">
        <v>7</v>
      </c>
      <c r="E23" t="s">
        <v>295</v>
      </c>
      <c r="F23" t="s">
        <v>296</v>
      </c>
    </row>
    <row r="24" spans="1:6" x14ac:dyDescent="0.25">
      <c r="A24">
        <v>8</v>
      </c>
      <c r="D24" t="s">
        <v>289</v>
      </c>
      <c r="E24" t="s">
        <v>290</v>
      </c>
      <c r="F24">
        <v>9</v>
      </c>
    </row>
    <row r="25" spans="1:6" x14ac:dyDescent="0.25">
      <c r="A25">
        <v>9</v>
      </c>
      <c r="E25" t="s">
        <v>297</v>
      </c>
      <c r="F25" t="s">
        <v>298</v>
      </c>
    </row>
    <row r="26" spans="1:6" x14ac:dyDescent="0.25">
      <c r="A26">
        <v>10</v>
      </c>
      <c r="D26" t="s">
        <v>292</v>
      </c>
      <c r="E26" t="s">
        <v>293</v>
      </c>
      <c r="F26">
        <v>26</v>
      </c>
    </row>
    <row r="27" spans="1:6" x14ac:dyDescent="0.25">
      <c r="A27">
        <v>11</v>
      </c>
      <c r="B27">
        <v>3</v>
      </c>
      <c r="C27">
        <v>3</v>
      </c>
      <c r="D27" t="s">
        <v>299</v>
      </c>
      <c r="E27" t="s">
        <v>300</v>
      </c>
    </row>
    <row r="28" spans="1:6" x14ac:dyDescent="0.25">
      <c r="A28">
        <v>12</v>
      </c>
      <c r="D28" t="s">
        <v>289</v>
      </c>
      <c r="E28" t="s">
        <v>290</v>
      </c>
      <c r="F28">
        <v>9</v>
      </c>
    </row>
    <row r="29" spans="1:6" x14ac:dyDescent="0.25">
      <c r="A29">
        <v>13</v>
      </c>
      <c r="E29" t="s">
        <v>297</v>
      </c>
      <c r="F29" t="s">
        <v>298</v>
      </c>
    </row>
    <row r="30" spans="1:6" x14ac:dyDescent="0.25">
      <c r="A30">
        <v>14</v>
      </c>
      <c r="B30">
        <v>2</v>
      </c>
      <c r="C30">
        <v>2</v>
      </c>
      <c r="E30" t="s">
        <v>301</v>
      </c>
    </row>
    <row r="31" spans="1:6" x14ac:dyDescent="0.25">
      <c r="A31">
        <v>15</v>
      </c>
      <c r="B31">
        <v>1</v>
      </c>
      <c r="C31">
        <v>1</v>
      </c>
      <c r="E31" t="s">
        <v>302</v>
      </c>
    </row>
    <row r="32" spans="1:6" x14ac:dyDescent="0.25">
      <c r="A32">
        <v>16</v>
      </c>
    </row>
    <row r="33" spans="1:6" x14ac:dyDescent="0.25">
      <c r="A33">
        <v>17</v>
      </c>
      <c r="B33">
        <v>2</v>
      </c>
      <c r="C33">
        <v>2</v>
      </c>
      <c r="D33" t="s">
        <v>278</v>
      </c>
      <c r="E33" t="s">
        <v>288</v>
      </c>
    </row>
    <row r="34" spans="1:6" x14ac:dyDescent="0.25">
      <c r="A34">
        <v>18</v>
      </c>
    </row>
    <row r="35" spans="1:6" x14ac:dyDescent="0.25">
      <c r="A35">
        <v>19</v>
      </c>
      <c r="E35" t="s">
        <v>295</v>
      </c>
      <c r="F35" t="s">
        <v>303</v>
      </c>
    </row>
    <row r="36" spans="1:6" x14ac:dyDescent="0.25">
      <c r="A36">
        <v>20</v>
      </c>
    </row>
    <row r="37" spans="1:6" x14ac:dyDescent="0.25">
      <c r="A37">
        <v>21</v>
      </c>
      <c r="B37">
        <v>3</v>
      </c>
      <c r="C37">
        <v>3</v>
      </c>
      <c r="D37" t="s">
        <v>304</v>
      </c>
      <c r="E37" t="s">
        <v>300</v>
      </c>
    </row>
    <row r="38" spans="1:6" x14ac:dyDescent="0.25">
      <c r="A38">
        <v>22</v>
      </c>
    </row>
    <row r="39" spans="1:6" x14ac:dyDescent="0.25">
      <c r="A39">
        <v>23</v>
      </c>
      <c r="D39" t="s">
        <v>305</v>
      </c>
      <c r="E39" t="s">
        <v>22</v>
      </c>
      <c r="F39" t="s">
        <v>306</v>
      </c>
    </row>
    <row r="40" spans="1:6" x14ac:dyDescent="0.25">
      <c r="A40">
        <v>24</v>
      </c>
    </row>
    <row r="41" spans="1:6" x14ac:dyDescent="0.25">
      <c r="A41">
        <v>25</v>
      </c>
      <c r="B41">
        <v>2</v>
      </c>
      <c r="C41">
        <v>2</v>
      </c>
      <c r="E41" t="s">
        <v>301</v>
      </c>
    </row>
    <row r="42" spans="1:6" x14ac:dyDescent="0.25">
      <c r="A42">
        <v>26</v>
      </c>
      <c r="B42">
        <v>1</v>
      </c>
      <c r="C42">
        <v>1</v>
      </c>
      <c r="E42" t="s">
        <v>302</v>
      </c>
    </row>
    <row r="43" spans="1:6" x14ac:dyDescent="0.25">
      <c r="A43">
        <v>27</v>
      </c>
      <c r="B43">
        <v>0</v>
      </c>
      <c r="E43" t="s">
        <v>307</v>
      </c>
    </row>
  </sheetData>
  <mergeCells count="3">
    <mergeCell ref="E4:H4"/>
    <mergeCell ref="E5:F5"/>
    <mergeCell ref="E3:H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Instruction Set</vt:lpstr>
      <vt:lpstr>TEST</vt:lpstr>
      <vt:lpstr>ERRORMESSAGES</vt:lpstr>
      <vt:lpstr>Tabelle2</vt:lpstr>
      <vt:lpstr>Instruction Analysis</vt:lpstr>
      <vt:lpstr>Scope</vt:lpstr>
      <vt:lpstr>'Instruction Set'!Druckbereich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Eschenfelder</dc:creator>
  <cp:lastModifiedBy>Wolfgang Eschenfelder</cp:lastModifiedBy>
  <cp:lastPrinted>2023-08-04T10:40:43Z</cp:lastPrinted>
  <dcterms:created xsi:type="dcterms:W3CDTF">2022-09-18T14:25:37Z</dcterms:created>
  <dcterms:modified xsi:type="dcterms:W3CDTF">2025-05-30T08:33:50Z</dcterms:modified>
</cp:coreProperties>
</file>