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Negociaçao jul06" sheetId="1" state="visible" r:id="rId1"/>
  </sheets>
  <definedNames>
    <definedName name="_xlnm.Print_Area" localSheetId="0">'Negociaçao jul06'!$A$15:$F$160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<sst xmlns="http://schemas.openxmlformats.org/spreadsheetml/2006/main" count="217" uniqueCount="217">
  <si>
    <t xml:space="preserve">TEXSA - EMPRESA COM CERTIFICAÇÕES:  ISO 9001-QUALIDADE, ISO 14001-AMBIENTAL &amp; ISO 17025-LABORATÓRIO</t>
  </si>
  <si>
    <t>Vendedor:</t>
  </si>
  <si>
    <t>Nome:</t>
  </si>
  <si>
    <t>Data:</t>
  </si>
  <si>
    <t>Rua:</t>
  </si>
  <si>
    <t xml:space="preserve">Razão Social:</t>
  </si>
  <si>
    <t>Cidade:</t>
  </si>
  <si>
    <t>Número:</t>
  </si>
  <si>
    <t>CNPJ:</t>
  </si>
  <si>
    <t>UF:</t>
  </si>
  <si>
    <t>Bairro:</t>
  </si>
  <si>
    <t>Telefone:</t>
  </si>
  <si>
    <t>Endereço:</t>
  </si>
  <si>
    <t>Email:</t>
  </si>
  <si>
    <t>CEP</t>
  </si>
  <si>
    <t xml:space="preserve">PORTFÓLIO AUTOMOTIVO PARA GASOLINA, ALCOOL E GNV</t>
  </si>
  <si>
    <t>Embalagem</t>
  </si>
  <si>
    <t xml:space="preserve">Quant Prod.</t>
  </si>
  <si>
    <t xml:space="preserve">Total Lts</t>
  </si>
  <si>
    <t xml:space="preserve">VALOR PÇ</t>
  </si>
  <si>
    <t xml:space="preserve">Total PÇ</t>
  </si>
  <si>
    <t xml:space="preserve">PRODUTOS: LINHA LEVE</t>
  </si>
  <si>
    <t>API</t>
  </si>
  <si>
    <t>Litros</t>
  </si>
  <si>
    <t xml:space="preserve">GASOLINA, ÁLCOOL E GNV</t>
  </si>
  <si>
    <t xml:space="preserve">TEXSA SUPREMA SL SAE 40</t>
  </si>
  <si>
    <t>SL</t>
  </si>
  <si>
    <t xml:space="preserve">TEXSA SUPREMA SL SAE 15W40</t>
  </si>
  <si>
    <t xml:space="preserve">TEXSA SUPREMA SL SAE 20W50</t>
  </si>
  <si>
    <t xml:space="preserve">TEXSA PREMIUM SN 15W40 (MINERAL)</t>
  </si>
  <si>
    <t>SN</t>
  </si>
  <si>
    <t xml:space="preserve">TEXSA PREMIUM SN 20W50 (MINERAL)</t>
  </si>
  <si>
    <t xml:space="preserve">TEXSA SUPREMA SEMI SINTETICO SL 10W40</t>
  </si>
  <si>
    <t xml:space="preserve">TEXSA SUPREMA SEMI SINTETICO SL 15W40</t>
  </si>
  <si>
    <t xml:space="preserve">TEXSA SEMISSINTETICO GOLD SN 10W30</t>
  </si>
  <si>
    <t xml:space="preserve">TEXSA SEMISSINTETICO GOLD SN 10W40</t>
  </si>
  <si>
    <t xml:space="preserve">TEXSA SEMISSINTETICO GOLD SN 15W40</t>
  </si>
  <si>
    <t xml:space="preserve">TEXSA SINTÉTICO SAE 5W30</t>
  </si>
  <si>
    <t xml:space="preserve">SL </t>
  </si>
  <si>
    <t xml:space="preserve">TEXSA SINTÉTICO SAE 5W40</t>
  </si>
  <si>
    <t xml:space="preserve">TEXSA SINTÉTICO GOLD + 5W30   </t>
  </si>
  <si>
    <t xml:space="preserve">SN PLUS, SN/RC, ILSAC GF-5 FORD, CHRYSLER e GM 6094M</t>
  </si>
  <si>
    <t xml:space="preserve">TEXSA SINTÉTICO GOLD SN 5W40 </t>
  </si>
  <si>
    <t xml:space="preserve">TEXSA SINTÉTICO GOLD + 5W20   </t>
  </si>
  <si>
    <t xml:space="preserve">TEXSA SINTÉTICO GOLD + 0W20   </t>
  </si>
  <si>
    <t xml:space="preserve">TEXSA ULTRA SYNTHESE SINTETICO SN 5W30</t>
  </si>
  <si>
    <t xml:space="preserve">APROVADO FORD WSS-M2C913-D</t>
  </si>
  <si>
    <t xml:space="preserve">TEXSA ULTRA SYNTHESE SINTETICO SN 5W40</t>
  </si>
  <si>
    <t xml:space="preserve">APROVADO MB 226.3 - 229.3 - 229.5 / VW 508 88 e 509 99</t>
  </si>
  <si>
    <t xml:space="preserve">TEXSA SINTETICO SUV C2/C3 SAE 5W30</t>
  </si>
  <si>
    <t xml:space="preserve">SN / C2/C3</t>
  </si>
  <si>
    <t xml:space="preserve">TEXSA SINTETICO SUV C3 SAE 5W40</t>
  </si>
  <si>
    <t xml:space="preserve">SN / C3</t>
  </si>
  <si>
    <t xml:space="preserve">TEXSA SINTÉTICO PREMIUM SP 5W30 </t>
  </si>
  <si>
    <t xml:space="preserve">API SP-RC, ILSAC GF-6 / GMW1732 / FORD / CHRYSLER / GM 6094A  - 4718M</t>
  </si>
  <si>
    <t xml:space="preserve">TEXSA SINTÉTICO PREMIUM SP 5W20 </t>
  </si>
  <si>
    <t xml:space="preserve">TEXSA SINTÉTICO PREMIUM SP 0W20 </t>
  </si>
  <si>
    <t xml:space="preserve">TEXSA SINTÉTICO PREMIUM SP 0W16 </t>
  </si>
  <si>
    <t xml:space="preserve">API SP-RC, ILSAC GF-6B, CHRYSLER MS6395, GM 6094 e GM 4718M</t>
  </si>
  <si>
    <t xml:space="preserve">TEXSA SINTÉTICO GEN3 SQ 5W-30   </t>
  </si>
  <si>
    <t xml:space="preserve">API SQ FORD WSS-M2946, 961, 971 GF-7A, GM Dexos 1 - GEN3 GM 6094A, GM 4718M.</t>
  </si>
  <si>
    <t xml:space="preserve">TEXSA SINTÉTICO GEN3 SQ 0W-20   </t>
  </si>
  <si>
    <t xml:space="preserve">TEXSA ULTRA SYNTHESE - DX 0W-20 </t>
  </si>
  <si>
    <t xml:space="preserve">APROVADO GF-5 PLUS / GM DEXOS I GEN 2</t>
  </si>
  <si>
    <t xml:space="preserve">TEXSA ULTRA SYNTHESE - DX 5W-30 </t>
  </si>
  <si>
    <t xml:space="preserve">Valor Total</t>
  </si>
  <si>
    <t xml:space="preserve">PORTFÓLIO MOTOS E NAUTICA </t>
  </si>
  <si>
    <t xml:space="preserve">MOTOS E NAUTICO</t>
  </si>
  <si>
    <t xml:space="preserve">TEXSA TT NAUTICO TC-W3</t>
  </si>
  <si>
    <t>TC-W3</t>
  </si>
  <si>
    <t xml:space="preserve">TEXSA 2 TEMPOS SUPER (TC/JASO FB 20W)</t>
  </si>
  <si>
    <t>TC/JASO</t>
  </si>
  <si>
    <t xml:space="preserve">TEXSA GP 4TEMPOS SL SAE 20W50</t>
  </si>
  <si>
    <t xml:space="preserve">TEXSA GP SEMI SINTÉTICO SL/JASO MA2 10W30</t>
  </si>
  <si>
    <t>SL/JASO</t>
  </si>
  <si>
    <t xml:space="preserve">TEXSA GP SEMI SINTÉTICO SL/JASO MA2 10W40</t>
  </si>
  <si>
    <t xml:space="preserve">TEXSA FORK 10W</t>
  </si>
  <si>
    <t xml:space="preserve"> GARFOS/AMORTEC. MOTOS</t>
  </si>
  <si>
    <t xml:space="preserve">PORTFÓLIO AUTOMOTIVA PESADA - DIESEL</t>
  </si>
  <si>
    <t xml:space="preserve">Quant Emb.</t>
  </si>
  <si>
    <t xml:space="preserve">PRODUTOS: LINHA PESADA </t>
  </si>
  <si>
    <t>DIESEL</t>
  </si>
  <si>
    <t xml:space="preserve">TEXSA MAX DIESEL ST CF 40</t>
  </si>
  <si>
    <t>CF-40</t>
  </si>
  <si>
    <t xml:space="preserve">TEXSA MAX DIESEL ST CF 50</t>
  </si>
  <si>
    <t>CF-50</t>
  </si>
  <si>
    <t xml:space="preserve">TEXSA MAX TURBO CH-4 15W40</t>
  </si>
  <si>
    <t>CH-4</t>
  </si>
  <si>
    <t xml:space="preserve">TEXSA MAX TURBO CH-4 20W50</t>
  </si>
  <si>
    <t xml:space="preserve">TEXSA SUPER TURBO PLUS CI-4 SAE 15W40</t>
  </si>
  <si>
    <t xml:space="preserve">APROVADO MB 228.3, VOLVO VDS-3, MACK EO-N e RENAULT VI</t>
  </si>
  <si>
    <t xml:space="preserve">TEXSA SUPER TURBO CI-4 15W40</t>
  </si>
  <si>
    <t>CI-4</t>
  </si>
  <si>
    <t xml:space="preserve">TEXSA SUPER TURBO SEMI-SINTETICO CI-4 10W30</t>
  </si>
  <si>
    <t xml:space="preserve">TEXSA SUPER TURBO SEMI-SINTETICO CI-4 10W40</t>
  </si>
  <si>
    <t xml:space="preserve">TEXSA SUPER TURBO SEMI-SINTETICO CI-4 15W40</t>
  </si>
  <si>
    <t xml:space="preserve">TEXSA SUPER TURBO TURBO S. CI-4 10W-30 </t>
  </si>
  <si>
    <t xml:space="preserve">CI-4 SINTÉTICO-ACEA E7/E8-22, MB228.51, MAN, VOLVO, COMMINS...</t>
  </si>
  <si>
    <t xml:space="preserve">TEXSA SUPER TURBO TURBO S. CI-4 10W-40 </t>
  </si>
  <si>
    <t xml:space="preserve">TEXSA PREMIUM TURBO 15W40  SEMI-SINTÉTICO</t>
  </si>
  <si>
    <t>CJ4</t>
  </si>
  <si>
    <t xml:space="preserve">TEXSA PREMIUM TURBO PLUS CJ-4 10W40  SINTÉTICO</t>
  </si>
  <si>
    <t xml:space="preserve">APROVADO MERCEDES BENZ 228.31</t>
  </si>
  <si>
    <t xml:space="preserve">TEXSA MASTER TURBO CK-4 15W40</t>
  </si>
  <si>
    <t>CK-4</t>
  </si>
  <si>
    <t xml:space="preserve">TEXSA MASTER TURBO PLUS CK-4 10W30 SEMI-SINTÉTICO</t>
  </si>
  <si>
    <t xml:space="preserve">APROVADO VOLVO VDS-4.5, MACK EO-AS e RENAULT VI</t>
  </si>
  <si>
    <t xml:space="preserve">TEXSA MASTER TURBO SINTÉTICO CK-4 5W30 </t>
  </si>
  <si>
    <t xml:space="preserve">CK-4 SINTÉTICO-ACEA E7/E8/E11-24, JASO DH2,SCANIA,VOLVO,MAN...</t>
  </si>
  <si>
    <t xml:space="preserve">PORTFÓLIO TRANSMISSÃO E DIFERENCIAL</t>
  </si>
  <si>
    <t xml:space="preserve">PRODUTOS: LINHA </t>
  </si>
  <si>
    <t xml:space="preserve">TRANSMISSÃO E DIFERENCIAL</t>
  </si>
  <si>
    <t xml:space="preserve">TEXSA TASA </t>
  </si>
  <si>
    <t xml:space="preserve">TASA - TIPO A</t>
  </si>
  <si>
    <t xml:space="preserve">TEXSA ATF SUPER </t>
  </si>
  <si>
    <t xml:space="preserve">APROVADO ZF FRIEDRICHSHAFEN</t>
  </si>
  <si>
    <t xml:space="preserve">TEXSA ATF SUPER DEXRON III MINERAL</t>
  </si>
  <si>
    <t xml:space="preserve">DEXRON III - MINERAL</t>
  </si>
  <si>
    <t xml:space="preserve">TEXSA ATF SUPER DEXRON III 100% SINTÉTICO</t>
  </si>
  <si>
    <t xml:space="preserve">DEXRON III - 100% SINTÉTICO</t>
  </si>
  <si>
    <t xml:space="preserve">TEXSA ATF SINTETICO MULTI-EXPECTRO 100% SINTÉTICO</t>
  </si>
  <si>
    <t xml:space="preserve">DEXRON VI</t>
  </si>
  <si>
    <t xml:space="preserve">TEXSA CVT     </t>
  </si>
  <si>
    <t xml:space="preserve">CVT 100% SINTÉTICO</t>
  </si>
  <si>
    <t xml:space="preserve">TEXSA GEAR GL-4 80W</t>
  </si>
  <si>
    <t>GL-4</t>
  </si>
  <si>
    <t xml:space="preserve">TEXSA GEAR GL-4 90</t>
  </si>
  <si>
    <t xml:space="preserve">TEXSA GEAR GL-4 140</t>
  </si>
  <si>
    <t xml:space="preserve">TEXSA GEAR PLUS GL-4 80W</t>
  </si>
  <si>
    <t xml:space="preserve">APROVADO MERCEDES-BENZ 235.1</t>
  </si>
  <si>
    <t xml:space="preserve">TEXSA GEAR MULTI GL-5 80W90</t>
  </si>
  <si>
    <t xml:space="preserve">APROVADO MERCEDES-BENZ 235.20</t>
  </si>
  <si>
    <t xml:space="preserve">TEXSA GEAR MULTI GL-5 80W</t>
  </si>
  <si>
    <t>GL-5</t>
  </si>
  <si>
    <t xml:space="preserve">TEXSA GEAR SINTY GL-5 75W90 100% SINTÉTICO </t>
  </si>
  <si>
    <t xml:space="preserve">GL-5 - 100% SINTÉTICO</t>
  </si>
  <si>
    <t xml:space="preserve">TEXSA GEAR MULTI GL-5 90</t>
  </si>
  <si>
    <t xml:space="preserve">TEXSA GEAR MULTI GL-5 140</t>
  </si>
  <si>
    <t xml:space="preserve">TEXSA GEAR MULTI GL-5 85W140</t>
  </si>
  <si>
    <t xml:space="preserve">TEXSA GEAR MULTI GL-5 250</t>
  </si>
  <si>
    <t xml:space="preserve">TEXSA GEAR MULTI LS GL-5 75W-90 </t>
  </si>
  <si>
    <t xml:space="preserve">GL-5 - AUTO BLOCANTE</t>
  </si>
  <si>
    <t xml:space="preserve">TEXSA GEAR MULTI LS GL-5 80W-90 </t>
  </si>
  <si>
    <t xml:space="preserve">TEXSA GEAR MULTI LS GL-5 85W-140 </t>
  </si>
  <si>
    <t xml:space="preserve">TEXSA GEAR MULTI SINTÉTICO LS GL-5 75W-90 </t>
  </si>
  <si>
    <t xml:space="preserve">100% SINTÉTICO / GL-5 - AUTO BLOCANTE</t>
  </si>
  <si>
    <t xml:space="preserve">PORTFÓLIO LINHA DE FLUIDOS ESPECIAIS</t>
  </si>
  <si>
    <t xml:space="preserve">FLUIDOS ESPECIAIS</t>
  </si>
  <si>
    <t xml:space="preserve">TEXSA BOOSTER ANTICORROSIVO ONE-WAY</t>
  </si>
  <si>
    <t xml:space="preserve">PRONTO PARA USO</t>
  </si>
  <si>
    <t xml:space="preserve">TEXSA ECCO COLLANT ONE-WAY</t>
  </si>
  <si>
    <t xml:space="preserve">PORTFÓLIO INDUSTRIAL E AGRICOLA</t>
  </si>
  <si>
    <t xml:space="preserve">INDUSTRIAL E AGRICOLA</t>
  </si>
  <si>
    <t xml:space="preserve">AvantiFix - AVANTI-A ADJUVANTE MINERAL  </t>
  </si>
  <si>
    <t xml:space="preserve">AVANTI-A ADJUVANTE / ÓLEO MINERAL</t>
  </si>
  <si>
    <t xml:space="preserve">TEXSA HIDRAULICO HD 32 </t>
  </si>
  <si>
    <t>HD/HL</t>
  </si>
  <si>
    <t xml:space="preserve">TEXSA HIDRAULICO HD 46</t>
  </si>
  <si>
    <t xml:space="preserve">TEXSA HIDRAULICO HD 68</t>
  </si>
  <si>
    <t xml:space="preserve">TEXSA HIDRAULICO HD 100 </t>
  </si>
  <si>
    <t xml:space="preserve">TEXSA HIDRAULICO HD 150</t>
  </si>
  <si>
    <t xml:space="preserve">TEXSA HIDRAULICO AW 32 </t>
  </si>
  <si>
    <t>HLP</t>
  </si>
  <si>
    <t xml:space="preserve">TEXSA HIDRAULICO AW 46</t>
  </si>
  <si>
    <t xml:space="preserve">TEXSA HIDRAULICO AW 68</t>
  </si>
  <si>
    <t xml:space="preserve">TEXSA HIDRAULICO AW 100 </t>
  </si>
  <si>
    <t xml:space="preserve">TEXSA HIDRAULICO AW 150</t>
  </si>
  <si>
    <t xml:space="preserve">TEXSA HIDRAULICO 68 EXTRA SEMI SINTÉTICO</t>
  </si>
  <si>
    <t>HVLP</t>
  </si>
  <si>
    <t xml:space="preserve">TEXSA ORDENHADEIRA ISSO VG</t>
  </si>
  <si>
    <t xml:space="preserve">TEXSA GLACIAL 68  "  COMPRESSORES "</t>
  </si>
  <si>
    <t>REFRIGERAÇÃO</t>
  </si>
  <si>
    <t xml:space="preserve">TEXSA COMPRESSOR ISO VG 150</t>
  </si>
  <si>
    <t xml:space="preserve">TEXSA COMPRESSOR SINTETICO</t>
  </si>
  <si>
    <t xml:space="preserve">ISO 46</t>
  </si>
  <si>
    <t xml:space="preserve">TEXSA COMPRESSOR SEMI SINTETICO</t>
  </si>
  <si>
    <t xml:space="preserve">TEXSA TDF FLUIDO MULTIFUNCIONAL 10W30</t>
  </si>
  <si>
    <t>TOU</t>
  </si>
  <si>
    <t xml:space="preserve">FLUIDO TDH SUPER 10W-30 </t>
  </si>
  <si>
    <t xml:space="preserve">TOU / NOVO</t>
  </si>
  <si>
    <t xml:space="preserve">TEXSA TDF FLUIDO MULTIFUNCIONAL 20W30</t>
  </si>
  <si>
    <t xml:space="preserve">TEXSA TAC-3 10W</t>
  </si>
  <si>
    <t>TRACTOR</t>
  </si>
  <si>
    <t xml:space="preserve">TEXSA TAC-4 10W</t>
  </si>
  <si>
    <t xml:space="preserve">TEXSA TAC-4 30</t>
  </si>
  <si>
    <t xml:space="preserve">TEXSA TAC-4 50</t>
  </si>
  <si>
    <t xml:space="preserve">TEXSA GUIA 68</t>
  </si>
  <si>
    <t xml:space="preserve">GUIA E BARRAMENTO</t>
  </si>
  <si>
    <t xml:space="preserve">TEXSA GUIA 220</t>
  </si>
  <si>
    <t xml:space="preserve">TEXSA PNEUMATICO 220</t>
  </si>
  <si>
    <t>PNEUMATICO</t>
  </si>
  <si>
    <t xml:space="preserve">TEXSA REDUTORES SP 220, 320, 460 e 680</t>
  </si>
  <si>
    <t xml:space="preserve"> ISO VG </t>
  </si>
  <si>
    <t xml:space="preserve">TEXSA SISTEMA CIRCULATÓRIO IND. 100, 150, 220 e 320 </t>
  </si>
  <si>
    <t xml:space="preserve">INDUSTRIAL - 100-150-220 e 320</t>
  </si>
  <si>
    <t xml:space="preserve">TEXSA ÓLEO TERMICO  </t>
  </si>
  <si>
    <t xml:space="preserve">INDUSTRIAL - TERMICO</t>
  </si>
  <si>
    <t xml:space="preserve">TEXSA TURBINA 68   </t>
  </si>
  <si>
    <t xml:space="preserve">INDUSTRIAL TURBINA 68</t>
  </si>
  <si>
    <t xml:space="preserve">TEXSA SUGARPLANT 16.000  </t>
  </si>
  <si>
    <t xml:space="preserve">ISO VG 16.000 - IND. AÇÚCAR / ÁLCOOL</t>
  </si>
  <si>
    <t xml:space="preserve">TEXSA CORRENTE MOTOSSERRA </t>
  </si>
  <si>
    <t>MOTOSSERRA</t>
  </si>
  <si>
    <t xml:space="preserve">TEXSA DESMOLDANTE P/CONCRETO</t>
  </si>
  <si>
    <t xml:space="preserve">ALTO RENDIMENTO</t>
  </si>
  <si>
    <t xml:space="preserve">PORTFÓLIO GRAXAS</t>
  </si>
  <si>
    <t xml:space="preserve">PRODUTOS: LINHA GRAXAS E</t>
  </si>
  <si>
    <t>OUTROS</t>
  </si>
  <si>
    <t>LÍTIO</t>
  </si>
  <si>
    <t xml:space="preserve">TEXSA GRAXA COTTON MP-00</t>
  </si>
  <si>
    <t xml:space="preserve">TEXSA GRAXA ROLAMENTO MPA-2 </t>
  </si>
  <si>
    <t xml:space="preserve">TEXSA GRAXA CHASSIS CA-2</t>
  </si>
  <si>
    <t>CÁLCIO</t>
  </si>
  <si>
    <t xml:space="preserve">TOTAL PEDIDO:</t>
  </si>
  <si>
    <t xml:space="preserve">Total R$</t>
  </si>
  <si>
    <t xml:space="preserve">TEXSA  -  LUBRIFICANTES 5 ESTRELAS DO BRASIL</t>
  </si>
  <si>
    <t xml:space="preserve">A NOSSA BANDEIRA É A QUALIDADE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</si>
</sst>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(&quot;R$ &quot;* #,##0.00_);_(&quot;R$ &quot;* \(#,##0.00\);_(&quot;R$ &quot;* &quot;-&quot;??_);_(@_)"/>
    <numFmt numFmtId="165" formatCode="_(&quot;R$ &quot;* #,##0_);_(&quot;R$ &quot;* \(#,##0\);_(&quot;R$ &quot;* &quot;-&quot;_);_(@_)"/>
    <numFmt numFmtId="166" formatCode="_(* #,##0_);_(* \(#,##0\);_(* &quot;-&quot;_);_(@_)"/>
    <numFmt numFmtId="167" formatCode="_(* #,##0.00_);_(* \(#,##0.00\);_(* &quot;-&quot;??_);_(@_)"/>
    <numFmt numFmtId="168" formatCode="_-[$R$-416]\ * #,##0.00_-;\-[$R$-416]\ * #,##0.00_-;_-[$R$-416]\ * &quot;-&quot;??_-;_-@_-"/>
  </numFmts>
  <fonts count="32">
    <font>
      <sz val="10.000000"/>
      <name val="Arial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006100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sz val="11.000000"/>
      <color rgb="FFFA7D00"/>
      <name val="Calibri"/>
      <scheme val="minor"/>
    </font>
    <font>
      <sz val="11.000000"/>
      <color rgb="FF3F3F76"/>
      <name val="Calibri"/>
      <scheme val="minor"/>
    </font>
    <font>
      <u/>
      <sz val="10.000000"/>
      <color theme="10" tint="0"/>
      <name val="Arial"/>
    </font>
    <font>
      <u/>
      <sz val="10.000000"/>
      <color theme="11" tint="0"/>
      <name val="Arial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3F3F3F"/>
      <name val="Calibri"/>
      <scheme val="minor"/>
    </font>
    <font>
      <sz val="11.000000"/>
      <color indexed="2"/>
      <name val="Calibri"/>
      <scheme val="minor"/>
    </font>
    <font>
      <i/>
      <sz val="11.000000"/>
      <color rgb="FF7F7F7F"/>
      <name val="Calibri"/>
      <scheme val="minor"/>
    </font>
    <font>
      <b/>
      <sz val="18.000000"/>
      <color theme="3" tint="0"/>
      <name val="Cambria"/>
      <scheme val="maj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sz val="11.000000"/>
      <name val="Arial"/>
    </font>
    <font>
      <b/>
      <sz val="11.000000"/>
      <name val="Arial"/>
    </font>
    <font>
      <sz val="16.000000"/>
      <name val="Arial"/>
    </font>
    <font>
      <b/>
      <sz val="16.000000"/>
      <color indexed="2"/>
      <name val="Arial"/>
    </font>
    <font>
      <b/>
      <sz val="11.000000"/>
      <color indexed="2"/>
      <name val="Arial"/>
    </font>
    <font>
      <b/>
      <sz val="10.000000"/>
      <name val="Arial"/>
    </font>
    <font>
      <sz val="16.000000"/>
      <color indexed="2"/>
      <name val="Arial"/>
    </font>
    <font>
      <sz val="11.000000"/>
      <color indexed="2"/>
      <name val="Arial"/>
    </font>
    <font>
      <b/>
      <sz val="11.000000"/>
      <color rgb="FF00B050"/>
      <name val="Arial"/>
    </font>
    <font>
      <b/>
      <sz val="16.000000"/>
      <name val="Arial"/>
    </font>
    <font>
      <b/>
      <u/>
      <sz val="16.000000"/>
      <color indexed="2"/>
      <name val="Arial"/>
    </font>
    <font>
      <u/>
      <sz val="16.000000"/>
      <name val="Arial"/>
    </font>
  </fonts>
  <fills count="37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theme="0" tint="0"/>
      </patternFill>
    </fill>
    <fill>
      <patternFill patternType="solid">
        <fgColor indexed="5"/>
        <bgColor indexed="5"/>
      </patternFill>
    </fill>
    <fill>
      <patternFill patternType="solid">
        <fgColor theme="0" tint="0"/>
        <bgColor theme="0" tint="0"/>
      </patternFill>
    </fill>
    <fill>
      <patternFill patternType="solid">
        <fgColor indexed="22"/>
      </patternFill>
    </fill>
  </fills>
  <borders count="56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none"/>
      <right style="medium">
        <color theme="1"/>
      </right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medium">
        <color theme="1"/>
      </right>
      <top style="none"/>
      <bottom style="medium">
        <color theme="1"/>
      </bottom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thin">
        <color auto="1"/>
      </right>
      <top style="medium">
        <color theme="1"/>
      </top>
      <bottom style="medium">
        <color theme="1"/>
      </bottom>
      <diagonal style="none"/>
    </border>
    <border>
      <left style="thin">
        <color auto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none"/>
      <bottom style="thin">
        <color auto="1"/>
      </bottom>
      <diagonal style="none"/>
    </border>
    <border>
      <left style="none"/>
      <right style="medium">
        <color theme="1"/>
      </right>
      <top style="thin">
        <color auto="1"/>
      </top>
      <bottom style="medium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rgb="FFB2B2B2"/>
      </left>
      <right style="thin">
        <color auto="1"/>
      </right>
      <top style="thin">
        <color auto="1"/>
      </top>
      <bottom style="thin">
        <color rgb="FFB2B2B2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rgb="FFB2B2B2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thin">
        <color rgb="FFB2B2B2"/>
      </right>
      <top style="thin">
        <color auto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auto="1"/>
      </left>
      <right style="thin">
        <color rgb="FFB2B2B2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auto="1"/>
      </left>
      <right style="thin">
        <color rgb="FFB2B2B2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</borders>
  <cellStyleXfs count="50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3" fillId="20" borderId="0" numFmtId="0" applyNumberFormat="1" applyFont="1" applyFill="1" applyBorder="1"/>
    <xf fontId="4" fillId="21" borderId="1" numFmtId="0" applyNumberFormat="1" applyFont="1" applyFill="1" applyBorder="1"/>
    <xf fontId="5" fillId="22" borderId="2" numFmtId="0" applyNumberFormat="1" applyFont="1" applyFill="1" applyBorder="1"/>
    <xf fontId="6" fillId="0" borderId="3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2" fillId="26" borderId="0" numFmtId="0" applyNumberFormat="1" applyFont="1" applyFill="1" applyBorder="1"/>
    <xf fontId="2" fillId="27" borderId="0" numFmtId="0" applyNumberFormat="1" applyFont="1" applyFill="1" applyBorder="1"/>
    <xf fontId="2" fillId="28" borderId="0" numFmtId="0" applyNumberFormat="1" applyFont="1" applyFill="1" applyBorder="1"/>
    <xf fontId="7" fillId="29" borderId="1" numFmtId="0" applyNumberFormat="1" applyFont="1" applyFill="1" applyBorder="1"/>
    <xf fontId="8" fillId="0" borderId="0" numFmtId="0" applyNumberFormat="1" applyFont="1" applyFill="1" applyBorder="1"/>
    <xf fontId="9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10" fillId="30" borderId="0" numFmtId="0" applyNumberFormat="1" applyFont="1" applyFill="1" applyBorder="1"/>
    <xf fontId="0" fillId="0" borderId="0" numFmtId="0" applyNumberFormat="1" applyFont="1" applyFill="1" applyBorder="1"/>
    <xf fontId="0" fillId="31" borderId="4" numFmtId="0" applyNumberFormat="1" applyFont="1" applyFill="1" applyBorder="1"/>
    <xf fontId="0" fillId="0" borderId="0" numFmtId="9" applyNumberFormat="1" applyFont="1" applyFill="1" applyBorder="1"/>
    <xf fontId="11" fillId="32" borderId="0" numFmtId="0" applyNumberFormat="1" applyFont="1" applyFill="1" applyBorder="1"/>
    <xf fontId="12" fillId="21" borderId="5" numFmtId="0" applyNumberFormat="1" applyFont="1" applyFill="1" applyBorder="1"/>
    <xf fontId="0" fillId="0" borderId="0" numFmtId="166" applyNumberFormat="1" applyFont="1" applyFill="1" applyBorder="1"/>
    <xf fontId="13" fillId="0" borderId="0" numFmtId="0" applyNumberFormat="1" applyFont="1" applyFill="1" applyBorder="1"/>
    <xf fontId="14" fillId="0" borderId="0" numFmtId="0" applyNumberFormat="1" applyFont="1" applyFill="1" applyBorder="1"/>
    <xf fontId="15" fillId="0" borderId="0" numFmtId="0" applyNumberFormat="1" applyFont="1" applyFill="1" applyBorder="1"/>
    <xf fontId="16" fillId="0" borderId="6" numFmtId="0" applyNumberFormat="1" applyFont="1" applyFill="1" applyBorder="1"/>
    <xf fontId="17" fillId="0" borderId="7" numFmtId="0" applyNumberFormat="1" applyFont="1" applyFill="1" applyBorder="1"/>
    <xf fontId="18" fillId="0" borderId="8" numFmtId="0" applyNumberFormat="1" applyFont="1" applyFill="1" applyBorder="1"/>
    <xf fontId="18" fillId="0" borderId="0" numFmtId="0" applyNumberFormat="1" applyFont="1" applyFill="1" applyBorder="1"/>
    <xf fontId="19" fillId="0" borderId="9" numFmtId="0" applyNumberFormat="1" applyFont="1" applyFill="1" applyBorder="1"/>
    <xf fontId="0" fillId="0" borderId="0" numFmtId="167" applyNumberFormat="1" applyFont="1" applyFill="1" applyBorder="1"/>
  </cellStyleXfs>
  <cellXfs count="152">
    <xf fontId="0" fillId="0" borderId="0" numFmtId="0" xfId="0"/>
    <xf fontId="20" fillId="0" borderId="0" numFmtId="0" xfId="0" applyFont="1" applyAlignment="1">
      <alignment horizontal="left"/>
    </xf>
    <xf fontId="20" fillId="0" borderId="0" numFmtId="0" xfId="0" applyFont="1" applyAlignment="1">
      <alignment horizontal="center" vertical="center"/>
    </xf>
    <xf fontId="20" fillId="0" borderId="0" numFmtId="0" xfId="0" applyFont="1" applyAlignment="1">
      <alignment horizontal="center"/>
    </xf>
    <xf fontId="20" fillId="33" borderId="0" numFmtId="0" xfId="0" applyFont="1" applyFill="1" applyAlignment="1">
      <alignment horizontal="center"/>
    </xf>
    <xf fontId="20" fillId="0" borderId="10" numFmtId="0" xfId="0" applyFont="1" applyBorder="1" applyAlignment="1">
      <alignment horizontal="center"/>
    </xf>
    <xf fontId="21" fillId="0" borderId="0" numFmtId="0" xfId="0" applyFont="1" applyAlignment="1">
      <alignment horizontal="center" wrapText="1"/>
    </xf>
    <xf fontId="21" fillId="0" borderId="10" numFmtId="0" xfId="0" applyFont="1" applyBorder="1" applyAlignment="1">
      <alignment horizontal="center" wrapText="1"/>
    </xf>
    <xf fontId="21" fillId="0" borderId="11" numFmtId="0" xfId="0" applyFont="1" applyBorder="1" applyAlignment="1">
      <alignment horizontal="center" wrapText="1"/>
    </xf>
    <xf fontId="21" fillId="0" borderId="12" numFmtId="0" xfId="0" applyFont="1" applyBorder="1" applyAlignment="1">
      <alignment horizontal="center" wrapText="1"/>
    </xf>
    <xf fontId="21" fillId="0" borderId="13" numFmtId="0" xfId="0" applyFont="1" applyBorder="1" applyAlignment="1">
      <alignment horizontal="center" wrapText="1"/>
    </xf>
    <xf fontId="0" fillId="0" borderId="0" numFmtId="0" xfId="0"/>
    <xf fontId="20" fillId="0" borderId="14" numFmtId="0" xfId="0" applyFont="1" applyBorder="1" applyAlignment="1">
      <alignment horizontal="center" vertical="center"/>
    </xf>
    <xf fontId="20" fillId="0" borderId="15" numFmtId="0" xfId="0" applyFont="1" applyBorder="1" applyAlignment="1">
      <alignment horizontal="center"/>
    </xf>
    <xf fontId="20" fillId="0" borderId="15" numFmtId="0" xfId="0" applyFont="1" applyBorder="1"/>
    <xf fontId="20" fillId="0" borderId="14" numFmtId="0" xfId="0" applyFont="1" applyBorder="1"/>
    <xf fontId="20" fillId="0" borderId="16" numFmtId="0" xfId="0" applyFont="1" applyBorder="1" applyAlignment="1">
      <alignment horizontal="center" vertical="center"/>
    </xf>
    <xf fontId="20" fillId="0" borderId="17" numFmtId="0" xfId="0" applyFont="1" applyBorder="1" applyAlignment="1">
      <alignment horizontal="center"/>
    </xf>
    <xf fontId="20" fillId="0" borderId="17" numFmtId="0" xfId="0" applyFont="1" applyBorder="1"/>
    <xf fontId="20" fillId="0" borderId="16" numFmtId="0" xfId="0" applyFont="1" applyBorder="1"/>
    <xf fontId="20" fillId="0" borderId="0" numFmtId="0" xfId="0" applyFont="1"/>
    <xf fontId="22" fillId="0" borderId="0" numFmtId="0" xfId="0" applyFont="1" applyAlignment="1">
      <alignment horizontal="center"/>
    </xf>
    <xf fontId="22" fillId="0" borderId="0" numFmtId="0" xfId="0" applyFont="1" applyAlignment="1">
      <alignment vertical="center"/>
    </xf>
    <xf fontId="21" fillId="0" borderId="18" numFmtId="0" xfId="0" applyFont="1" applyBorder="1" applyAlignment="1">
      <alignment horizontal="center" vertical="center"/>
    </xf>
    <xf fontId="23" fillId="0" borderId="19" numFmtId="0" xfId="0" applyFont="1" applyBorder="1" applyAlignment="1">
      <alignment horizontal="center" vertical="center"/>
    </xf>
    <xf fontId="20" fillId="33" borderId="20" numFmtId="0" xfId="0" applyFont="1" applyFill="1" applyBorder="1" applyAlignment="1">
      <alignment horizontal="center" vertical="center"/>
    </xf>
    <xf fontId="20" fillId="34" borderId="20" numFmtId="0" xfId="36" applyFont="1" applyFill="1" applyBorder="1" applyAlignment="1">
      <alignment horizontal="center" vertical="center"/>
    </xf>
    <xf fontId="21" fillId="34" borderId="20" numFmtId="0" xfId="0" applyFont="1" applyFill="1" applyBorder="1" applyAlignment="1">
      <alignment horizontal="center" vertical="center" wrapText="1"/>
    </xf>
    <xf fontId="21" fillId="34" borderId="20" numFmtId="0" xfId="0" applyFont="1" applyFill="1" applyBorder="1" applyAlignment="1">
      <alignment vertical="center"/>
    </xf>
    <xf fontId="23" fillId="34" borderId="21" numFmtId="0" xfId="0" applyFont="1" applyFill="1" applyBorder="1" applyAlignment="1">
      <alignment horizontal="center" vertical="center"/>
    </xf>
    <xf fontId="24" fillId="34" borderId="22" numFmtId="0" xfId="0" applyFont="1" applyFill="1" applyBorder="1" applyAlignment="1">
      <alignment horizontal="center" vertical="center"/>
    </xf>
    <xf fontId="21" fillId="33" borderId="23" numFmtId="0" xfId="0" applyFont="1" applyFill="1" applyBorder="1" applyAlignment="1">
      <alignment vertical="center"/>
    </xf>
    <xf fontId="24" fillId="33" borderId="23" numFmtId="0" xfId="0" applyFont="1" applyFill="1" applyBorder="1" applyAlignment="1">
      <alignment horizontal="center" vertical="center"/>
    </xf>
    <xf fontId="0" fillId="33" borderId="23" numFmtId="0" xfId="0" applyFill="1" applyBorder="1" applyAlignment="1">
      <alignment horizontal="center" vertical="center"/>
    </xf>
    <xf fontId="0" fillId="34" borderId="23" numFmtId="0" xfId="0" applyFill="1" applyBorder="1" applyAlignment="1">
      <alignment horizontal="center" vertical="center"/>
    </xf>
    <xf fontId="20" fillId="33" borderId="23" numFmtId="168" xfId="0" applyNumberFormat="1" applyFont="1" applyFill="1" applyBorder="1" applyAlignment="1">
      <alignment horizontal="center" vertical="center"/>
    </xf>
    <xf fontId="21" fillId="33" borderId="24" numFmtId="0" xfId="0" applyFont="1" applyFill="1" applyBorder="1" applyAlignment="1">
      <alignment vertical="center"/>
    </xf>
    <xf fontId="24" fillId="33" borderId="24" numFmtId="0" xfId="0" applyFont="1" applyFill="1" applyBorder="1" applyAlignment="1">
      <alignment horizontal="center" vertical="center"/>
    </xf>
    <xf fontId="0" fillId="33" borderId="24" numFmtId="0" xfId="0" applyFill="1" applyBorder="1" applyAlignment="1">
      <alignment horizontal="center" vertical="center"/>
    </xf>
    <xf fontId="0" fillId="34" borderId="24" numFmtId="0" xfId="0" applyFill="1" applyBorder="1" applyAlignment="1">
      <alignment horizontal="center" vertical="center"/>
    </xf>
    <xf fontId="20" fillId="33" borderId="24" numFmtId="168" xfId="0" applyNumberFormat="1" applyFont="1" applyFill="1" applyBorder="1" applyAlignment="1">
      <alignment horizontal="center" vertical="center"/>
    </xf>
    <xf fontId="21" fillId="33" borderId="25" numFmtId="0" xfId="0" applyFont="1" applyFill="1" applyBorder="1" applyAlignment="1">
      <alignment vertical="center"/>
    </xf>
    <xf fontId="24" fillId="33" borderId="26" numFmtId="0" xfId="0" applyFont="1" applyFill="1" applyBorder="1" applyAlignment="1">
      <alignment horizontal="center" vertical="center"/>
    </xf>
    <xf fontId="24" fillId="33" borderId="27" numFmtId="0" xfId="0" applyFont="1" applyFill="1" applyBorder="1" applyAlignment="1">
      <alignment horizontal="center" vertical="center"/>
    </xf>
    <xf fontId="0" fillId="33" borderId="28" numFmtId="0" xfId="0" applyFill="1" applyBorder="1" applyAlignment="1">
      <alignment horizontal="center" vertical="center"/>
    </xf>
    <xf fontId="21" fillId="34" borderId="25" numFmtId="0" xfId="0" applyFont="1" applyFill="1" applyBorder="1" applyAlignment="1">
      <alignment vertical="center"/>
    </xf>
    <xf fontId="24" fillId="34" borderId="24" numFmtId="0" xfId="0" applyFont="1" applyFill="1" applyBorder="1" applyAlignment="1">
      <alignment horizontal="center" vertical="center"/>
    </xf>
    <xf fontId="21" fillId="33" borderId="29" numFmtId="0" xfId="0" applyFont="1" applyFill="1" applyBorder="1" applyAlignment="1">
      <alignment vertical="center"/>
    </xf>
    <xf fontId="0" fillId="33" borderId="26" numFmtId="0" xfId="0" applyFill="1" applyBorder="1" applyAlignment="1">
      <alignment horizontal="center" vertical="center"/>
    </xf>
    <xf fontId="0" fillId="34" borderId="26" numFmtId="0" xfId="0" applyFill="1" applyBorder="1" applyAlignment="1">
      <alignment horizontal="center" vertical="center"/>
    </xf>
    <xf fontId="20" fillId="33" borderId="26" numFmtId="168" xfId="0" applyNumberFormat="1" applyFont="1" applyFill="1" applyBorder="1" applyAlignment="1">
      <alignment horizontal="center" vertical="center"/>
    </xf>
    <xf fontId="21" fillId="34" borderId="27" numFmtId="0" xfId="0" applyFont="1" applyFill="1" applyBorder="1" applyAlignment="1">
      <alignment vertical="center"/>
    </xf>
    <xf fontId="24" fillId="34" borderId="27" numFmtId="0" xfId="0" applyFont="1" applyFill="1" applyBorder="1" applyAlignment="1">
      <alignment horizontal="center" vertical="center"/>
    </xf>
    <xf fontId="25" fillId="33" borderId="27" numFmtId="0" xfId="0" applyFont="1" applyFill="1" applyBorder="1" applyAlignment="1">
      <alignment horizontal="center" vertical="center"/>
    </xf>
    <xf fontId="0" fillId="34" borderId="27" numFmtId="0" xfId="0" applyFill="1" applyBorder="1" applyAlignment="1">
      <alignment horizontal="center" vertical="center"/>
    </xf>
    <xf fontId="20" fillId="0" borderId="27" numFmtId="168" xfId="0" applyNumberFormat="1" applyFont="1" applyBorder="1" applyAlignment="1">
      <alignment horizontal="center"/>
    </xf>
    <xf fontId="20" fillId="33" borderId="27" numFmtId="168" xfId="0" applyNumberFormat="1" applyFont="1" applyFill="1" applyBorder="1" applyAlignment="1">
      <alignment horizontal="center" vertical="center"/>
    </xf>
    <xf fontId="0" fillId="0" borderId="0" numFmtId="0" xfId="0" applyAlignment="1">
      <alignment vertical="center"/>
    </xf>
    <xf fontId="0" fillId="0" borderId="0" numFmtId="0" xfId="0" applyAlignment="1">
      <alignment horizontal="center" vertical="center"/>
    </xf>
    <xf fontId="25" fillId="33" borderId="0" numFmtId="0" xfId="0" applyFont="1" applyFill="1" applyAlignment="1">
      <alignment horizontal="center" vertical="center"/>
    </xf>
    <xf fontId="20" fillId="33" borderId="27" numFmtId="0" xfId="0" applyFont="1" applyFill="1" applyBorder="1" applyAlignment="1">
      <alignment horizontal="center" vertical="center"/>
    </xf>
    <xf fontId="20" fillId="33" borderId="30" numFmtId="0" xfId="0" applyFont="1" applyFill="1" applyBorder="1" applyAlignment="1">
      <alignment horizontal="center" vertical="center"/>
    </xf>
    <xf fontId="25" fillId="0" borderId="27" numFmtId="0" xfId="0" applyFont="1" applyBorder="1" applyAlignment="1">
      <alignment horizontal="center" vertical="center"/>
    </xf>
    <xf fontId="20" fillId="34" borderId="28" numFmtId="164" xfId="33" applyNumberFormat="1" applyFont="1" applyFill="1" applyBorder="1" applyAlignment="1">
      <alignment horizontal="center" vertical="center"/>
    </xf>
    <xf fontId="22" fillId="33" borderId="0" numFmtId="0" xfId="0" applyFont="1" applyFill="1" applyAlignment="1">
      <alignment vertical="center"/>
    </xf>
    <xf fontId="22" fillId="33" borderId="0" numFmtId="0" xfId="0" applyFont="1" applyFill="1" applyAlignment="1">
      <alignment horizontal="center" vertical="center"/>
    </xf>
    <xf fontId="0" fillId="33" borderId="0" numFmtId="0" xfId="0" applyFill="1" applyAlignment="1">
      <alignment horizontal="center" vertical="center"/>
    </xf>
    <xf fontId="20" fillId="33" borderId="0" numFmtId="164" xfId="33" applyNumberFormat="1" applyFont="1" applyFill="1" applyAlignment="1">
      <alignment horizontal="center" vertical="center"/>
    </xf>
    <xf fontId="20" fillId="33" borderId="0" numFmtId="0" xfId="0" applyFont="1" applyFill="1" applyAlignment="1">
      <alignment horizontal="center" vertical="center"/>
    </xf>
    <xf fontId="21" fillId="0" borderId="24" numFmtId="0" xfId="0" applyFont="1" applyBorder="1" applyAlignment="1">
      <alignment horizontal="center" vertical="center"/>
    </xf>
    <xf fontId="23" fillId="0" borderId="24" numFmtId="0" xfId="0" applyFont="1" applyBorder="1" applyAlignment="1">
      <alignment horizontal="center" vertical="center"/>
    </xf>
    <xf fontId="20" fillId="33" borderId="24" numFmtId="0" xfId="0" applyFont="1" applyFill="1" applyBorder="1" applyAlignment="1">
      <alignment horizontal="center" vertical="center"/>
    </xf>
    <xf fontId="20" fillId="33" borderId="26" numFmtId="0" xfId="0" applyFont="1" applyFill="1" applyBorder="1" applyAlignment="1">
      <alignment horizontal="center" vertical="center"/>
    </xf>
    <xf fontId="20" fillId="33" borderId="31" numFmtId="0" xfId="0" applyFont="1" applyFill="1" applyBorder="1" applyAlignment="1">
      <alignment horizontal="center" vertical="center"/>
    </xf>
    <xf fontId="20" fillId="34" borderId="32" numFmtId="0" xfId="36" applyFont="1" applyFill="1" applyBorder="1" applyAlignment="1">
      <alignment horizontal="center" vertical="center"/>
    </xf>
    <xf fontId="21" fillId="34" borderId="26" numFmtId="0" xfId="0" applyFont="1" applyFill="1" applyBorder="1" applyAlignment="1">
      <alignment horizontal="center" vertical="center" wrapText="1"/>
    </xf>
    <xf fontId="21" fillId="34" borderId="24" numFmtId="0" xfId="0" applyFont="1" applyFill="1" applyBorder="1" applyAlignment="1">
      <alignment vertical="center"/>
    </xf>
    <xf fontId="23" fillId="34" borderId="24" numFmtId="0" xfId="0" applyFont="1" applyFill="1" applyBorder="1" applyAlignment="1">
      <alignment horizontal="center" vertical="center"/>
    </xf>
    <xf fontId="20" fillId="33" borderId="33" numFmtId="0" xfId="0" applyFont="1" applyFill="1" applyBorder="1" applyAlignment="1">
      <alignment horizontal="center" vertical="center"/>
    </xf>
    <xf fontId="20" fillId="34" borderId="34" numFmtId="0" xfId="36" applyFont="1" applyFill="1" applyBorder="1" applyAlignment="1">
      <alignment horizontal="center" vertical="center"/>
    </xf>
    <xf fontId="21" fillId="34" borderId="24" numFmtId="0" xfId="0" applyFont="1" applyFill="1" applyBorder="1" applyAlignment="1">
      <alignment horizontal="center" vertical="center" wrapText="1"/>
    </xf>
    <xf fontId="20" fillId="33" borderId="23" numFmtId="0" xfId="0" applyFont="1" applyFill="1" applyBorder="1" applyAlignment="1">
      <alignment horizontal="center" vertical="center"/>
    </xf>
    <xf fontId="20" fillId="33" borderId="35" numFmtId="0" xfId="0" applyFont="1" applyFill="1" applyBorder="1" applyAlignment="1">
      <alignment horizontal="center" vertical="center"/>
    </xf>
    <xf fontId="20" fillId="34" borderId="36" numFmtId="0" xfId="36" applyFont="1" applyFill="1" applyBorder="1" applyAlignment="1">
      <alignment horizontal="center" vertical="center"/>
    </xf>
    <xf fontId="21" fillId="34" borderId="23" numFmtId="0" xfId="0" applyFont="1" applyFill="1" applyBorder="1" applyAlignment="1">
      <alignment horizontal="center" vertical="center" wrapText="1"/>
    </xf>
    <xf fontId="20" fillId="34" borderId="24" numFmtId="0" xfId="0" applyFont="1" applyFill="1" applyBorder="1" applyAlignment="1">
      <alignment horizontal="center" vertical="center"/>
    </xf>
    <xf fontId="20" fillId="33" borderId="23" numFmtId="167" xfId="0" applyNumberFormat="1" applyFont="1" applyFill="1" applyBorder="1" applyAlignment="1">
      <alignment horizontal="center" vertical="center"/>
    </xf>
    <xf fontId="20" fillId="33" borderId="24" numFmtId="167" xfId="0" applyNumberFormat="1" applyFont="1" applyFill="1" applyBorder="1" applyAlignment="1">
      <alignment horizontal="center" vertical="center"/>
    </xf>
    <xf fontId="20" fillId="0" borderId="24" numFmtId="167" xfId="0" applyNumberFormat="1" applyFont="1" applyBorder="1" applyAlignment="1">
      <alignment horizontal="center" vertical="center"/>
    </xf>
    <xf fontId="24" fillId="33" borderId="33" numFmtId="0" xfId="0" applyFont="1" applyFill="1" applyBorder="1" applyAlignment="1">
      <alignment horizontal="center" vertical="center"/>
    </xf>
    <xf fontId="20" fillId="34" borderId="37" numFmtId="0" xfId="0" applyFont="1" applyFill="1" applyBorder="1" applyAlignment="1">
      <alignment horizontal="center" vertical="center"/>
    </xf>
    <xf fontId="20" fillId="33" borderId="26" numFmtId="167" xfId="0" applyNumberFormat="1" applyFont="1" applyFill="1" applyBorder="1" applyAlignment="1">
      <alignment horizontal="center" vertical="center"/>
    </xf>
    <xf fontId="20" fillId="33" borderId="0" numFmtId="0" xfId="0" applyFont="1" applyFill="1" applyAlignment="1">
      <alignment vertical="center"/>
    </xf>
    <xf fontId="21" fillId="33" borderId="0" numFmtId="0" xfId="0" applyFont="1" applyFill="1" applyAlignment="1">
      <alignment horizontal="center" vertical="center"/>
    </xf>
    <xf fontId="20" fillId="33" borderId="38" numFmtId="0" xfId="0" applyFont="1" applyFill="1" applyBorder="1" applyAlignment="1">
      <alignment horizontal="center" vertical="center"/>
    </xf>
    <xf fontId="20" fillId="33" borderId="0" numFmtId="167" xfId="0" applyNumberFormat="1" applyFont="1" applyFill="1" applyAlignment="1">
      <alignment horizontal="center" vertical="center"/>
    </xf>
    <xf fontId="20" fillId="33" borderId="39" numFmtId="0" xfId="0" applyFont="1" applyFill="1" applyBorder="1" applyAlignment="1">
      <alignment horizontal="center" vertical="center"/>
    </xf>
    <xf fontId="20" fillId="33" borderId="23" numFmtId="168" xfId="0" applyNumberFormat="1" applyFont="1" applyFill="1" applyBorder="1" applyAlignment="1">
      <alignment vertical="center"/>
    </xf>
    <xf fontId="20" fillId="33" borderId="24" numFmtId="168" xfId="0" applyNumberFormat="1" applyFont="1" applyFill="1" applyBorder="1" applyAlignment="1">
      <alignment vertical="center"/>
    </xf>
    <xf fontId="0" fillId="33" borderId="27" numFmtId="0" xfId="0" applyFill="1" applyBorder="1" applyAlignment="1">
      <alignment horizontal="center" vertical="center"/>
    </xf>
    <xf fontId="0" fillId="34" borderId="37" numFmtId="0" xfId="0" applyFill="1" applyBorder="1" applyAlignment="1">
      <alignment horizontal="center" vertical="center"/>
    </xf>
    <xf fontId="21" fillId="33" borderId="24" numFmtId="0" xfId="0" applyFont="1" applyFill="1" applyBorder="1" applyAlignment="1">
      <alignment horizontal="left" vertical="center"/>
    </xf>
    <xf fontId="20" fillId="0" borderId="24" numFmtId="0" xfId="0" applyFont="1" applyBorder="1" applyAlignment="1">
      <alignment horizontal="center" vertical="center"/>
    </xf>
    <xf fontId="20" fillId="0" borderId="23" numFmtId="167" xfId="0" applyNumberFormat="1" applyFont="1" applyBorder="1" applyAlignment="1">
      <alignment horizontal="center" vertical="center"/>
    </xf>
    <xf fontId="21" fillId="34" borderId="24" numFmtId="0" xfId="0" applyFont="1" applyFill="1" applyBorder="1" applyAlignment="1">
      <alignment horizontal="left" vertical="center"/>
    </xf>
    <xf fontId="20" fillId="0" borderId="26" numFmtId="0" xfId="0" applyFont="1" applyBorder="1" applyAlignment="1">
      <alignment horizontal="center" vertical="center"/>
    </xf>
    <xf fontId="20" fillId="0" borderId="27" numFmtId="0" xfId="0" applyFont="1" applyBorder="1" applyAlignment="1">
      <alignment horizontal="center" vertical="center"/>
    </xf>
    <xf fontId="20" fillId="0" borderId="26" numFmtId="167" xfId="0" applyNumberFormat="1" applyFont="1" applyBorder="1" applyAlignment="1">
      <alignment horizontal="center" vertical="center"/>
    </xf>
    <xf fontId="25" fillId="0" borderId="0" numFmtId="0" xfId="0" applyFont="1" applyAlignment="1">
      <alignment horizontal="center" vertical="center"/>
    </xf>
    <xf fontId="20" fillId="35" borderId="0" numFmtId="164" xfId="33" applyNumberFormat="1" applyFont="1" applyFill="1" applyAlignment="1">
      <alignment horizontal="center" vertical="center"/>
    </xf>
    <xf fontId="21" fillId="33" borderId="27" numFmtId="0" xfId="0" applyFont="1" applyFill="1" applyBorder="1" applyAlignment="1">
      <alignment horizontal="center" vertical="center"/>
    </xf>
    <xf fontId="23" fillId="33" borderId="11" numFmtId="0" xfId="0" applyFont="1" applyFill="1" applyBorder="1" applyAlignment="1">
      <alignment horizontal="center" vertical="center"/>
    </xf>
    <xf fontId="20" fillId="33" borderId="40" numFmtId="0" xfId="0" applyFont="1" applyFill="1" applyBorder="1" applyAlignment="1">
      <alignment horizontal="center" vertical="center"/>
    </xf>
    <xf fontId="0" fillId="0" borderId="0" numFmtId="0" xfId="0" applyAlignment="1">
      <alignment horizontal="center"/>
    </xf>
    <xf fontId="26" fillId="34" borderId="41" numFmtId="0" xfId="0" applyFont="1" applyFill="1" applyBorder="1" applyAlignment="1">
      <alignment horizontal="center" vertical="center"/>
    </xf>
    <xf fontId="20" fillId="33" borderId="42" numFmtId="0" xfId="0" applyFont="1" applyFill="1" applyBorder="1" applyAlignment="1">
      <alignment horizontal="center" vertical="center"/>
    </xf>
    <xf fontId="27" fillId="34" borderId="43" numFmtId="0" xfId="0" applyFont="1" applyFill="1" applyBorder="1" applyAlignment="1">
      <alignment horizontal="center" vertical="center"/>
    </xf>
    <xf fontId="20" fillId="33" borderId="44" numFmtId="0" xfId="0" applyFont="1" applyFill="1" applyBorder="1" applyAlignment="1">
      <alignment horizontal="center" vertical="center"/>
    </xf>
    <xf fontId="21" fillId="33" borderId="27" numFmtId="0" xfId="0" applyFont="1" applyFill="1" applyBorder="1" applyAlignment="1">
      <alignment vertical="center"/>
    </xf>
    <xf fontId="24" fillId="33" borderId="11" numFmtId="0" xfId="0" applyFont="1" applyFill="1" applyBorder="1" applyAlignment="1">
      <alignment horizontal="center" vertical="center"/>
    </xf>
    <xf fontId="20" fillId="0" borderId="45" numFmtId="0" xfId="0" applyFont="1" applyBorder="1" applyAlignment="1">
      <alignment horizontal="center" vertical="center"/>
    </xf>
    <xf fontId="20" fillId="34" borderId="46" numFmtId="0" xfId="0" applyFont="1" applyFill="1" applyBorder="1" applyAlignment="1">
      <alignment horizontal="center" vertical="center"/>
    </xf>
    <xf fontId="20" fillId="33" borderId="47" numFmtId="0" xfId="0" applyFont="1" applyFill="1" applyBorder="1" applyAlignment="1">
      <alignment horizontal="center" vertical="center"/>
    </xf>
    <xf fontId="20" fillId="34" borderId="48" numFmtId="164" xfId="33" applyNumberFormat="1" applyFont="1" applyFill="1" applyBorder="1" applyAlignment="1">
      <alignment horizontal="center" vertical="center"/>
    </xf>
    <xf fontId="21" fillId="36" borderId="24" numFmtId="0" xfId="0" applyFont="1" applyFill="1" applyBorder="1" applyAlignment="1">
      <alignment vertical="center"/>
    </xf>
    <xf fontId="23" fillId="36" borderId="24" numFmtId="0" xfId="0" applyFont="1" applyFill="1" applyBorder="1" applyAlignment="1">
      <alignment horizontal="center" vertical="center"/>
    </xf>
    <xf fontId="24" fillId="36" borderId="24" numFmtId="0" xfId="0" applyFont="1" applyFill="1" applyBorder="1" applyAlignment="1">
      <alignment horizontal="center" vertical="center"/>
    </xf>
    <xf fontId="28" fillId="33" borderId="24" numFmtId="0" xfId="0" applyFont="1" applyFill="1" applyBorder="1" applyAlignment="1">
      <alignment vertical="center"/>
    </xf>
    <xf fontId="28" fillId="33" borderId="24" numFmtId="0" xfId="0" applyFont="1" applyFill="1" applyBorder="1" applyAlignment="1">
      <alignment horizontal="center" vertical="center"/>
    </xf>
    <xf fontId="20" fillId="0" borderId="49" numFmtId="0" xfId="0" applyFont="1" applyBorder="1" applyAlignment="1">
      <alignment horizontal="center" vertical="center"/>
    </xf>
    <xf fontId="0" fillId="33" borderId="0" numFmtId="0" xfId="0" applyFill="1" applyAlignment="1">
      <alignment vertical="center"/>
    </xf>
    <xf fontId="29" fillId="33" borderId="27" numFmtId="0" xfId="0" applyFont="1" applyFill="1" applyBorder="1" applyAlignment="1">
      <alignment horizontal="center" vertical="center"/>
    </xf>
    <xf fontId="29" fillId="33" borderId="11" numFmtId="0" xfId="0" applyFont="1" applyFill="1" applyBorder="1" applyAlignment="1">
      <alignment horizontal="center" vertical="center"/>
    </xf>
    <xf fontId="23" fillId="34" borderId="11" numFmtId="0" xfId="0" applyFont="1" applyFill="1" applyBorder="1" applyAlignment="1">
      <alignment horizontal="center" vertical="center"/>
    </xf>
    <xf fontId="21" fillId="34" borderId="49" numFmtId="0" xfId="0" applyFont="1" applyFill="1" applyBorder="1" applyAlignment="1">
      <alignment vertical="center"/>
    </xf>
    <xf fontId="23" fillId="34" borderId="41" numFmtId="0" xfId="0" applyFont="1" applyFill="1" applyBorder="1" applyAlignment="1">
      <alignment horizontal="center" vertical="center"/>
    </xf>
    <xf fontId="21" fillId="0" borderId="50" numFmtId="0" xfId="0" applyFont="1" applyBorder="1" applyAlignment="1">
      <alignment vertical="center"/>
    </xf>
    <xf fontId="24" fillId="0" borderId="51" numFmtId="0" xfId="0" applyFont="1" applyBorder="1" applyAlignment="1">
      <alignment horizontal="center" vertical="center"/>
    </xf>
    <xf fontId="20" fillId="0" borderId="52" numFmtId="0" xfId="0" applyFont="1" applyBorder="1" applyAlignment="1">
      <alignment horizontal="center" vertical="center"/>
    </xf>
    <xf fontId="20" fillId="34" borderId="48" numFmtId="0" xfId="0" applyFont="1" applyFill="1" applyBorder="1" applyAlignment="1">
      <alignment horizontal="center" vertical="center"/>
    </xf>
    <xf fontId="21" fillId="0" borderId="53" numFmtId="0" xfId="0" applyFont="1" applyBorder="1" applyAlignment="1">
      <alignment vertical="center"/>
    </xf>
    <xf fontId="24" fillId="0" borderId="25" numFmtId="0" xfId="0" applyFont="1" applyBorder="1" applyAlignment="1">
      <alignment horizontal="center" vertical="center"/>
    </xf>
    <xf fontId="21" fillId="0" borderId="54" numFmtId="0" xfId="0" applyFont="1" applyBorder="1" applyAlignment="1">
      <alignment vertical="center"/>
    </xf>
    <xf fontId="24" fillId="0" borderId="55" numFmtId="0" xfId="0" applyFont="1" applyBorder="1" applyAlignment="1">
      <alignment horizontal="center" vertical="center"/>
    </xf>
    <xf fontId="21" fillId="0" borderId="0" numFmtId="0" xfId="0" applyFont="1" applyAlignment="1">
      <alignment vertical="center"/>
    </xf>
    <xf fontId="24" fillId="0" borderId="0" numFmtId="0" xfId="0" applyFont="1" applyAlignment="1">
      <alignment horizontal="center" vertical="center"/>
    </xf>
    <xf fontId="20" fillId="33" borderId="0" numFmtId="168" xfId="0" applyNumberFormat="1" applyFont="1" applyFill="1" applyAlignment="1">
      <alignment vertical="center"/>
    </xf>
    <xf fontId="21" fillId="0" borderId="27" numFmtId="0" xfId="0" applyFont="1" applyBorder="1" applyAlignment="1">
      <alignment horizontal="center" vertical="center"/>
    </xf>
    <xf fontId="20" fillId="33" borderId="28" numFmtId="0" xfId="0" applyFont="1" applyFill="1" applyBorder="1" applyAlignment="1">
      <alignment horizontal="center" vertical="center"/>
    </xf>
    <xf fontId="20" fillId="34" borderId="24" numFmtId="164" xfId="33" applyNumberFormat="1" applyFont="1" applyFill="1" applyBorder="1" applyAlignment="1">
      <alignment horizontal="center" vertical="center"/>
    </xf>
    <xf fontId="30" fillId="0" borderId="0" numFmtId="0" xfId="0" applyFont="1" applyAlignment="1">
      <alignment horizontal="center" vertical="center"/>
    </xf>
    <xf fontId="31" fillId="0" borderId="0" numFmtId="0" xfId="0" applyFont="1" applyAlignment="1">
      <alignment horizontal="center" vertical="center"/>
    </xf>
  </cellXfs>
  <cellStyles count="50">
    <cellStyle name="20% - Ênfase1" xfId="1" builtinId="30"/>
    <cellStyle name="20% - Ênfase2" xfId="2" builtinId="34"/>
    <cellStyle name="20% - Ênfase3" xfId="3" builtinId="38"/>
    <cellStyle name="20% - Ênfase4" xfId="4" builtinId="42"/>
    <cellStyle name="20% - Ênfase5" xfId="5" builtinId="46"/>
    <cellStyle name="20% - Ênfase6" xfId="6" builtinId="50"/>
    <cellStyle name="40% - Ênfase1" xfId="7" builtinId="31"/>
    <cellStyle name="40% - Ênfase2" xfId="8" builtinId="35"/>
    <cellStyle name="40% - Ênfase3" xfId="9" builtinId="39"/>
    <cellStyle name="40% - Ênfase4" xfId="10" builtinId="43"/>
    <cellStyle name="40% - Ênfase5" xfId="11" builtinId="47"/>
    <cellStyle name="40% - Ênfase6" xfId="12" builtinId="51"/>
    <cellStyle name="60% - Ênfase1" xfId="13" builtinId="32"/>
    <cellStyle name="60% - Ênfase2" xfId="14" builtinId="36"/>
    <cellStyle name="60% - Ênfase3" xfId="15" builtinId="40"/>
    <cellStyle name="60% - Ênfase4" xfId="16" builtinId="44"/>
    <cellStyle name="60% - Ênfase5" xfId="17" builtinId="48"/>
    <cellStyle name="60% - Ênfase6" xfId="18" builtinId="52"/>
    <cellStyle name="Bom" xfId="19" builtinId="26"/>
    <cellStyle name="Cálculo" xfId="20" builtinId="22"/>
    <cellStyle name="Célula de Verificação" xfId="21" builtinId="23"/>
    <cellStyle name="Célula Vinculada" xfId="22" builtinId="24"/>
    <cellStyle name="Ênfase1" xfId="23" builtinId="29"/>
    <cellStyle name="Ênfase2" xfId="24" builtinId="33"/>
    <cellStyle name="Ênfase3" xfId="25" builtinId="37"/>
    <cellStyle name="Ênfase4" xfId="26" builtinId="41"/>
    <cellStyle name="Ênfase5" xfId="27" builtinId="45"/>
    <cellStyle name="Ênfase6" xfId="28" builtinId="49"/>
    <cellStyle name="Entrada" xfId="29" builtinId="20"/>
    <cellStyle name="Hiperlink" xfId="30" builtinId="8"/>
    <cellStyle name="Hiperlink Visitado" xfId="31" builtinId="9"/>
    <cellStyle name="Moeda" xfId="32" builtinId="4"/>
    <cellStyle name="Moeda [0]" xfId="33" builtinId="7"/>
    <cellStyle name="Neutro" xfId="34" builtinId="28"/>
    <cellStyle name="Normal" xfId="0" builtinId="0"/>
    <cellStyle name="Normal_Tabela Texsa - TSA" xfId="35"/>
    <cellStyle name="Nota" xfId="36" builtinId="10"/>
    <cellStyle name="Porcentagem" xfId="37" builtinId="5"/>
    <cellStyle name="Ruim" xfId="38" builtinId="27"/>
    <cellStyle name="Saída" xfId="39" builtinId="21"/>
    <cellStyle name="Separador de milhares [0]" xfId="40" builtinId="6"/>
    <cellStyle name="Texto de Aviso" xfId="41" builtinId="11"/>
    <cellStyle name="Texto Explicativo" xfId="42" builtinId="53"/>
    <cellStyle name="Título" xfId="43" builtinId="15"/>
    <cellStyle name="Título 1" xfId="44" builtinId="16"/>
    <cellStyle name="Título 2" xfId="45" builtinId="17"/>
    <cellStyle name="Título 3" xfId="46" builtinId="18"/>
    <cellStyle name="Título 4" xfId="47" builtinId="19"/>
    <cellStyle name="Total" xfId="48" builtinId="25"/>
    <cellStyle name="Vírgula" xfId="49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6</xdr:col>
      <xdr:colOff>1019173</xdr:colOff>
      <xdr:row>3</xdr:row>
      <xdr:rowOff>717943</xdr:rowOff>
    </xdr:to>
    <xdr:pic>
      <xdr:nvPicPr>
        <xdr:cNvPr id="1728916844" name="Imagem 2"/>
        <xdr:cNvPicPr>
          <a:picLocks noChangeAspect="1"/>
        </xdr:cNvPicPr>
      </xdr:nvPicPr>
      <xdr:blipFill rotWithShape="1">
        <a:blip r:embed="rId1"/>
        <a:srcRect l="24" t="11163" r="46" b="5102"/>
        <a:stretch/>
      </xdr:blipFill>
      <xdr:spPr bwMode="auto">
        <a:xfrm flipH="0" flipV="0">
          <a:off x="0" y="0"/>
          <a:ext cx="14036673" cy="1225943"/>
        </a:xfrm>
        <a:prstGeom prst="rect">
          <a:avLst/>
        </a:prstGeom>
        <a:noFill/>
      </xdr:spPr>
    </xdr:pic>
    <xdr:clientData/>
  </xdr:twoCellAnchor>
  <xdr:oneCellAnchor>
    <xdr:from>
      <xdr:col>0</xdr:col>
      <xdr:colOff>0</xdr:colOff>
      <xdr:row>167</xdr:row>
      <xdr:rowOff>90751</xdr:rowOff>
    </xdr:from>
    <xdr:ext cx="13035599" cy="6537599"/>
    <xdr:pic>
      <xdr:nvPicPr>
        <xdr:cNvPr id="175487870" name=""/>
        <xdr:cNvPicPr/>
      </xdr:nvPicPr>
      <xdr:blipFill rotWithShape="1">
        <a:blip r:embed="rId2">
          <a:alphaModFix amt="99999"/>
        </a:blip>
        <a:stretch/>
      </xdr:blipFill>
      <xdr:spPr bwMode="auto">
        <a:xfrm>
          <a:off x="0" y="45906001"/>
          <a:ext cx="13035600" cy="6537600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topLeftCell="A26" zoomScale="70" workbookViewId="0">
      <selection activeCell="K126" activeCellId="0" sqref="K126"/>
    </sheetView>
  </sheetViews>
  <sheetFormatPr baseColWidth="8" defaultColWidth="9.1093799999999998" defaultRowHeight="13.800000000000001" customHeight="1"/>
  <cols>
    <col bestFit="1" customWidth="1" min="1" max="1" style="1" width="62.28125"/>
    <col bestFit="1" customWidth="1" min="2" max="2" style="2" width="85.8515625"/>
    <col bestFit="1" customWidth="1" min="3" max="3" style="3" width="11.7109375"/>
    <col bestFit="1" customWidth="1" min="4" max="4" style="4" width="11.8515625"/>
    <col bestFit="1" customWidth="1" min="5" max="5" style="4" width="8.57421875"/>
    <col bestFit="1" customWidth="1" min="6" max="7" style="3" width="15.7109375"/>
    <col bestFit="1" customWidth="1" min="8" max="8" style="3" width="17.664100000000001"/>
    <col customWidth="1" min="9" max="9" style="3" width="14.5547"/>
    <col bestFit="1" customWidth="1" min="10" max="10" style="3" width="12"/>
    <col bestFit="1" customWidth="1" min="11" max="11" style="3" width="17.664100000000001"/>
    <col bestFit="1" customWidth="1" min="12" max="12" style="3" width="10.5547"/>
    <col customWidth="1" min="13" max="257" style="3" width="9.1093799999999998"/>
  </cols>
  <sheetData>
    <row r="1" ht="13.800000000000001" customHeight="1">
      <c r="G1" s="5"/>
    </row>
    <row r="2" ht="13.800000000000001" customHeight="1">
      <c r="G2" s="5"/>
    </row>
    <row r="3" ht="13.800000000000001" customHeight="1">
      <c r="A3" s="1"/>
      <c r="G3" s="5"/>
    </row>
    <row r="4" ht="57.600000000000001" customHeight="1">
      <c r="A4" s="1"/>
      <c r="B4" s="2"/>
      <c r="C4" s="3"/>
      <c r="D4" s="4"/>
      <c r="E4" s="4"/>
      <c r="F4" s="3"/>
      <c r="G4" s="5"/>
      <c r="H4" s="3"/>
      <c r="I4" s="3"/>
      <c r="J4" s="3"/>
      <c r="K4" s="3"/>
      <c r="L4" s="3"/>
    </row>
    <row r="5" s="3" customFormat="1" ht="4.2000000000000002" customHeight="1">
      <c r="A5" s="6" t="s">
        <v>0</v>
      </c>
      <c r="B5" s="6"/>
      <c r="C5" s="6"/>
      <c r="D5" s="6"/>
      <c r="E5" s="6"/>
      <c r="F5" s="6"/>
      <c r="G5" s="7"/>
      <c r="H5" s="3"/>
      <c r="I5" s="3"/>
      <c r="J5" s="3"/>
      <c r="K5" s="3"/>
      <c r="L5" s="3"/>
    </row>
    <row r="6" s="3" customFormat="1" ht="22.199999999999999" customHeight="1">
      <c r="A6" s="6"/>
      <c r="B6" s="6"/>
      <c r="C6" s="6"/>
      <c r="D6" s="6"/>
      <c r="E6" s="6"/>
      <c r="F6" s="6"/>
      <c r="G6" s="7"/>
      <c r="H6" s="3"/>
      <c r="I6" s="3"/>
      <c r="J6" s="3"/>
      <c r="K6" s="3"/>
      <c r="L6"/>
    </row>
    <row r="7" s="3" customFormat="1" ht="22.199999999999999" customHeight="1">
      <c r="A7" s="8"/>
      <c r="B7" s="9"/>
      <c r="C7" s="9"/>
      <c r="D7" s="9"/>
      <c r="E7" s="9"/>
      <c r="F7" s="9"/>
      <c r="G7" s="10" t="s">
        <v>1</v>
      </c>
      <c r="H7" s="3"/>
      <c r="I7" s="3"/>
      <c r="J7" s="3"/>
      <c r="K7" s="3"/>
      <c r="L7" s="11"/>
    </row>
    <row r="8" s="3" customFormat="1" ht="19.949999999999999" customHeight="1">
      <c r="A8" s="12" t="s">
        <v>2</v>
      </c>
      <c r="B8" s="12" t="s">
        <v>3</v>
      </c>
      <c r="C8" s="13" t="s">
        <v>4</v>
      </c>
      <c r="D8" s="13"/>
      <c r="E8" s="14"/>
      <c r="F8" s="14"/>
      <c r="G8" s="15"/>
      <c r="H8"/>
      <c r="I8"/>
      <c r="J8"/>
      <c r="K8"/>
      <c r="L8"/>
    </row>
    <row r="9" s="3" customFormat="1" ht="19.949999999999999" customHeight="1">
      <c r="A9" s="16" t="s">
        <v>5</v>
      </c>
      <c r="B9" s="16" t="s">
        <v>6</v>
      </c>
      <c r="C9" s="17" t="s">
        <v>7</v>
      </c>
      <c r="D9" s="17"/>
      <c r="E9" s="18"/>
      <c r="F9" s="18"/>
      <c r="G9" s="19"/>
      <c r="H9" s="11"/>
      <c r="I9" s="11"/>
      <c r="J9" s="11"/>
      <c r="K9" s="11"/>
      <c r="L9" s="11"/>
    </row>
    <row r="10" s="3" customFormat="1" ht="19.949999999999999" customHeight="1">
      <c r="A10" s="16" t="s">
        <v>8</v>
      </c>
      <c r="B10" s="16" t="s">
        <v>9</v>
      </c>
      <c r="C10" s="17" t="s">
        <v>10</v>
      </c>
      <c r="D10" s="17"/>
      <c r="E10" s="18"/>
      <c r="F10" s="18"/>
      <c r="G10" s="19"/>
      <c r="H10" s="11"/>
      <c r="I10" s="11"/>
      <c r="J10" s="11"/>
      <c r="K10" s="11"/>
      <c r="L10" s="11"/>
    </row>
    <row r="11" s="3" customFormat="1" ht="19.949999999999999" customHeight="1">
      <c r="A11" s="16" t="s">
        <v>11</v>
      </c>
      <c r="B11" s="16" t="s">
        <v>12</v>
      </c>
      <c r="C11" s="3"/>
      <c r="D11" s="3"/>
      <c r="E11" s="20"/>
      <c r="F11" s="20"/>
      <c r="G11" s="20"/>
      <c r="H11" s="11"/>
      <c r="I11" s="11"/>
      <c r="J11" s="11"/>
      <c r="K11" s="11"/>
      <c r="L11" s="11"/>
    </row>
    <row r="12" s="3" customFormat="1" ht="19.949999999999999" customHeight="1">
      <c r="A12" s="16" t="s">
        <v>13</v>
      </c>
      <c r="B12" s="16" t="s">
        <v>14</v>
      </c>
      <c r="C12" s="20"/>
      <c r="D12" s="20"/>
      <c r="E12" s="20"/>
      <c r="F12" s="20"/>
      <c r="G12" s="20"/>
      <c r="H12" s="11"/>
      <c r="I12" s="11"/>
      <c r="J12" s="11"/>
      <c r="K12" s="11"/>
      <c r="L12" s="11"/>
    </row>
    <row r="13" s="3" customFormat="1" ht="19.949999999999999" customHeight="1">
      <c r="A13" s="3"/>
      <c r="C13" s="3"/>
      <c r="D13" s="3"/>
      <c r="E13"/>
      <c r="F13"/>
      <c r="G13" s="11"/>
      <c r="H13"/>
      <c r="I13"/>
      <c r="J13"/>
      <c r="K13"/>
      <c r="L13"/>
    </row>
    <row r="14" s="3" customFormat="1" ht="19.949999999999999" customHeight="1">
      <c r="A14" s="21"/>
      <c r="B14" s="22"/>
      <c r="C14" s="20"/>
      <c r="D14" s="20"/>
      <c r="E14" s="20"/>
      <c r="F14" s="20"/>
      <c r="G14" s="20"/>
      <c r="H14" s="20"/>
      <c r="I14" s="3"/>
      <c r="J14" s="3"/>
      <c r="K14" s="3"/>
      <c r="L14" s="3"/>
    </row>
    <row r="15" ht="22.199999999999999" customHeight="1">
      <c r="A15" s="23" t="s">
        <v>15</v>
      </c>
      <c r="B15" s="24"/>
      <c r="C15" s="25" t="s">
        <v>16</v>
      </c>
      <c r="D15" s="25" t="s">
        <v>17</v>
      </c>
      <c r="E15" s="25" t="s">
        <v>18</v>
      </c>
      <c r="F15" s="26" t="s">
        <v>19</v>
      </c>
      <c r="G15" s="27" t="s">
        <v>20</v>
      </c>
      <c r="H15" s="3"/>
      <c r="I15" s="3"/>
      <c r="J15" s="3"/>
      <c r="K15" s="3"/>
      <c r="L15" s="3"/>
    </row>
    <row r="16" ht="22.199999999999999" customHeight="1">
      <c r="A16" s="28" t="s">
        <v>21</v>
      </c>
      <c r="B16" s="29" t="s">
        <v>22</v>
      </c>
      <c r="C16" s="25" t="s">
        <v>23</v>
      </c>
      <c r="D16" s="25"/>
      <c r="E16" s="25"/>
      <c r="F16" s="26"/>
      <c r="G16" s="27"/>
      <c r="H16" s="3"/>
      <c r="I16" s="3"/>
      <c r="J16" s="3"/>
      <c r="K16" s="3"/>
      <c r="L16" s="3"/>
    </row>
    <row r="17" ht="22.199999999999999" customHeight="1">
      <c r="A17" s="28" t="s">
        <v>24</v>
      </c>
      <c r="B17" s="30"/>
      <c r="C17" s="25"/>
      <c r="D17" s="25"/>
      <c r="E17" s="25"/>
      <c r="F17" s="26"/>
      <c r="G17" s="27"/>
      <c r="H17" s="3"/>
      <c r="I17" s="3"/>
      <c r="J17" s="3"/>
      <c r="K17" s="3"/>
      <c r="L17" s="3"/>
    </row>
    <row r="18" ht="22.199999999999999" customHeight="1">
      <c r="A18" s="31" t="s">
        <v>25</v>
      </c>
      <c r="B18" s="32" t="s">
        <v>26</v>
      </c>
      <c r="C18" s="33">
        <v>20</v>
      </c>
      <c r="D18" s="34">
        <v>1</v>
      </c>
      <c r="E18" s="33">
        <f t="shared" ref="E18:E45" si="0">C18*D18</f>
        <v>20</v>
      </c>
      <c r="F18" s="35">
        <v>50</v>
      </c>
      <c r="G18" s="35">
        <f t="shared" ref="G18:G45" si="1">D18*F18</f>
        <v>50</v>
      </c>
      <c r="H18" s="3"/>
      <c r="I18" s="3"/>
      <c r="J18" s="3"/>
      <c r="K18" s="3"/>
      <c r="L18" s="3"/>
    </row>
    <row r="19" ht="22.199999999999999" customHeight="1">
      <c r="A19" s="36" t="s">
        <v>27</v>
      </c>
      <c r="B19" s="37" t="s">
        <v>26</v>
      </c>
      <c r="C19" s="38"/>
      <c r="D19" s="39"/>
      <c r="E19" s="38">
        <f t="shared" si="0"/>
        <v>0</v>
      </c>
      <c r="F19" s="40">
        <v>295.90927685624001</v>
      </c>
      <c r="G19" s="40">
        <f t="shared" si="1"/>
        <v>0</v>
      </c>
      <c r="H19" s="3"/>
      <c r="I19" s="3"/>
      <c r="J19" s="3"/>
      <c r="K19" s="3"/>
      <c r="L19" s="3"/>
    </row>
    <row r="20" ht="22.199999999999999" customHeight="1">
      <c r="A20" s="36" t="s">
        <v>28</v>
      </c>
      <c r="B20" s="37" t="s">
        <v>26</v>
      </c>
      <c r="C20" s="38"/>
      <c r="D20" s="39"/>
      <c r="E20" s="38">
        <f t="shared" si="0"/>
        <v>0</v>
      </c>
      <c r="F20" s="40">
        <v>308.84705439280003</v>
      </c>
      <c r="G20" s="40">
        <f t="shared" si="1"/>
        <v>0</v>
      </c>
      <c r="H20" s="3"/>
      <c r="I20" s="3"/>
      <c r="J20" s="3"/>
      <c r="K20" s="3"/>
      <c r="L20" s="3"/>
    </row>
    <row r="21" ht="22.199999999999999" customHeight="1">
      <c r="A21" s="36" t="s">
        <v>29</v>
      </c>
      <c r="B21" s="37" t="s">
        <v>30</v>
      </c>
      <c r="C21" s="38"/>
      <c r="D21" s="39"/>
      <c r="E21" s="38">
        <f t="shared" si="0"/>
        <v>0</v>
      </c>
      <c r="F21" s="40">
        <v>295.60530135271995</v>
      </c>
      <c r="G21" s="40">
        <f t="shared" si="1"/>
        <v>0</v>
      </c>
      <c r="H21" s="3"/>
      <c r="I21" s="3"/>
      <c r="J21" s="3"/>
      <c r="K21" s="3"/>
      <c r="L21" s="3"/>
    </row>
    <row r="22" ht="22.199999999999999" customHeight="1">
      <c r="A22" s="41" t="s">
        <v>31</v>
      </c>
      <c r="B22" s="37" t="s">
        <v>30</v>
      </c>
      <c r="C22" s="38"/>
      <c r="D22" s="39"/>
      <c r="E22" s="38">
        <f t="shared" si="0"/>
        <v>0</v>
      </c>
      <c r="F22" s="40">
        <v>321.96027136952</v>
      </c>
      <c r="G22" s="40">
        <f t="shared" si="1"/>
        <v>0</v>
      </c>
      <c r="H22" s="3"/>
      <c r="I22" s="3"/>
      <c r="J22" s="3"/>
      <c r="K22" s="3"/>
      <c r="L22" s="3"/>
    </row>
    <row r="23" ht="22.199999999999999" customHeight="1">
      <c r="A23" s="41" t="s">
        <v>32</v>
      </c>
      <c r="B23" s="42" t="s">
        <v>26</v>
      </c>
      <c r="C23" s="38"/>
      <c r="D23" s="39"/>
      <c r="E23" s="38">
        <f t="shared" si="0"/>
        <v>0</v>
      </c>
      <c r="F23" s="40">
        <v>321.86841980200001</v>
      </c>
      <c r="G23" s="40">
        <f t="shared" si="1"/>
        <v>0</v>
      </c>
      <c r="H23" s="3"/>
      <c r="I23" s="3"/>
      <c r="J23" s="3"/>
      <c r="K23" s="3"/>
      <c r="L23" s="3"/>
    </row>
    <row r="24" ht="22.199999999999999" customHeight="1">
      <c r="A24" s="41" t="s">
        <v>33</v>
      </c>
      <c r="B24" s="43" t="s">
        <v>26</v>
      </c>
      <c r="C24" s="44"/>
      <c r="D24" s="39"/>
      <c r="E24" s="38">
        <f t="shared" si="0"/>
        <v>0</v>
      </c>
      <c r="F24" s="40">
        <v>314.73835230911999</v>
      </c>
      <c r="G24" s="40">
        <f t="shared" si="1"/>
        <v>0</v>
      </c>
      <c r="H24" s="3"/>
      <c r="I24" s="3"/>
      <c r="J24" s="3"/>
      <c r="K24" s="3"/>
      <c r="L24" s="3"/>
    </row>
    <row r="25" ht="22.199999999999999" customHeight="1">
      <c r="A25" s="41" t="s">
        <v>34</v>
      </c>
      <c r="B25" s="32" t="s">
        <v>30</v>
      </c>
      <c r="C25" s="38"/>
      <c r="D25" s="39"/>
      <c r="E25" s="38">
        <f t="shared" si="0"/>
        <v>0</v>
      </c>
      <c r="F25" s="40">
        <v>341.33825623664001</v>
      </c>
      <c r="G25" s="40">
        <f t="shared" si="1"/>
        <v>0</v>
      </c>
      <c r="H25" s="3"/>
      <c r="I25" s="3"/>
      <c r="J25" s="3"/>
      <c r="K25" s="3"/>
      <c r="L25" s="3"/>
    </row>
    <row r="26" ht="22.199999999999999" customHeight="1">
      <c r="A26" s="41" t="s">
        <v>35</v>
      </c>
      <c r="B26" s="37" t="s">
        <v>30</v>
      </c>
      <c r="C26" s="38"/>
      <c r="D26" s="39"/>
      <c r="E26" s="38">
        <f t="shared" si="0"/>
        <v>0</v>
      </c>
      <c r="F26" s="40">
        <v>341.33825623664001</v>
      </c>
      <c r="G26" s="40">
        <f t="shared" si="1"/>
        <v>0</v>
      </c>
      <c r="H26" s="3"/>
      <c r="I26" s="3"/>
      <c r="J26" s="3"/>
      <c r="K26" s="3"/>
      <c r="L26" s="3"/>
    </row>
    <row r="27" ht="22.199999999999999" customHeight="1">
      <c r="A27" s="41" t="s">
        <v>36</v>
      </c>
      <c r="B27" s="37" t="s">
        <v>30</v>
      </c>
      <c r="C27" s="38"/>
      <c r="D27" s="39"/>
      <c r="E27" s="38">
        <f t="shared" si="0"/>
        <v>0</v>
      </c>
      <c r="F27" s="40">
        <v>328.20986176600002</v>
      </c>
      <c r="G27" s="40">
        <f t="shared" si="1"/>
        <v>0</v>
      </c>
      <c r="H27" s="3"/>
      <c r="I27" s="3"/>
      <c r="J27" s="3"/>
      <c r="K27" s="3"/>
      <c r="L27" s="3"/>
    </row>
    <row r="28" ht="22.199999999999999" customHeight="1">
      <c r="A28" s="41" t="s">
        <v>37</v>
      </c>
      <c r="B28" s="37" t="s">
        <v>38</v>
      </c>
      <c r="C28" s="38"/>
      <c r="D28" s="39"/>
      <c r="E28" s="38">
        <f t="shared" si="0"/>
        <v>0</v>
      </c>
      <c r="F28" s="40">
        <v>355.48285716671995</v>
      </c>
      <c r="G28" s="40">
        <f t="shared" si="1"/>
        <v>0</v>
      </c>
      <c r="H28" s="3"/>
      <c r="I28" s="3"/>
      <c r="J28" s="3"/>
      <c r="K28" s="3"/>
      <c r="L28" s="3"/>
    </row>
    <row r="29" ht="22.199999999999999" customHeight="1">
      <c r="A29" s="41" t="s">
        <v>39</v>
      </c>
      <c r="B29" s="37" t="s">
        <v>38</v>
      </c>
      <c r="C29" s="38"/>
      <c r="D29" s="39"/>
      <c r="E29" s="38">
        <f t="shared" si="0"/>
        <v>0</v>
      </c>
      <c r="F29" s="40">
        <v>355.48285716671995</v>
      </c>
      <c r="G29" s="40">
        <f t="shared" si="1"/>
        <v>0</v>
      </c>
      <c r="H29" s="3"/>
      <c r="I29" s="3"/>
      <c r="J29" s="3"/>
      <c r="K29" s="3"/>
      <c r="L29" s="3"/>
    </row>
    <row r="30" ht="22.199999999999999" customHeight="1">
      <c r="A30" s="41" t="s">
        <v>40</v>
      </c>
      <c r="B30" s="37" t="s">
        <v>41</v>
      </c>
      <c r="C30" s="38"/>
      <c r="D30" s="39"/>
      <c r="E30" s="38">
        <f t="shared" si="0"/>
        <v>0</v>
      </c>
      <c r="F30" s="40">
        <v>375.59328370600008</v>
      </c>
      <c r="G30" s="40">
        <f t="shared" si="1"/>
        <v>0</v>
      </c>
      <c r="H30" s="3"/>
      <c r="I30" s="3"/>
      <c r="J30" s="3"/>
      <c r="K30" s="3"/>
      <c r="L30" s="3"/>
    </row>
    <row r="31" ht="22.199999999999999" customHeight="1">
      <c r="A31" s="41" t="s">
        <v>42</v>
      </c>
      <c r="B31" s="37" t="s">
        <v>30</v>
      </c>
      <c r="C31" s="38"/>
      <c r="D31" s="39"/>
      <c r="E31" s="38">
        <f t="shared" si="0"/>
        <v>0</v>
      </c>
      <c r="F31" s="40">
        <v>375.59328370600008</v>
      </c>
      <c r="G31" s="40">
        <f t="shared" si="1"/>
        <v>0</v>
      </c>
      <c r="H31" s="3"/>
      <c r="I31" s="3"/>
      <c r="J31" s="3"/>
      <c r="K31" s="3"/>
      <c r="L31" s="3"/>
    </row>
    <row r="32" ht="22.199999999999999" customHeight="1">
      <c r="A32" s="41" t="s">
        <v>43</v>
      </c>
      <c r="B32" s="37" t="s">
        <v>41</v>
      </c>
      <c r="C32" s="38"/>
      <c r="D32" s="39"/>
      <c r="E32" s="38">
        <f t="shared" si="0"/>
        <v>0</v>
      </c>
      <c r="F32" s="40">
        <v>375.75789010600005</v>
      </c>
      <c r="G32" s="40">
        <f t="shared" si="1"/>
        <v>0</v>
      </c>
      <c r="H32" s="3"/>
      <c r="I32" s="3"/>
      <c r="J32" s="3"/>
      <c r="K32" s="3"/>
      <c r="L32" s="3"/>
    </row>
    <row r="33" ht="22.199999999999999" customHeight="1">
      <c r="A33" s="41" t="s">
        <v>44</v>
      </c>
      <c r="B33" s="37" t="s">
        <v>41</v>
      </c>
      <c r="C33" s="38"/>
      <c r="D33" s="39"/>
      <c r="E33" s="38">
        <f t="shared" si="0"/>
        <v>0</v>
      </c>
      <c r="F33" s="40">
        <v>390.78820571024005</v>
      </c>
      <c r="G33" s="40">
        <f t="shared" si="1"/>
        <v>0</v>
      </c>
      <c r="H33" s="3"/>
      <c r="I33" s="3"/>
      <c r="J33" s="3"/>
      <c r="K33" s="3"/>
      <c r="L33" s="3"/>
    </row>
    <row r="34" ht="22.199999999999999" customHeight="1">
      <c r="A34" s="45" t="s">
        <v>45</v>
      </c>
      <c r="B34" s="46" t="s">
        <v>46</v>
      </c>
      <c r="C34" s="38"/>
      <c r="D34" s="39"/>
      <c r="E34" s="38">
        <f t="shared" si="0"/>
        <v>0</v>
      </c>
      <c r="F34" s="40">
        <v>448.37618448024006</v>
      </c>
      <c r="G34" s="40">
        <f t="shared" si="1"/>
        <v>0</v>
      </c>
      <c r="H34" s="3"/>
      <c r="I34" s="3"/>
      <c r="J34" s="3"/>
      <c r="K34" s="3"/>
      <c r="L34" s="3"/>
    </row>
    <row r="35" ht="22.199999999999999" customHeight="1">
      <c r="A35" s="45" t="s">
        <v>47</v>
      </c>
      <c r="B35" s="46" t="s">
        <v>48</v>
      </c>
      <c r="C35" s="38"/>
      <c r="D35" s="39"/>
      <c r="E35" s="38">
        <f t="shared" si="0"/>
        <v>0</v>
      </c>
      <c r="F35" s="40">
        <v>469.40647917015997</v>
      </c>
      <c r="G35" s="40">
        <f t="shared" si="1"/>
        <v>0</v>
      </c>
      <c r="H35" s="3"/>
      <c r="I35" s="3"/>
      <c r="J35" s="3"/>
      <c r="K35" s="3"/>
      <c r="L35" s="3"/>
    </row>
    <row r="36" ht="22.199999999999999" customHeight="1">
      <c r="A36" s="41" t="s">
        <v>49</v>
      </c>
      <c r="B36" s="37" t="s">
        <v>50</v>
      </c>
      <c r="C36" s="38"/>
      <c r="D36" s="39"/>
      <c r="E36" s="38">
        <f t="shared" si="0"/>
        <v>0</v>
      </c>
      <c r="F36" s="40">
        <v>390.50419225999997</v>
      </c>
      <c r="G36" s="40">
        <f t="shared" si="1"/>
        <v>0</v>
      </c>
      <c r="H36" s="3"/>
      <c r="I36" s="3"/>
      <c r="J36" s="3"/>
      <c r="K36" s="3"/>
      <c r="L36" s="3"/>
    </row>
    <row r="37" ht="22.199999999999999" customHeight="1">
      <c r="A37" s="41" t="s">
        <v>51</v>
      </c>
      <c r="B37" s="37" t="s">
        <v>52</v>
      </c>
      <c r="C37" s="38"/>
      <c r="D37" s="39"/>
      <c r="E37" s="38">
        <f t="shared" si="0"/>
        <v>0</v>
      </c>
      <c r="F37" s="40">
        <v>390.50419225999997</v>
      </c>
      <c r="G37" s="40">
        <f t="shared" si="1"/>
        <v>0</v>
      </c>
      <c r="H37" s="3"/>
      <c r="K37" s="3"/>
      <c r="L37" s="3"/>
    </row>
    <row r="38" ht="22.199999999999999" customHeight="1">
      <c r="A38" s="41" t="s">
        <v>53</v>
      </c>
      <c r="B38" s="37" t="s">
        <v>54</v>
      </c>
      <c r="C38" s="38"/>
      <c r="D38" s="39"/>
      <c r="E38" s="38">
        <f t="shared" si="0"/>
        <v>0</v>
      </c>
      <c r="F38" s="40">
        <v>400.47555885584012</v>
      </c>
      <c r="G38" s="40">
        <f t="shared" si="1"/>
        <v>0</v>
      </c>
      <c r="H38" s="3"/>
      <c r="I38" s="3"/>
      <c r="J38" s="3"/>
      <c r="K38" s="3"/>
      <c r="L38" s="3"/>
    </row>
    <row r="39" ht="22.199999999999999" customHeight="1">
      <c r="A39" s="41" t="s">
        <v>55</v>
      </c>
      <c r="B39" s="37" t="s">
        <v>54</v>
      </c>
      <c r="C39" s="38"/>
      <c r="D39" s="39"/>
      <c r="E39" s="38">
        <f t="shared" si="0"/>
        <v>0</v>
      </c>
      <c r="F39" s="40">
        <v>400.30436819984004</v>
      </c>
      <c r="G39" s="40">
        <f t="shared" si="1"/>
        <v>0</v>
      </c>
      <c r="I39" s="3"/>
      <c r="J39" s="3"/>
      <c r="K39" s="3"/>
      <c r="L39" s="3"/>
    </row>
    <row r="40" ht="22.199999999999999" customHeight="1">
      <c r="A40" s="41" t="s">
        <v>56</v>
      </c>
      <c r="B40" s="37" t="s">
        <v>54</v>
      </c>
      <c r="C40" s="38"/>
      <c r="D40" s="39"/>
      <c r="E40" s="38">
        <f t="shared" si="0"/>
        <v>0</v>
      </c>
      <c r="F40" s="40">
        <v>415.70069005368009</v>
      </c>
      <c r="G40" s="40">
        <f t="shared" si="1"/>
        <v>0</v>
      </c>
      <c r="I40" s="3"/>
      <c r="J40" s="3"/>
      <c r="K40" s="3"/>
      <c r="L40" s="3"/>
    </row>
    <row r="41" ht="22.199999999999999" customHeight="1">
      <c r="A41" s="41" t="s">
        <v>57</v>
      </c>
      <c r="B41" s="37" t="s">
        <v>58</v>
      </c>
      <c r="C41" s="38"/>
      <c r="D41" s="39"/>
      <c r="E41" s="38">
        <f t="shared" si="0"/>
        <v>0</v>
      </c>
      <c r="F41" s="40">
        <v>412.58742807096002</v>
      </c>
      <c r="G41" s="40">
        <f t="shared" si="1"/>
        <v>0</v>
      </c>
      <c r="H41" s="3"/>
      <c r="I41" s="3"/>
      <c r="J41" s="3"/>
      <c r="K41" s="3"/>
      <c r="L41" s="3"/>
    </row>
    <row r="42" ht="22.199999999999999" customHeight="1">
      <c r="A42" s="41" t="s">
        <v>59</v>
      </c>
      <c r="B42" s="37" t="s">
        <v>60</v>
      </c>
      <c r="C42" s="38"/>
      <c r="D42" s="39"/>
      <c r="E42" s="38">
        <f t="shared" si="0"/>
        <v>0</v>
      </c>
      <c r="F42" s="40">
        <v>409.3303968417498</v>
      </c>
      <c r="G42" s="40">
        <f t="shared" si="1"/>
        <v>0</v>
      </c>
      <c r="H42" s="3"/>
      <c r="I42" s="3"/>
      <c r="J42" s="3"/>
      <c r="K42" s="3"/>
      <c r="L42" s="3"/>
    </row>
    <row r="43" ht="22.199999999999999" customHeight="1">
      <c r="A43" s="47" t="s">
        <v>61</v>
      </c>
      <c r="B43" s="42" t="s">
        <v>60</v>
      </c>
      <c r="C43" s="48"/>
      <c r="D43" s="49"/>
      <c r="E43" s="38">
        <f t="shared" si="0"/>
        <v>0</v>
      </c>
      <c r="F43" s="50">
        <v>425.07387364335557</v>
      </c>
      <c r="G43" s="40">
        <f t="shared" si="1"/>
        <v>0</v>
      </c>
      <c r="H43" s="3"/>
      <c r="I43" s="3"/>
      <c r="J43" s="3"/>
      <c r="K43" s="3"/>
      <c r="L43" s="3"/>
    </row>
    <row r="44" ht="22.199999999999999" customHeight="1">
      <c r="A44" s="51" t="s">
        <v>62</v>
      </c>
      <c r="B44" s="52" t="s">
        <v>63</v>
      </c>
      <c r="C44" s="53"/>
      <c r="D44" s="54"/>
      <c r="E44" s="38">
        <f t="shared" si="0"/>
        <v>0</v>
      </c>
      <c r="F44" s="55">
        <v>455</v>
      </c>
      <c r="G44" s="40">
        <f t="shared" si="1"/>
        <v>0</v>
      </c>
      <c r="H44" s="3"/>
      <c r="I44" s="3"/>
      <c r="J44" s="3"/>
      <c r="K44" s="3"/>
      <c r="L44" s="3"/>
    </row>
    <row r="45" ht="22.199999999999999" customHeight="1">
      <c r="A45" s="51" t="s">
        <v>64</v>
      </c>
      <c r="B45" s="52" t="s">
        <v>63</v>
      </c>
      <c r="C45" s="53"/>
      <c r="D45" s="54"/>
      <c r="E45" s="38">
        <f t="shared" si="0"/>
        <v>0</v>
      </c>
      <c r="F45" s="56">
        <v>412</v>
      </c>
      <c r="G45" s="40">
        <f t="shared" si="1"/>
        <v>0</v>
      </c>
      <c r="H45" s="3"/>
      <c r="I45" s="3"/>
      <c r="J45" s="3"/>
      <c r="K45" s="3"/>
      <c r="L45" s="3"/>
    </row>
    <row r="46" ht="22.199999999999999" customHeight="1">
      <c r="A46" s="57"/>
      <c r="B46" s="58"/>
      <c r="C46" s="59"/>
      <c r="D46" s="60">
        <f>SUM(D18:D45)</f>
        <v>1</v>
      </c>
      <c r="E46" s="61">
        <f>SUM(E18:E43)</f>
        <v>20</v>
      </c>
      <c r="F46" s="62" t="s">
        <v>65</v>
      </c>
      <c r="G46" s="63">
        <f>SUM(G18:G45)</f>
        <v>50</v>
      </c>
      <c r="H46" s="3"/>
      <c r="I46" s="3"/>
      <c r="J46" s="3"/>
      <c r="K46" s="3"/>
      <c r="L46" s="3"/>
    </row>
    <row r="47" s="4" customFormat="1" ht="22.199999999999999" customHeight="1">
      <c r="A47" s="64"/>
      <c r="B47" s="65"/>
      <c r="C47" s="59"/>
      <c r="D47" s="66"/>
      <c r="E47" s="66"/>
      <c r="F47" s="67"/>
      <c r="G47" s="68"/>
      <c r="H47" s="68"/>
      <c r="I47" s="4"/>
      <c r="J47" s="4"/>
      <c r="K47" s="4"/>
      <c r="L47" s="4"/>
    </row>
    <row r="48" ht="22.199999999999999" customHeight="1">
      <c r="A48" s="69" t="s">
        <v>66</v>
      </c>
      <c r="B48" s="70"/>
      <c r="C48" s="71" t="s">
        <v>16</v>
      </c>
      <c r="D48" s="72" t="s">
        <v>17</v>
      </c>
      <c r="E48" s="73" t="s">
        <v>18</v>
      </c>
      <c r="F48" s="74" t="s">
        <v>19</v>
      </c>
      <c r="G48" s="75" t="s">
        <v>20</v>
      </c>
      <c r="I48" s="3"/>
      <c r="J48" s="3"/>
      <c r="K48" s="3"/>
      <c r="L48" s="3"/>
    </row>
    <row r="49" ht="22.199999999999999" customHeight="1">
      <c r="A49" s="76" t="s">
        <v>21</v>
      </c>
      <c r="B49" s="77" t="s">
        <v>22</v>
      </c>
      <c r="C49" s="72" t="s">
        <v>23</v>
      </c>
      <c r="D49" s="71"/>
      <c r="E49" s="78"/>
      <c r="F49" s="79"/>
      <c r="G49" s="80"/>
      <c r="H49" s="3"/>
      <c r="I49" s="3"/>
      <c r="J49" s="3"/>
      <c r="K49" s="3"/>
      <c r="L49" s="3"/>
    </row>
    <row r="50" ht="22.199999999999999" customHeight="1">
      <c r="A50" s="76" t="s">
        <v>67</v>
      </c>
      <c r="B50" s="46"/>
      <c r="C50" s="71"/>
      <c r="D50" s="81"/>
      <c r="E50" s="82"/>
      <c r="F50" s="83"/>
      <c r="G50" s="84"/>
      <c r="I50" s="3"/>
      <c r="J50" s="3"/>
      <c r="K50" s="3"/>
      <c r="L50" s="3"/>
    </row>
    <row r="51" ht="22.199999999999999" customHeight="1">
      <c r="A51" s="36" t="s">
        <v>68</v>
      </c>
      <c r="B51" s="37" t="s">
        <v>69</v>
      </c>
      <c r="C51" s="71">
        <v>12</v>
      </c>
      <c r="D51" s="85">
        <v>40</v>
      </c>
      <c r="E51" s="71">
        <f t="shared" ref="E51:E56" si="2">D51*C51</f>
        <v>480</v>
      </c>
      <c r="F51" s="86">
        <v>766.34422560314874</v>
      </c>
      <c r="G51" s="40">
        <f t="shared" ref="G51:G56" si="3">D51*F51</f>
        <v>30653.769024125948</v>
      </c>
      <c r="I51" s="3"/>
      <c r="J51" s="3"/>
      <c r="K51" s="3"/>
      <c r="L51" s="3"/>
    </row>
    <row r="52" ht="22.199999999999999" customHeight="1">
      <c r="A52" s="36" t="s">
        <v>70</v>
      </c>
      <c r="B52" s="37" t="s">
        <v>71</v>
      </c>
      <c r="C52" s="71">
        <v>12</v>
      </c>
      <c r="D52" s="85"/>
      <c r="E52" s="71">
        <f t="shared" si="2"/>
        <v>0</v>
      </c>
      <c r="F52" s="87">
        <v>301.02113487895997</v>
      </c>
      <c r="G52" s="40">
        <f t="shared" si="3"/>
        <v>0</v>
      </c>
      <c r="H52" s="3"/>
      <c r="I52" s="3"/>
      <c r="J52" s="3"/>
      <c r="K52" s="3"/>
      <c r="L52" s="3"/>
    </row>
    <row r="53" ht="22.199999999999999" customHeight="1">
      <c r="A53" s="36" t="s">
        <v>72</v>
      </c>
      <c r="B53" s="37" t="s">
        <v>26</v>
      </c>
      <c r="C53" s="71">
        <v>12</v>
      </c>
      <c r="D53" s="85"/>
      <c r="E53" s="71">
        <f t="shared" si="2"/>
        <v>0</v>
      </c>
      <c r="F53" s="87">
        <v>305.93811755056009</v>
      </c>
      <c r="G53" s="40">
        <f t="shared" si="3"/>
        <v>0</v>
      </c>
      <c r="H53" s="3"/>
      <c r="I53" s="3"/>
      <c r="J53" s="3"/>
      <c r="K53" s="3"/>
      <c r="L53" s="3"/>
    </row>
    <row r="54" ht="22.199999999999999" customHeight="1">
      <c r="A54" s="36" t="s">
        <v>73</v>
      </c>
      <c r="B54" s="37" t="s">
        <v>74</v>
      </c>
      <c r="C54" s="71">
        <v>12</v>
      </c>
      <c r="D54" s="85"/>
      <c r="E54" s="71">
        <f t="shared" si="2"/>
        <v>0</v>
      </c>
      <c r="F54" s="87">
        <v>308.30327673791993</v>
      </c>
      <c r="G54" s="40">
        <f t="shared" si="3"/>
        <v>0</v>
      </c>
      <c r="H54" s="3"/>
      <c r="I54" s="3"/>
      <c r="J54" s="3"/>
      <c r="K54" s="3"/>
      <c r="L54" s="3"/>
    </row>
    <row r="55" ht="22.199999999999999" customHeight="1">
      <c r="A55" s="36" t="s">
        <v>75</v>
      </c>
      <c r="B55" s="37" t="s">
        <v>74</v>
      </c>
      <c r="C55" s="72">
        <v>12</v>
      </c>
      <c r="D55" s="85"/>
      <c r="E55" s="71">
        <f t="shared" si="2"/>
        <v>0</v>
      </c>
      <c r="F55" s="88">
        <v>308.97720355776005</v>
      </c>
      <c r="G55" s="40">
        <f t="shared" si="3"/>
        <v>0</v>
      </c>
      <c r="H55" s="3"/>
      <c r="I55" s="3"/>
      <c r="J55" s="3"/>
      <c r="K55" s="3"/>
      <c r="L55" s="3"/>
    </row>
    <row r="56" ht="22.199999999999999" customHeight="1">
      <c r="A56" s="36" t="s">
        <v>76</v>
      </c>
      <c r="B56" s="89" t="s">
        <v>77</v>
      </c>
      <c r="C56" s="60">
        <v>12</v>
      </c>
      <c r="D56" s="90"/>
      <c r="E56" s="71">
        <f t="shared" si="2"/>
        <v>0</v>
      </c>
      <c r="F56" s="91">
        <v>271.30097573392004</v>
      </c>
      <c r="G56" s="40">
        <f t="shared" si="3"/>
        <v>0</v>
      </c>
      <c r="H56" s="3"/>
      <c r="I56" s="3"/>
      <c r="J56" s="3"/>
      <c r="K56" s="3"/>
      <c r="L56" s="3"/>
    </row>
    <row r="57" ht="22.199999999999999" customHeight="1">
      <c r="A57" s="92"/>
      <c r="B57" s="68"/>
      <c r="C57" s="93"/>
      <c r="D57" s="60">
        <f>SUM(D51:D56)</f>
        <v>40</v>
      </c>
      <c r="E57" s="94">
        <f>SUM(E51:E56)</f>
        <v>480</v>
      </c>
      <c r="F57" s="62" t="s">
        <v>65</v>
      </c>
      <c r="G57" s="63">
        <f>SUM(G51:G56)</f>
        <v>30653.769024125948</v>
      </c>
      <c r="H57" s="3"/>
      <c r="I57" s="3"/>
      <c r="J57" s="3"/>
      <c r="K57" s="3"/>
      <c r="L57" s="3"/>
    </row>
    <row r="58" ht="22.199999999999999" customHeight="1">
      <c r="A58" s="64"/>
      <c r="B58" s="65"/>
      <c r="C58" s="68"/>
      <c r="D58" s="68"/>
      <c r="E58" s="68"/>
      <c r="F58" s="95"/>
      <c r="G58" s="68"/>
      <c r="H58" s="95"/>
      <c r="I58" s="3"/>
      <c r="J58" s="3"/>
      <c r="K58" s="3"/>
      <c r="L58" s="3"/>
    </row>
    <row r="59" ht="22.199999999999999" customHeight="1">
      <c r="A59" s="69" t="s">
        <v>78</v>
      </c>
      <c r="B59" s="70"/>
      <c r="C59" s="71" t="s">
        <v>16</v>
      </c>
      <c r="D59" s="71" t="s">
        <v>79</v>
      </c>
      <c r="E59" s="73" t="s">
        <v>18</v>
      </c>
      <c r="F59" s="74" t="s">
        <v>19</v>
      </c>
      <c r="G59" s="75" t="s">
        <v>20</v>
      </c>
      <c r="H59" s="3"/>
      <c r="I59" s="3"/>
      <c r="J59" s="3"/>
      <c r="K59" s="3"/>
      <c r="L59" s="3"/>
    </row>
    <row r="60" ht="22.199999999999999" customHeight="1">
      <c r="A60" s="76" t="s">
        <v>80</v>
      </c>
      <c r="B60" s="77" t="s">
        <v>22</v>
      </c>
      <c r="C60" s="71" t="s">
        <v>23</v>
      </c>
      <c r="D60" s="71"/>
      <c r="E60" s="96"/>
      <c r="F60" s="79"/>
      <c r="G60" s="80"/>
      <c r="H60" s="3"/>
      <c r="I60" s="3"/>
      <c r="J60" s="3"/>
      <c r="K60" s="3"/>
      <c r="L60" s="3"/>
    </row>
    <row r="61" ht="22.199999999999999" customHeight="1">
      <c r="A61" s="76" t="s">
        <v>81</v>
      </c>
      <c r="B61" s="46"/>
      <c r="C61" s="71"/>
      <c r="D61" s="71"/>
      <c r="E61" s="82"/>
      <c r="F61" s="83"/>
      <c r="G61" s="84"/>
      <c r="H61" s="3"/>
      <c r="I61" s="3"/>
      <c r="J61" s="3"/>
      <c r="K61" s="3"/>
      <c r="L61" s="3"/>
    </row>
    <row r="62" ht="22.199999999999999" customHeight="1">
      <c r="A62" s="36" t="s">
        <v>82</v>
      </c>
      <c r="B62" s="37" t="s">
        <v>83</v>
      </c>
      <c r="C62" s="38">
        <v>20</v>
      </c>
      <c r="D62" s="39">
        <v>4</v>
      </c>
      <c r="E62" s="71">
        <f t="shared" ref="E62:E77" si="4">D62*C62</f>
        <v>80</v>
      </c>
      <c r="F62" s="86">
        <v>421.46904208640012</v>
      </c>
      <c r="G62" s="97">
        <f t="shared" ref="G62:G77" si="5">D62*F62</f>
        <v>1685.8761683456005</v>
      </c>
      <c r="H62" s="3"/>
      <c r="I62" s="3"/>
      <c r="J62" s="3"/>
      <c r="K62" s="3"/>
      <c r="L62" s="3"/>
    </row>
    <row r="63" ht="22.199999999999999" customHeight="1">
      <c r="A63" s="36" t="s">
        <v>84</v>
      </c>
      <c r="B63" s="37" t="s">
        <v>85</v>
      </c>
      <c r="C63" s="38"/>
      <c r="D63" s="39"/>
      <c r="E63" s="71">
        <f t="shared" si="4"/>
        <v>0</v>
      </c>
      <c r="F63" s="87">
        <v>472.87690630399999</v>
      </c>
      <c r="G63" s="98">
        <f t="shared" si="5"/>
        <v>0</v>
      </c>
      <c r="H63" s="3"/>
      <c r="I63" s="3"/>
      <c r="J63" s="3"/>
      <c r="K63" s="3"/>
      <c r="L63" s="3"/>
    </row>
    <row r="64" ht="22.199999999999999" customHeight="1">
      <c r="A64" s="36" t="s">
        <v>86</v>
      </c>
      <c r="B64" s="37" t="s">
        <v>87</v>
      </c>
      <c r="C64" s="38"/>
      <c r="D64" s="39"/>
      <c r="E64" s="71">
        <f t="shared" si="4"/>
        <v>0</v>
      </c>
      <c r="F64" s="87">
        <v>415.20190946080004</v>
      </c>
      <c r="G64" s="98">
        <f t="shared" si="5"/>
        <v>0</v>
      </c>
      <c r="H64" s="3"/>
      <c r="I64" s="3"/>
      <c r="J64" s="3"/>
      <c r="K64" s="3"/>
      <c r="L64" s="3"/>
    </row>
    <row r="65" ht="22.199999999999999" customHeight="1">
      <c r="A65" s="36" t="s">
        <v>88</v>
      </c>
      <c r="B65" s="37" t="s">
        <v>87</v>
      </c>
      <c r="C65" s="38"/>
      <c r="D65" s="39"/>
      <c r="E65" s="71">
        <f t="shared" si="4"/>
        <v>0</v>
      </c>
      <c r="F65" s="87">
        <v>479.56615505920013</v>
      </c>
      <c r="G65" s="98">
        <f t="shared" si="5"/>
        <v>0</v>
      </c>
      <c r="H65" s="3"/>
      <c r="I65" s="3"/>
      <c r="J65" s="3"/>
      <c r="K65" s="3"/>
      <c r="L65" s="3"/>
    </row>
    <row r="66" ht="22.199999999999999" customHeight="1">
      <c r="A66" s="76" t="s">
        <v>89</v>
      </c>
      <c r="B66" s="46" t="s">
        <v>90</v>
      </c>
      <c r="C66" s="38"/>
      <c r="D66" s="39"/>
      <c r="E66" s="71">
        <f t="shared" si="4"/>
        <v>0</v>
      </c>
      <c r="F66" s="87">
        <v>531.1548841</v>
      </c>
      <c r="G66" s="98">
        <f t="shared" si="5"/>
        <v>0</v>
      </c>
      <c r="H66" s="3"/>
      <c r="I66" s="3"/>
      <c r="J66" s="3"/>
      <c r="K66" s="3"/>
      <c r="L66" s="3"/>
    </row>
    <row r="67" ht="22.199999999999999" customHeight="1">
      <c r="A67" s="36" t="s">
        <v>91</v>
      </c>
      <c r="B67" s="37" t="s">
        <v>92</v>
      </c>
      <c r="C67" s="38"/>
      <c r="D67" s="39"/>
      <c r="E67" s="71">
        <f t="shared" si="4"/>
        <v>0</v>
      </c>
      <c r="F67" s="87">
        <v>467.1069032960001</v>
      </c>
      <c r="G67" s="98">
        <f t="shared" si="5"/>
        <v>0</v>
      </c>
      <c r="H67" s="3"/>
      <c r="I67" s="3"/>
      <c r="J67" s="3"/>
      <c r="K67" s="3"/>
      <c r="L67" s="3"/>
    </row>
    <row r="68" ht="22.199999999999999" customHeight="1">
      <c r="A68" s="36" t="s">
        <v>93</v>
      </c>
      <c r="B68" s="37" t="s">
        <v>92</v>
      </c>
      <c r="C68" s="38"/>
      <c r="D68" s="39"/>
      <c r="E68" s="71">
        <f t="shared" si="4"/>
        <v>0</v>
      </c>
      <c r="F68" s="87">
        <v>470.17662297600003</v>
      </c>
      <c r="G68" s="98">
        <f t="shared" si="5"/>
        <v>0</v>
      </c>
      <c r="H68" s="3"/>
      <c r="I68" s="3"/>
      <c r="J68" s="3"/>
      <c r="K68" s="3"/>
      <c r="L68" s="3"/>
    </row>
    <row r="69" ht="22.199999999999999" customHeight="1">
      <c r="A69" s="36" t="s">
        <v>94</v>
      </c>
      <c r="B69" s="37" t="s">
        <v>92</v>
      </c>
      <c r="C69" s="38"/>
      <c r="D69" s="39"/>
      <c r="E69" s="71">
        <f t="shared" si="4"/>
        <v>0</v>
      </c>
      <c r="F69" s="87">
        <v>492.85781721600006</v>
      </c>
      <c r="G69" s="98">
        <f t="shared" si="5"/>
        <v>0</v>
      </c>
      <c r="H69" s="3"/>
      <c r="K69" s="3"/>
      <c r="L69" s="3"/>
    </row>
    <row r="70" ht="22.199999999999999" customHeight="1">
      <c r="A70" s="36" t="s">
        <v>95</v>
      </c>
      <c r="B70" s="37" t="s">
        <v>92</v>
      </c>
      <c r="C70" s="38"/>
      <c r="D70" s="39"/>
      <c r="E70" s="71">
        <f t="shared" si="4"/>
        <v>0</v>
      </c>
      <c r="F70" s="87">
        <v>492.85781721600006</v>
      </c>
      <c r="G70" s="98">
        <f t="shared" si="5"/>
        <v>0</v>
      </c>
      <c r="H70" s="3"/>
      <c r="I70" s="3"/>
      <c r="J70" s="3"/>
      <c r="K70" s="3"/>
      <c r="L70" s="3"/>
    </row>
    <row r="71" ht="22.199999999999999" customHeight="1">
      <c r="A71" s="36" t="s">
        <v>96</v>
      </c>
      <c r="B71" s="37" t="s">
        <v>97</v>
      </c>
      <c r="C71" s="38"/>
      <c r="D71" s="39"/>
      <c r="E71" s="71">
        <f t="shared" si="4"/>
        <v>0</v>
      </c>
      <c r="F71" s="87">
        <v>624.22686994000014</v>
      </c>
      <c r="G71" s="98">
        <f t="shared" si="5"/>
        <v>0</v>
      </c>
      <c r="I71" s="3"/>
      <c r="J71" s="3"/>
      <c r="K71" s="3"/>
      <c r="L71" s="3"/>
    </row>
    <row r="72" ht="22.199999999999999" customHeight="1">
      <c r="A72" s="36" t="s">
        <v>98</v>
      </c>
      <c r="B72" s="37" t="s">
        <v>97</v>
      </c>
      <c r="C72" s="38"/>
      <c r="D72" s="39"/>
      <c r="E72" s="71">
        <f t="shared" si="4"/>
        <v>0</v>
      </c>
      <c r="F72" s="87">
        <v>624.22686993999992</v>
      </c>
      <c r="G72" s="98">
        <f t="shared" si="5"/>
        <v>0</v>
      </c>
      <c r="I72" s="3"/>
      <c r="J72" s="3"/>
      <c r="K72" s="3"/>
      <c r="L72" s="3"/>
    </row>
    <row r="73" ht="22.199999999999999" customHeight="1">
      <c r="A73" s="36" t="s">
        <v>99</v>
      </c>
      <c r="B73" s="37" t="s">
        <v>100</v>
      </c>
      <c r="C73" s="38"/>
      <c r="D73" s="39"/>
      <c r="E73" s="71">
        <f t="shared" si="4"/>
        <v>0</v>
      </c>
      <c r="F73" s="87">
        <v>573.11579053440005</v>
      </c>
      <c r="G73" s="98">
        <f t="shared" si="5"/>
        <v>0</v>
      </c>
      <c r="H73" s="3"/>
      <c r="I73" s="3"/>
      <c r="J73" s="3"/>
      <c r="K73" s="3"/>
      <c r="L73" s="3"/>
    </row>
    <row r="74" ht="22.199999999999999" customHeight="1">
      <c r="A74" s="76" t="s">
        <v>101</v>
      </c>
      <c r="B74" s="46" t="s">
        <v>102</v>
      </c>
      <c r="C74" s="38"/>
      <c r="D74" s="39"/>
      <c r="E74" s="71">
        <f t="shared" si="4"/>
        <v>0</v>
      </c>
      <c r="F74" s="87">
        <v>730.62063517839999</v>
      </c>
      <c r="G74" s="98">
        <f t="shared" si="5"/>
        <v>0</v>
      </c>
      <c r="H74" s="3"/>
      <c r="I74" s="3"/>
      <c r="J74" s="3"/>
      <c r="K74" s="3"/>
      <c r="L74" s="3"/>
    </row>
    <row r="75" ht="22.199999999999999" customHeight="1">
      <c r="A75" s="36" t="s">
        <v>103</v>
      </c>
      <c r="B75" s="37" t="s">
        <v>104</v>
      </c>
      <c r="C75" s="38"/>
      <c r="D75" s="39"/>
      <c r="E75" s="71">
        <f t="shared" si="4"/>
        <v>0</v>
      </c>
      <c r="F75" s="87">
        <v>519.40868244000001</v>
      </c>
      <c r="G75" s="98">
        <f t="shared" si="5"/>
        <v>0</v>
      </c>
      <c r="H75" s="3"/>
      <c r="I75" s="3"/>
      <c r="J75" s="3"/>
      <c r="K75" s="3"/>
      <c r="L75" s="3"/>
    </row>
    <row r="76" ht="22.199999999999999" customHeight="1">
      <c r="A76" s="76" t="s">
        <v>105</v>
      </c>
      <c r="B76" s="46" t="s">
        <v>106</v>
      </c>
      <c r="C76" s="48"/>
      <c r="D76" s="39"/>
      <c r="E76" s="71">
        <f t="shared" si="4"/>
        <v>0</v>
      </c>
      <c r="F76" s="87">
        <v>541.61161853760007</v>
      </c>
      <c r="G76" s="98">
        <f t="shared" si="5"/>
        <v>0</v>
      </c>
      <c r="H76" s="3"/>
      <c r="I76" s="3"/>
      <c r="J76" s="3"/>
      <c r="K76" s="3"/>
      <c r="L76" s="3"/>
    </row>
    <row r="77" ht="22.199999999999999" customHeight="1">
      <c r="A77" s="36" t="s">
        <v>107</v>
      </c>
      <c r="B77" s="89" t="s">
        <v>108</v>
      </c>
      <c r="C77" s="99"/>
      <c r="D77" s="100"/>
      <c r="E77" s="71">
        <f t="shared" si="4"/>
        <v>0</v>
      </c>
      <c r="F77" s="91">
        <v>679.88295205200018</v>
      </c>
      <c r="G77" s="98">
        <f t="shared" si="5"/>
        <v>0</v>
      </c>
      <c r="H77" s="3"/>
      <c r="I77" s="3"/>
      <c r="J77" s="3"/>
      <c r="K77" s="3"/>
      <c r="L77" s="3"/>
    </row>
    <row r="78" ht="22.199999999999999" customHeight="1">
      <c r="A78" s="92"/>
      <c r="B78" s="68"/>
      <c r="C78" s="93"/>
      <c r="D78" s="60">
        <f>SUM(D62:D77)</f>
        <v>4</v>
      </c>
      <c r="E78" s="61">
        <f>SUM(E62:E77)</f>
        <v>80</v>
      </c>
      <c r="F78" s="62" t="s">
        <v>65</v>
      </c>
      <c r="G78" s="63">
        <f>SUM(G62:G77)</f>
        <v>1685.8761683456005</v>
      </c>
      <c r="H78" s="3"/>
      <c r="I78" s="3"/>
      <c r="J78" s="3"/>
      <c r="K78" s="3"/>
      <c r="L78" s="3"/>
    </row>
    <row r="79" s="4" customFormat="1" ht="22.199999999999999" customHeight="1">
      <c r="A79" s="64"/>
      <c r="B79" s="65"/>
      <c r="C79" s="93"/>
      <c r="D79" s="68"/>
      <c r="E79" s="68"/>
      <c r="F79" s="67"/>
      <c r="G79" s="68"/>
      <c r="H79" s="68"/>
      <c r="I79" s="4"/>
      <c r="J79" s="4"/>
      <c r="K79" s="4"/>
      <c r="L79" s="4"/>
    </row>
    <row r="80" ht="22.199999999999999" customHeight="1">
      <c r="A80" s="69" t="s">
        <v>109</v>
      </c>
      <c r="B80" s="70"/>
      <c r="C80" s="71" t="s">
        <v>16</v>
      </c>
      <c r="D80" s="71" t="s">
        <v>79</v>
      </c>
      <c r="E80" s="73" t="s">
        <v>18</v>
      </c>
      <c r="F80" s="74" t="s">
        <v>19</v>
      </c>
      <c r="G80" s="75" t="s">
        <v>20</v>
      </c>
      <c r="H80" s="3"/>
      <c r="I80" s="3"/>
      <c r="J80" s="3"/>
      <c r="K80" s="3"/>
      <c r="L80" s="3"/>
    </row>
    <row r="81" ht="22.199999999999999" customHeight="1">
      <c r="A81" s="76" t="s">
        <v>110</v>
      </c>
      <c r="B81" s="77" t="s">
        <v>22</v>
      </c>
      <c r="C81" s="71" t="s">
        <v>23</v>
      </c>
      <c r="D81" s="71"/>
      <c r="E81" s="96"/>
      <c r="F81" s="79"/>
      <c r="G81" s="80"/>
      <c r="H81" s="3"/>
      <c r="I81" s="3"/>
      <c r="J81" s="3"/>
      <c r="K81" s="3"/>
      <c r="L81" s="3"/>
    </row>
    <row r="82" ht="22.199999999999999" customHeight="1">
      <c r="A82" s="76" t="s">
        <v>111</v>
      </c>
      <c r="B82" s="46"/>
      <c r="C82" s="71"/>
      <c r="D82" s="71"/>
      <c r="E82" s="82"/>
      <c r="F82" s="83"/>
      <c r="G82" s="84"/>
      <c r="H82" s="3"/>
      <c r="I82" s="3"/>
      <c r="J82" s="3"/>
      <c r="K82" s="3"/>
      <c r="L82" s="3"/>
    </row>
    <row r="83" ht="22.199999999999999" customHeight="1">
      <c r="A83" s="101" t="s">
        <v>112</v>
      </c>
      <c r="B83" s="37" t="s">
        <v>113</v>
      </c>
      <c r="C83" s="102"/>
      <c r="D83" s="85"/>
      <c r="E83" s="71">
        <f t="shared" ref="E83:E99" si="6">D83*C83</f>
        <v>0</v>
      </c>
      <c r="F83" s="103">
        <v>40</v>
      </c>
      <c r="G83" s="98">
        <f t="shared" ref="G83:G99" si="7">D83*F83</f>
        <v>0</v>
      </c>
      <c r="H83" s="3"/>
      <c r="I83" s="3"/>
      <c r="J83" s="3"/>
      <c r="K83" s="3"/>
      <c r="L83" s="3"/>
    </row>
    <row r="84" ht="22.199999999999999" customHeight="1">
      <c r="A84" s="104" t="s">
        <v>114</v>
      </c>
      <c r="B84" s="46" t="s">
        <v>115</v>
      </c>
      <c r="C84" s="102"/>
      <c r="D84" s="85"/>
      <c r="E84" s="71">
        <f t="shared" si="6"/>
        <v>0</v>
      </c>
      <c r="F84" s="88"/>
      <c r="G84" s="98">
        <f t="shared" si="7"/>
        <v>0</v>
      </c>
      <c r="H84" s="3"/>
      <c r="I84" s="3"/>
      <c r="J84" s="3"/>
      <c r="K84" s="3"/>
      <c r="L84" s="3"/>
    </row>
    <row r="85" ht="22.199999999999999" customHeight="1">
      <c r="A85" s="101" t="s">
        <v>116</v>
      </c>
      <c r="B85" s="37" t="s">
        <v>117</v>
      </c>
      <c r="C85" s="102"/>
      <c r="D85" s="85"/>
      <c r="E85" s="71">
        <f t="shared" si="6"/>
        <v>0</v>
      </c>
      <c r="F85" s="88"/>
      <c r="G85" s="98">
        <f t="shared" si="7"/>
        <v>0</v>
      </c>
      <c r="H85" s="3"/>
      <c r="I85" s="3"/>
      <c r="J85" s="3"/>
      <c r="K85" s="3"/>
      <c r="L85" s="3"/>
    </row>
    <row r="86" ht="22.199999999999999" customHeight="1">
      <c r="A86" s="101" t="s">
        <v>118</v>
      </c>
      <c r="B86" s="37" t="s">
        <v>119</v>
      </c>
      <c r="C86" s="102"/>
      <c r="D86" s="85"/>
      <c r="E86" s="71">
        <f t="shared" si="6"/>
        <v>0</v>
      </c>
      <c r="F86" s="88"/>
      <c r="G86" s="98">
        <f t="shared" si="7"/>
        <v>0</v>
      </c>
      <c r="H86" s="3"/>
      <c r="I86" s="3"/>
      <c r="J86" s="3"/>
      <c r="K86" s="3"/>
      <c r="L86" s="3"/>
    </row>
    <row r="87" ht="22.199999999999999" customHeight="1">
      <c r="A87" s="101" t="s">
        <v>120</v>
      </c>
      <c r="B87" s="37" t="s">
        <v>121</v>
      </c>
      <c r="C87" s="102"/>
      <c r="D87" s="85"/>
      <c r="E87" s="71">
        <f t="shared" si="6"/>
        <v>0</v>
      </c>
      <c r="F87" s="88"/>
      <c r="G87" s="98">
        <f t="shared" si="7"/>
        <v>0</v>
      </c>
      <c r="H87" s="3"/>
      <c r="I87" s="3"/>
      <c r="J87" s="3"/>
      <c r="K87" s="3"/>
      <c r="L87" s="3"/>
    </row>
    <row r="88" ht="22.199999999999999" customHeight="1">
      <c r="A88" s="101" t="s">
        <v>122</v>
      </c>
      <c r="B88" s="37" t="s">
        <v>123</v>
      </c>
      <c r="C88" s="102"/>
      <c r="D88" s="85"/>
      <c r="E88" s="71">
        <f t="shared" si="6"/>
        <v>0</v>
      </c>
      <c r="F88" s="88"/>
      <c r="G88" s="98">
        <f t="shared" si="7"/>
        <v>0</v>
      </c>
      <c r="H88" s="3"/>
      <c r="I88" s="3"/>
      <c r="J88" s="3"/>
      <c r="K88" s="3"/>
      <c r="L88" s="3"/>
    </row>
    <row r="89" ht="22.199999999999999" customHeight="1">
      <c r="A89" s="101" t="s">
        <v>124</v>
      </c>
      <c r="B89" s="37" t="s">
        <v>125</v>
      </c>
      <c r="C89" s="102"/>
      <c r="D89" s="85"/>
      <c r="E89" s="71">
        <f t="shared" si="6"/>
        <v>0</v>
      </c>
      <c r="F89" s="88"/>
      <c r="G89" s="98">
        <f t="shared" si="7"/>
        <v>0</v>
      </c>
      <c r="H89" s="3"/>
      <c r="I89" s="3"/>
      <c r="J89" s="3"/>
      <c r="K89" s="3"/>
      <c r="L89" s="3"/>
    </row>
    <row r="90" ht="22.199999999999999" customHeight="1">
      <c r="A90" s="101" t="s">
        <v>126</v>
      </c>
      <c r="B90" s="37" t="s">
        <v>125</v>
      </c>
      <c r="C90" s="102"/>
      <c r="D90" s="85"/>
      <c r="E90" s="71">
        <f t="shared" si="6"/>
        <v>0</v>
      </c>
      <c r="F90" s="88"/>
      <c r="G90" s="98">
        <f t="shared" si="7"/>
        <v>0</v>
      </c>
      <c r="H90" s="3"/>
      <c r="I90" s="3"/>
      <c r="J90" s="3"/>
      <c r="K90" s="3"/>
      <c r="L90" s="3"/>
    </row>
    <row r="91" ht="22.199999999999999" customHeight="1">
      <c r="A91" s="101" t="s">
        <v>127</v>
      </c>
      <c r="B91" s="37" t="s">
        <v>125</v>
      </c>
      <c r="C91" s="102"/>
      <c r="D91" s="85"/>
      <c r="E91" s="71">
        <f t="shared" si="6"/>
        <v>0</v>
      </c>
      <c r="F91" s="88"/>
      <c r="G91" s="98">
        <f t="shared" si="7"/>
        <v>0</v>
      </c>
      <c r="H91" s="3"/>
      <c r="I91" s="3"/>
      <c r="J91" s="3"/>
      <c r="K91" s="3"/>
      <c r="L91" s="3"/>
    </row>
    <row r="92" ht="22.199999999999999" customHeight="1">
      <c r="A92" s="104" t="s">
        <v>128</v>
      </c>
      <c r="B92" s="46" t="s">
        <v>129</v>
      </c>
      <c r="C92" s="102"/>
      <c r="D92" s="85"/>
      <c r="E92" s="71">
        <f t="shared" si="6"/>
        <v>0</v>
      </c>
      <c r="F92" s="88"/>
      <c r="G92" s="98">
        <f t="shared" si="7"/>
        <v>0</v>
      </c>
      <c r="H92" s="3"/>
      <c r="I92" s="3"/>
      <c r="J92" s="3"/>
      <c r="K92" s="3"/>
      <c r="L92" s="3"/>
    </row>
    <row r="93" ht="22.199999999999999" customHeight="1">
      <c r="A93" s="104" t="s">
        <v>130</v>
      </c>
      <c r="B93" s="46" t="s">
        <v>131</v>
      </c>
      <c r="C93" s="102"/>
      <c r="D93" s="85"/>
      <c r="E93" s="71">
        <f t="shared" si="6"/>
        <v>0</v>
      </c>
      <c r="F93" s="88"/>
      <c r="G93" s="98">
        <f t="shared" si="7"/>
        <v>0</v>
      </c>
      <c r="H93" s="3"/>
      <c r="I93" s="3"/>
      <c r="J93" s="3"/>
      <c r="K93" s="3"/>
      <c r="L93" s="3"/>
    </row>
    <row r="94" ht="22.199999999999999" customHeight="1">
      <c r="A94" s="101" t="s">
        <v>132</v>
      </c>
      <c r="B94" s="37" t="s">
        <v>133</v>
      </c>
      <c r="C94" s="102"/>
      <c r="D94" s="85"/>
      <c r="E94" s="71">
        <f t="shared" si="6"/>
        <v>0</v>
      </c>
      <c r="F94" s="88"/>
      <c r="G94" s="98">
        <f t="shared" si="7"/>
        <v>0</v>
      </c>
      <c r="H94" s="3"/>
      <c r="I94" s="3"/>
      <c r="J94" s="3"/>
      <c r="K94" s="3"/>
      <c r="L94" s="3"/>
    </row>
    <row r="95" ht="22.199999999999999" customHeight="1">
      <c r="A95" s="101" t="s">
        <v>134</v>
      </c>
      <c r="B95" s="37" t="s">
        <v>135</v>
      </c>
      <c r="C95" s="102"/>
      <c r="D95" s="85"/>
      <c r="E95" s="71">
        <f t="shared" si="6"/>
        <v>0</v>
      </c>
      <c r="F95" s="88"/>
      <c r="G95" s="98">
        <f t="shared" si="7"/>
        <v>0</v>
      </c>
      <c r="H95" s="3"/>
      <c r="I95" s="3"/>
      <c r="J95" s="3"/>
      <c r="K95" s="3"/>
      <c r="L95" s="3"/>
    </row>
    <row r="96" ht="22.199999999999999" customHeight="1">
      <c r="A96" s="101" t="s">
        <v>134</v>
      </c>
      <c r="B96" s="37" t="s">
        <v>135</v>
      </c>
      <c r="C96" s="102"/>
      <c r="D96" s="85"/>
      <c r="E96" s="71">
        <f t="shared" si="6"/>
        <v>0</v>
      </c>
      <c r="F96" s="88"/>
      <c r="G96" s="98">
        <f t="shared" si="7"/>
        <v>0</v>
      </c>
      <c r="H96" s="3"/>
      <c r="I96" s="3"/>
      <c r="J96" s="3"/>
      <c r="K96" s="3"/>
      <c r="L96" s="3"/>
    </row>
    <row r="97" ht="22.199999999999999" customHeight="1">
      <c r="A97" s="104" t="s">
        <v>130</v>
      </c>
      <c r="B97" s="46" t="s">
        <v>115</v>
      </c>
      <c r="C97" s="102"/>
      <c r="D97" s="85"/>
      <c r="E97" s="71">
        <f t="shared" si="6"/>
        <v>0</v>
      </c>
      <c r="F97" s="88"/>
      <c r="G97" s="98">
        <f t="shared" si="7"/>
        <v>0</v>
      </c>
      <c r="H97" s="3"/>
      <c r="I97" s="3"/>
      <c r="J97" s="3"/>
      <c r="K97" s="3"/>
      <c r="L97" s="3"/>
    </row>
    <row r="98" ht="22.199999999999999" customHeight="1">
      <c r="A98" s="104" t="s">
        <v>136</v>
      </c>
      <c r="B98" s="46" t="s">
        <v>115</v>
      </c>
      <c r="C98" s="102"/>
      <c r="D98" s="85"/>
      <c r="E98" s="71">
        <f t="shared" si="6"/>
        <v>0</v>
      </c>
      <c r="F98" s="88"/>
      <c r="G98" s="98">
        <f t="shared" si="7"/>
        <v>0</v>
      </c>
      <c r="H98" s="3"/>
      <c r="I98" s="3"/>
      <c r="J98" s="3"/>
      <c r="K98" s="3"/>
      <c r="L98" s="3"/>
    </row>
    <row r="99" ht="22.199999999999999" customHeight="1">
      <c r="A99" s="101" t="s">
        <v>137</v>
      </c>
      <c r="B99" s="37" t="s">
        <v>133</v>
      </c>
      <c r="C99" s="102"/>
      <c r="D99" s="85"/>
      <c r="E99" s="71">
        <f t="shared" si="6"/>
        <v>0</v>
      </c>
      <c r="F99" s="88"/>
      <c r="G99" s="98">
        <f t="shared" si="7"/>
        <v>0</v>
      </c>
      <c r="I99" s="3"/>
      <c r="J99" s="3"/>
      <c r="K99" s="3"/>
      <c r="L99" s="3"/>
    </row>
    <row r="100" ht="22.199999999999999" customHeight="1">
      <c r="A100" s="101" t="s">
        <v>138</v>
      </c>
      <c r="B100" s="37" t="s">
        <v>115</v>
      </c>
      <c r="C100" s="102"/>
      <c r="D100" s="85"/>
      <c r="E100" s="71">
        <f t="shared" ref="E100:E105" si="8">D100*C100</f>
        <v>0</v>
      </c>
      <c r="F100" s="88"/>
      <c r="G100" s="98">
        <f t="shared" ref="G100:G105" si="9">D100*F100</f>
        <v>0</v>
      </c>
      <c r="I100" s="3"/>
      <c r="J100" s="3"/>
      <c r="K100" s="3"/>
      <c r="L100" s="3"/>
    </row>
    <row r="101" ht="22.199999999999999" customHeight="1">
      <c r="A101" s="101" t="s">
        <v>139</v>
      </c>
      <c r="B101" s="37" t="s">
        <v>133</v>
      </c>
      <c r="C101" s="102"/>
      <c r="D101" s="85"/>
      <c r="E101" s="71">
        <f t="shared" si="8"/>
        <v>0</v>
      </c>
      <c r="F101" s="88"/>
      <c r="G101" s="98">
        <f t="shared" si="9"/>
        <v>0</v>
      </c>
      <c r="H101" s="3"/>
      <c r="I101" s="3"/>
      <c r="J101" s="3"/>
      <c r="K101" s="3"/>
      <c r="L101" s="3"/>
    </row>
    <row r="102" ht="22.199999999999999" customHeight="1">
      <c r="A102" s="101" t="s">
        <v>140</v>
      </c>
      <c r="B102" s="37" t="s">
        <v>141</v>
      </c>
      <c r="C102" s="102"/>
      <c r="D102" s="85"/>
      <c r="E102" s="71">
        <f t="shared" si="8"/>
        <v>0</v>
      </c>
      <c r="F102" s="88"/>
      <c r="G102" s="98">
        <f t="shared" si="9"/>
        <v>0</v>
      </c>
      <c r="H102" s="3"/>
      <c r="I102" s="3"/>
      <c r="J102" s="3"/>
      <c r="K102" s="3"/>
      <c r="L102" s="3"/>
    </row>
    <row r="103" ht="22.199999999999999" customHeight="1">
      <c r="A103" s="101" t="s">
        <v>142</v>
      </c>
      <c r="B103" s="37" t="s">
        <v>141</v>
      </c>
      <c r="C103" s="102"/>
      <c r="D103" s="85"/>
      <c r="E103" s="71">
        <f t="shared" si="8"/>
        <v>0</v>
      </c>
      <c r="F103" s="88"/>
      <c r="G103" s="98">
        <f t="shared" si="9"/>
        <v>0</v>
      </c>
      <c r="H103" s="3"/>
      <c r="I103" s="3"/>
      <c r="J103" s="3"/>
      <c r="K103" s="3"/>
      <c r="L103" s="3"/>
    </row>
    <row r="104" ht="22.199999999999999" customHeight="1">
      <c r="A104" s="101" t="s">
        <v>143</v>
      </c>
      <c r="B104" s="37" t="s">
        <v>141</v>
      </c>
      <c r="C104" s="105"/>
      <c r="D104" s="85"/>
      <c r="E104" s="71">
        <f t="shared" si="8"/>
        <v>0</v>
      </c>
      <c r="F104" s="88"/>
      <c r="G104" s="98">
        <f t="shared" si="9"/>
        <v>0</v>
      </c>
      <c r="H104" s="3"/>
      <c r="I104" s="3"/>
      <c r="J104" s="3"/>
      <c r="K104" s="3"/>
      <c r="L104" s="3"/>
    </row>
    <row r="105" ht="22.199999999999999" customHeight="1">
      <c r="A105" s="101" t="s">
        <v>144</v>
      </c>
      <c r="B105" s="89" t="s">
        <v>145</v>
      </c>
      <c r="C105" s="106"/>
      <c r="D105" s="90"/>
      <c r="E105" s="71">
        <f t="shared" si="8"/>
        <v>0</v>
      </c>
      <c r="F105" s="107"/>
      <c r="G105" s="98">
        <f t="shared" si="9"/>
        <v>0</v>
      </c>
      <c r="H105" s="3"/>
      <c r="I105" s="3"/>
      <c r="J105" s="3"/>
      <c r="K105" s="3"/>
      <c r="L105" s="3"/>
    </row>
    <row r="106" ht="22.199999999999999" customHeight="1">
      <c r="A106" s="92"/>
      <c r="B106" s="68"/>
      <c r="C106" s="93"/>
      <c r="D106" s="60">
        <f>SUM(D83:D105)</f>
        <v>0</v>
      </c>
      <c r="E106" s="61">
        <f>SUM(E83:E105)</f>
        <v>0</v>
      </c>
      <c r="F106" s="62" t="s">
        <v>65</v>
      </c>
      <c r="G106" s="63">
        <f>SUM(G83:G105)</f>
        <v>0</v>
      </c>
      <c r="H106" s="3"/>
      <c r="I106" s="3"/>
      <c r="J106" s="3"/>
      <c r="K106" s="3"/>
      <c r="L106" s="3"/>
    </row>
    <row r="107" ht="22.199999999999999" customHeight="1">
      <c r="A107" s="64"/>
      <c r="B107" s="65"/>
      <c r="C107" s="93"/>
      <c r="D107" s="68"/>
      <c r="E107" s="68"/>
      <c r="F107" s="108"/>
      <c r="G107" s="109"/>
      <c r="H107" s="3"/>
      <c r="I107" s="3"/>
      <c r="J107" s="3"/>
      <c r="K107" s="3"/>
      <c r="L107" s="3"/>
    </row>
    <row r="108" ht="22.199999999999999" customHeight="1">
      <c r="A108" s="110" t="s">
        <v>146</v>
      </c>
      <c r="B108" s="111"/>
      <c r="C108" s="71" t="s">
        <v>16</v>
      </c>
      <c r="D108" s="72" t="s">
        <v>79</v>
      </c>
      <c r="E108" s="112" t="s">
        <v>18</v>
      </c>
      <c r="F108" s="74" t="s">
        <v>19</v>
      </c>
      <c r="G108" s="75" t="s">
        <v>20</v>
      </c>
      <c r="H108" s="113"/>
      <c r="I108" s="113"/>
      <c r="J108" s="113"/>
      <c r="K108" s="113"/>
      <c r="L108" s="113"/>
      <c r="M108" s="113"/>
      <c r="N108" s="113"/>
      <c r="O108" s="113"/>
      <c r="P108" s="113"/>
    </row>
    <row r="109" ht="22.199999999999999" customHeight="1">
      <c r="A109" s="51" t="s">
        <v>110</v>
      </c>
      <c r="B109" s="114" t="s">
        <v>22</v>
      </c>
      <c r="C109" s="72" t="s">
        <v>23</v>
      </c>
      <c r="D109" s="71"/>
      <c r="E109" s="115"/>
      <c r="F109" s="79"/>
      <c r="G109" s="80"/>
      <c r="H109" s="3"/>
      <c r="I109" s="3"/>
      <c r="J109" s="3"/>
      <c r="K109" s="3"/>
      <c r="L109" s="3"/>
    </row>
    <row r="110" ht="22.199999999999999" customHeight="1">
      <c r="A110" s="51" t="s">
        <v>147</v>
      </c>
      <c r="B110" s="116"/>
      <c r="C110" s="71"/>
      <c r="D110" s="81"/>
      <c r="E110" s="117"/>
      <c r="F110" s="83"/>
      <c r="G110" s="84"/>
      <c r="H110" s="3"/>
      <c r="I110" s="3"/>
      <c r="J110" s="3"/>
      <c r="K110" s="3"/>
      <c r="L110" s="3"/>
    </row>
    <row r="111" ht="22.199999999999999" customHeight="1">
      <c r="A111" s="118" t="s">
        <v>148</v>
      </c>
      <c r="B111" s="119" t="s">
        <v>149</v>
      </c>
      <c r="C111" s="120"/>
      <c r="D111" s="85"/>
      <c r="E111" s="71">
        <f t="shared" ref="E111:E112" si="10">D111*C111</f>
        <v>0</v>
      </c>
      <c r="F111" s="88"/>
      <c r="G111" s="98">
        <f t="shared" ref="G111:G112" si="11">D111*F111</f>
        <v>0</v>
      </c>
      <c r="H111" s="3"/>
      <c r="I111" s="3"/>
      <c r="J111" s="3"/>
      <c r="K111" s="3"/>
      <c r="L111" s="3"/>
    </row>
    <row r="112" ht="22.199999999999999" customHeight="1">
      <c r="A112" s="118" t="s">
        <v>150</v>
      </c>
      <c r="B112" s="43" t="s">
        <v>149</v>
      </c>
      <c r="C112" s="106"/>
      <c r="D112" s="121"/>
      <c r="E112" s="71">
        <f t="shared" si="10"/>
        <v>0</v>
      </c>
      <c r="F112" s="107"/>
      <c r="G112" s="98">
        <f t="shared" si="11"/>
        <v>0</v>
      </c>
      <c r="H112" s="3"/>
      <c r="I112" s="3"/>
      <c r="J112" s="3"/>
      <c r="K112" s="3"/>
      <c r="L112" s="3"/>
    </row>
    <row r="113" ht="22.199999999999999" customHeight="1">
      <c r="A113" s="92"/>
      <c r="B113" s="68"/>
      <c r="C113" s="93"/>
      <c r="D113" s="60">
        <f>SUM(D111:D112)</f>
        <v>0</v>
      </c>
      <c r="E113" s="122">
        <f>SUM(E111:E112)</f>
        <v>0</v>
      </c>
      <c r="F113" s="62" t="s">
        <v>65</v>
      </c>
      <c r="G113" s="123">
        <f>SUM(G111:G112)</f>
        <v>0</v>
      </c>
      <c r="H113" s="3"/>
      <c r="I113" s="3"/>
      <c r="J113" s="3"/>
      <c r="K113" s="3"/>
      <c r="L113" s="3"/>
    </row>
    <row r="114" ht="22.199999999999999" customHeight="1">
      <c r="A114" s="64"/>
      <c r="B114" s="65"/>
      <c r="C114" s="93"/>
      <c r="D114" s="68"/>
      <c r="E114" s="68"/>
      <c r="F114" s="108"/>
      <c r="G114" s="109"/>
      <c r="H114" s="3"/>
      <c r="I114" s="3"/>
      <c r="J114" s="3"/>
      <c r="K114" s="3"/>
      <c r="L114" s="3"/>
    </row>
    <row r="115" ht="22.199999999999999" customHeight="1">
      <c r="A115" s="69" t="s">
        <v>151</v>
      </c>
      <c r="B115" s="70"/>
      <c r="C115" s="71" t="s">
        <v>16</v>
      </c>
      <c r="D115" s="72" t="s">
        <v>79</v>
      </c>
      <c r="E115" s="112" t="s">
        <v>18</v>
      </c>
      <c r="F115" s="74" t="s">
        <v>19</v>
      </c>
      <c r="G115" s="75" t="s">
        <v>20</v>
      </c>
      <c r="H115" s="3"/>
      <c r="I115" s="3"/>
      <c r="J115" s="3"/>
      <c r="K115" s="3"/>
      <c r="L115" s="3"/>
    </row>
    <row r="116" ht="22.199999999999999" customHeight="1">
      <c r="A116" s="124" t="s">
        <v>110</v>
      </c>
      <c r="B116" s="125" t="s">
        <v>22</v>
      </c>
      <c r="C116" s="72" t="s">
        <v>23</v>
      </c>
      <c r="D116" s="71"/>
      <c r="E116" s="115"/>
      <c r="F116" s="79"/>
      <c r="G116" s="80"/>
      <c r="H116" s="3"/>
      <c r="I116" s="3"/>
      <c r="J116" s="3"/>
      <c r="K116" s="3"/>
      <c r="L116" s="3"/>
    </row>
    <row r="117" ht="22.199999999999999" customHeight="1">
      <c r="A117" s="124" t="s">
        <v>152</v>
      </c>
      <c r="B117" s="126"/>
      <c r="C117" s="71"/>
      <c r="D117" s="81"/>
      <c r="E117" s="117"/>
      <c r="F117" s="83"/>
      <c r="G117" s="84"/>
      <c r="H117" s="3"/>
      <c r="I117" s="3"/>
      <c r="J117" s="3"/>
      <c r="K117" s="3"/>
      <c r="L117" s="3"/>
    </row>
    <row r="118" ht="22.199999999999999" customHeight="1">
      <c r="A118" s="127" t="s">
        <v>153</v>
      </c>
      <c r="B118" s="128" t="s">
        <v>154</v>
      </c>
      <c r="C118" s="120"/>
      <c r="D118" s="85"/>
      <c r="E118" s="71">
        <f t="shared" ref="E118:E151" si="12">D118*C118</f>
        <v>0</v>
      </c>
      <c r="F118" s="88"/>
      <c r="G118" s="98">
        <f t="shared" ref="G118:G151" si="13">D118*F118</f>
        <v>0</v>
      </c>
      <c r="H118" s="3"/>
      <c r="I118" s="3"/>
      <c r="J118" s="3"/>
      <c r="K118" s="3"/>
      <c r="L118" s="3"/>
    </row>
    <row r="119" ht="22.199999999999999" customHeight="1">
      <c r="A119" s="101" t="s">
        <v>155</v>
      </c>
      <c r="B119" s="89" t="s">
        <v>156</v>
      </c>
      <c r="C119" s="129"/>
      <c r="D119" s="121"/>
      <c r="E119" s="71">
        <f t="shared" si="12"/>
        <v>0</v>
      </c>
      <c r="F119" s="107"/>
      <c r="G119" s="98">
        <f t="shared" si="13"/>
        <v>0</v>
      </c>
      <c r="H119" s="3"/>
      <c r="I119" s="3"/>
      <c r="J119" s="3"/>
      <c r="K119" s="3"/>
      <c r="L119" s="3"/>
    </row>
    <row r="120" ht="22.199999999999999" customHeight="1">
      <c r="A120" s="101" t="s">
        <v>157</v>
      </c>
      <c r="B120" s="37" t="s">
        <v>156</v>
      </c>
      <c r="C120" s="120"/>
      <c r="D120" s="85"/>
      <c r="E120" s="71">
        <f t="shared" si="12"/>
        <v>0</v>
      </c>
      <c r="F120" s="88"/>
      <c r="G120" s="98">
        <f t="shared" si="13"/>
        <v>0</v>
      </c>
      <c r="H120" s="3"/>
      <c r="I120" s="3"/>
      <c r="J120" s="3"/>
      <c r="K120" s="3"/>
      <c r="L120" s="3"/>
    </row>
    <row r="121" ht="22.199999999999999" customHeight="1">
      <c r="A121" s="101" t="s">
        <v>158</v>
      </c>
      <c r="B121" s="89" t="s">
        <v>156</v>
      </c>
      <c r="C121" s="129"/>
      <c r="D121" s="121"/>
      <c r="E121" s="71">
        <f t="shared" si="12"/>
        <v>0</v>
      </c>
      <c r="F121" s="107"/>
      <c r="G121" s="98">
        <f t="shared" si="13"/>
        <v>0</v>
      </c>
      <c r="H121" s="3"/>
      <c r="I121" s="3"/>
      <c r="J121" s="3"/>
      <c r="K121" s="3"/>
      <c r="L121" s="3"/>
    </row>
    <row r="122" ht="22.199999999999999" customHeight="1">
      <c r="A122" s="101" t="s">
        <v>159</v>
      </c>
      <c r="B122" s="37" t="s">
        <v>156</v>
      </c>
      <c r="C122" s="120"/>
      <c r="D122" s="85"/>
      <c r="E122" s="71">
        <f t="shared" si="12"/>
        <v>0</v>
      </c>
      <c r="F122" s="88"/>
      <c r="G122" s="98">
        <f t="shared" si="13"/>
        <v>0</v>
      </c>
      <c r="H122" s="3"/>
      <c r="I122" s="3"/>
      <c r="J122" s="3"/>
      <c r="K122" s="3"/>
      <c r="L122" s="3"/>
    </row>
    <row r="123" ht="22.199999999999999" customHeight="1">
      <c r="A123" s="101" t="s">
        <v>160</v>
      </c>
      <c r="B123" s="89" t="s">
        <v>156</v>
      </c>
      <c r="C123" s="129"/>
      <c r="D123" s="121"/>
      <c r="E123" s="71">
        <f t="shared" si="12"/>
        <v>0</v>
      </c>
      <c r="F123" s="107"/>
      <c r="G123" s="98">
        <f t="shared" si="13"/>
        <v>0</v>
      </c>
      <c r="H123" s="3"/>
      <c r="I123" s="3"/>
      <c r="J123" s="3"/>
      <c r="K123" s="3"/>
      <c r="L123" s="3"/>
    </row>
    <row r="124" ht="22.199999999999999" customHeight="1">
      <c r="A124" s="101" t="s">
        <v>161</v>
      </c>
      <c r="B124" s="37" t="s">
        <v>162</v>
      </c>
      <c r="C124" s="120"/>
      <c r="D124" s="85"/>
      <c r="E124" s="71">
        <f t="shared" si="12"/>
        <v>0</v>
      </c>
      <c r="F124" s="88"/>
      <c r="G124" s="98">
        <f t="shared" si="13"/>
        <v>0</v>
      </c>
      <c r="H124" s="3"/>
      <c r="I124" s="3"/>
      <c r="J124" s="3"/>
      <c r="K124" s="3"/>
      <c r="L124" s="3"/>
    </row>
    <row r="125" ht="22.199999999999999" customHeight="1">
      <c r="A125" s="101" t="s">
        <v>163</v>
      </c>
      <c r="B125" s="89" t="s">
        <v>162</v>
      </c>
      <c r="C125" s="129"/>
      <c r="D125" s="121"/>
      <c r="E125" s="71">
        <f t="shared" si="12"/>
        <v>0</v>
      </c>
      <c r="F125" s="107"/>
      <c r="G125" s="98">
        <f t="shared" si="13"/>
        <v>0</v>
      </c>
      <c r="H125" s="3"/>
      <c r="I125" s="3"/>
      <c r="J125" s="3"/>
      <c r="K125" s="3"/>
      <c r="L125" s="3"/>
    </row>
    <row r="126" ht="22.199999999999999" customHeight="1">
      <c r="A126" s="101" t="s">
        <v>164</v>
      </c>
      <c r="B126" s="37" t="s">
        <v>162</v>
      </c>
      <c r="C126" s="120"/>
      <c r="D126" s="85"/>
      <c r="E126" s="71">
        <f t="shared" si="12"/>
        <v>0</v>
      </c>
      <c r="F126" s="88"/>
      <c r="G126" s="98">
        <f t="shared" si="13"/>
        <v>0</v>
      </c>
      <c r="H126" s="3"/>
      <c r="I126" s="3"/>
      <c r="J126" s="3"/>
      <c r="K126" s="3"/>
      <c r="L126" s="3"/>
    </row>
    <row r="127" ht="22.199999999999999" customHeight="1">
      <c r="A127" s="101" t="s">
        <v>165</v>
      </c>
      <c r="B127" s="89" t="s">
        <v>162</v>
      </c>
      <c r="C127" s="129"/>
      <c r="D127" s="121"/>
      <c r="E127" s="71">
        <f t="shared" si="12"/>
        <v>0</v>
      </c>
      <c r="F127" s="107"/>
      <c r="G127" s="98">
        <f t="shared" si="13"/>
        <v>0</v>
      </c>
      <c r="H127" s="3"/>
      <c r="I127" s="3"/>
      <c r="J127" s="3"/>
      <c r="K127" s="3"/>
      <c r="L127" s="3"/>
    </row>
    <row r="128" ht="22.199999999999999" customHeight="1">
      <c r="A128" s="101" t="s">
        <v>166</v>
      </c>
      <c r="B128" s="37" t="s">
        <v>162</v>
      </c>
      <c r="C128" s="120"/>
      <c r="D128" s="85"/>
      <c r="E128" s="71">
        <f t="shared" si="12"/>
        <v>0</v>
      </c>
      <c r="F128" s="88"/>
      <c r="G128" s="98">
        <f t="shared" si="13"/>
        <v>0</v>
      </c>
      <c r="H128" s="3"/>
      <c r="I128" s="3"/>
      <c r="J128" s="3"/>
      <c r="K128" s="3"/>
      <c r="L128" s="3"/>
    </row>
    <row r="129" ht="22.199999999999999" customHeight="1">
      <c r="A129" s="101" t="s">
        <v>167</v>
      </c>
      <c r="B129" s="89" t="s">
        <v>168</v>
      </c>
      <c r="C129" s="129"/>
      <c r="D129" s="121"/>
      <c r="E129" s="71">
        <f t="shared" si="12"/>
        <v>0</v>
      </c>
      <c r="F129" s="107"/>
      <c r="G129" s="98">
        <f t="shared" si="13"/>
        <v>0</v>
      </c>
      <c r="H129" s="3"/>
      <c r="I129" s="3"/>
      <c r="J129" s="3"/>
      <c r="K129" s="3"/>
      <c r="L129" s="3"/>
    </row>
    <row r="130" ht="22.199999999999999" customHeight="1">
      <c r="A130" s="36" t="s">
        <v>169</v>
      </c>
      <c r="B130" s="37" t="s">
        <v>156</v>
      </c>
      <c r="C130" s="120"/>
      <c r="D130" s="85"/>
      <c r="E130" s="71">
        <f t="shared" si="12"/>
        <v>0</v>
      </c>
      <c r="F130" s="88"/>
      <c r="G130" s="98">
        <f t="shared" si="13"/>
        <v>0</v>
      </c>
      <c r="H130" s="3"/>
      <c r="I130" s="3"/>
      <c r="J130" s="3"/>
      <c r="K130" s="3"/>
      <c r="L130" s="3"/>
    </row>
    <row r="131" ht="22.199999999999999" customHeight="1">
      <c r="A131" s="36" t="s">
        <v>170</v>
      </c>
      <c r="B131" s="89" t="s">
        <v>171</v>
      </c>
      <c r="C131" s="129"/>
      <c r="D131" s="121"/>
      <c r="E131" s="71">
        <f t="shared" si="12"/>
        <v>0</v>
      </c>
      <c r="F131" s="107"/>
      <c r="G131" s="98">
        <f t="shared" si="13"/>
        <v>0</v>
      </c>
      <c r="H131" s="3"/>
      <c r="I131" s="3"/>
      <c r="J131" s="3"/>
      <c r="K131" s="3"/>
      <c r="L131" s="3"/>
    </row>
    <row r="132" ht="22.199999999999999" customHeight="1">
      <c r="A132" s="36" t="s">
        <v>172</v>
      </c>
      <c r="B132" s="37" t="s">
        <v>162</v>
      </c>
      <c r="C132" s="120"/>
      <c r="D132" s="85"/>
      <c r="E132" s="71">
        <f t="shared" si="12"/>
        <v>0</v>
      </c>
      <c r="F132" s="88"/>
      <c r="G132" s="98">
        <f t="shared" si="13"/>
        <v>0</v>
      </c>
      <c r="H132" s="3"/>
      <c r="I132" s="3"/>
      <c r="J132" s="3"/>
      <c r="K132" s="3"/>
      <c r="L132" s="3"/>
    </row>
    <row r="133" ht="22.199999999999999" customHeight="1">
      <c r="A133" s="101" t="s">
        <v>173</v>
      </c>
      <c r="B133" s="89" t="s">
        <v>174</v>
      </c>
      <c r="C133" s="129"/>
      <c r="D133" s="121"/>
      <c r="E133" s="71">
        <f t="shared" si="12"/>
        <v>0</v>
      </c>
      <c r="F133" s="107"/>
      <c r="G133" s="98">
        <f t="shared" si="13"/>
        <v>0</v>
      </c>
      <c r="H133" s="3"/>
      <c r="I133" s="3"/>
      <c r="J133" s="3"/>
      <c r="K133" s="3"/>
      <c r="L133" s="3"/>
    </row>
    <row r="134" ht="22.199999999999999" customHeight="1">
      <c r="A134" s="101" t="s">
        <v>175</v>
      </c>
      <c r="B134" s="37" t="s">
        <v>174</v>
      </c>
      <c r="C134" s="120"/>
      <c r="D134" s="85"/>
      <c r="E134" s="71">
        <f t="shared" si="12"/>
        <v>0</v>
      </c>
      <c r="F134" s="88"/>
      <c r="G134" s="98">
        <f t="shared" si="13"/>
        <v>0</v>
      </c>
      <c r="H134" s="3"/>
      <c r="I134" s="3"/>
      <c r="J134" s="3"/>
      <c r="K134" s="3"/>
      <c r="L134" s="3"/>
    </row>
    <row r="135" ht="22.199999999999999" customHeight="1">
      <c r="A135" s="36" t="s">
        <v>176</v>
      </c>
      <c r="B135" s="89" t="s">
        <v>177</v>
      </c>
      <c r="C135" s="129"/>
      <c r="D135" s="121"/>
      <c r="E135" s="71">
        <f t="shared" si="12"/>
        <v>0</v>
      </c>
      <c r="F135" s="107"/>
      <c r="G135" s="98">
        <f t="shared" si="13"/>
        <v>0</v>
      </c>
      <c r="H135" s="3"/>
      <c r="I135" s="3"/>
      <c r="J135" s="3"/>
      <c r="K135" s="3"/>
      <c r="L135" s="3"/>
    </row>
    <row r="136" ht="22.199999999999999" customHeight="1">
      <c r="A136" s="36" t="s">
        <v>178</v>
      </c>
      <c r="B136" s="37" t="s">
        <v>179</v>
      </c>
      <c r="C136" s="120"/>
      <c r="D136" s="85"/>
      <c r="E136" s="71">
        <f t="shared" si="12"/>
        <v>0</v>
      </c>
      <c r="F136" s="88"/>
      <c r="G136" s="98">
        <f t="shared" si="13"/>
        <v>0</v>
      </c>
      <c r="H136" s="3"/>
    </row>
    <row r="137" ht="22.199999999999999" customHeight="1">
      <c r="A137" s="36" t="s">
        <v>180</v>
      </c>
      <c r="B137" s="89" t="s">
        <v>177</v>
      </c>
      <c r="C137" s="129"/>
      <c r="D137" s="121"/>
      <c r="E137" s="71">
        <f t="shared" si="12"/>
        <v>0</v>
      </c>
      <c r="F137" s="107"/>
      <c r="G137" s="98">
        <f t="shared" si="13"/>
        <v>0</v>
      </c>
      <c r="H137" s="3"/>
      <c r="L137" s="3"/>
    </row>
    <row r="138" ht="22.199999999999999" customHeight="1">
      <c r="A138" s="101" t="s">
        <v>181</v>
      </c>
      <c r="B138" s="37" t="s">
        <v>182</v>
      </c>
      <c r="C138" s="120"/>
      <c r="D138" s="85"/>
      <c r="E138" s="71">
        <f t="shared" si="12"/>
        <v>0</v>
      </c>
      <c r="F138" s="88"/>
      <c r="G138" s="98">
        <f t="shared" si="13"/>
        <v>0</v>
      </c>
      <c r="H138" s="3"/>
      <c r="K138" s="3"/>
    </row>
    <row r="139" ht="22.199999999999999" customHeight="1">
      <c r="A139" s="101" t="s">
        <v>183</v>
      </c>
      <c r="B139" s="89" t="s">
        <v>182</v>
      </c>
      <c r="C139" s="129"/>
      <c r="D139" s="121"/>
      <c r="E139" s="71">
        <f t="shared" si="12"/>
        <v>0</v>
      </c>
      <c r="F139" s="107"/>
      <c r="G139" s="98">
        <f t="shared" si="13"/>
        <v>0</v>
      </c>
      <c r="H139" s="3"/>
    </row>
    <row r="140" ht="22.199999999999999" customHeight="1">
      <c r="A140" s="104" t="s">
        <v>184</v>
      </c>
      <c r="B140" s="46" t="s">
        <v>115</v>
      </c>
      <c r="C140" s="120"/>
      <c r="D140" s="85"/>
      <c r="E140" s="71">
        <f t="shared" si="12"/>
        <v>0</v>
      </c>
      <c r="F140" s="88"/>
      <c r="G140" s="98">
        <f t="shared" si="13"/>
        <v>0</v>
      </c>
      <c r="H140" s="3"/>
    </row>
    <row r="141" ht="22.199999999999999" customHeight="1">
      <c r="A141" s="101" t="s">
        <v>185</v>
      </c>
      <c r="B141" s="89" t="s">
        <v>182</v>
      </c>
      <c r="C141" s="129"/>
      <c r="D141" s="121"/>
      <c r="E141" s="71">
        <f t="shared" si="12"/>
        <v>0</v>
      </c>
      <c r="F141" s="107"/>
      <c r="G141" s="98">
        <f t="shared" si="13"/>
        <v>0</v>
      </c>
      <c r="H141" s="3"/>
    </row>
    <row r="142" ht="22.199999999999999" customHeight="1">
      <c r="A142" s="36" t="s">
        <v>186</v>
      </c>
      <c r="B142" s="37" t="s">
        <v>187</v>
      </c>
      <c r="C142" s="120"/>
      <c r="D142" s="85"/>
      <c r="E142" s="71">
        <f t="shared" si="12"/>
        <v>0</v>
      </c>
      <c r="F142" s="88"/>
      <c r="G142" s="98">
        <f t="shared" si="13"/>
        <v>0</v>
      </c>
      <c r="H142" s="3"/>
    </row>
    <row r="143" ht="22.199999999999999" customHeight="1">
      <c r="A143" s="36" t="s">
        <v>188</v>
      </c>
      <c r="B143" s="89" t="s">
        <v>187</v>
      </c>
      <c r="C143" s="129"/>
      <c r="D143" s="121"/>
      <c r="E143" s="71">
        <f t="shared" si="12"/>
        <v>0</v>
      </c>
      <c r="F143" s="107"/>
      <c r="G143" s="98">
        <f t="shared" si="13"/>
        <v>0</v>
      </c>
      <c r="H143" s="3"/>
    </row>
    <row r="144" ht="22.199999999999999" customHeight="1">
      <c r="A144" s="101" t="s">
        <v>189</v>
      </c>
      <c r="B144" s="37" t="s">
        <v>190</v>
      </c>
      <c r="C144" s="120"/>
      <c r="D144" s="85"/>
      <c r="E144" s="71">
        <f t="shared" si="12"/>
        <v>0</v>
      </c>
      <c r="F144" s="88"/>
      <c r="G144" s="98">
        <f t="shared" si="13"/>
        <v>0</v>
      </c>
      <c r="H144" s="3"/>
    </row>
    <row r="145" ht="22.199999999999999" customHeight="1">
      <c r="A145" s="36" t="s">
        <v>191</v>
      </c>
      <c r="B145" s="89" t="s">
        <v>192</v>
      </c>
      <c r="C145" s="129"/>
      <c r="D145" s="121"/>
      <c r="E145" s="71">
        <f t="shared" si="12"/>
        <v>0</v>
      </c>
      <c r="F145" s="107"/>
      <c r="G145" s="98">
        <f t="shared" si="13"/>
        <v>0</v>
      </c>
    </row>
    <row r="146" ht="22.199999999999999" customHeight="1">
      <c r="A146" s="36" t="s">
        <v>193</v>
      </c>
      <c r="B146" s="37" t="s">
        <v>194</v>
      </c>
      <c r="C146" s="120"/>
      <c r="D146" s="85"/>
      <c r="E146" s="71">
        <f t="shared" si="12"/>
        <v>0</v>
      </c>
      <c r="F146" s="88"/>
      <c r="G146" s="98">
        <f t="shared" si="13"/>
        <v>0</v>
      </c>
    </row>
    <row r="147" ht="22.199999999999999" customHeight="1">
      <c r="A147" s="36" t="s">
        <v>195</v>
      </c>
      <c r="B147" s="89" t="s">
        <v>196</v>
      </c>
      <c r="C147" s="129"/>
      <c r="D147" s="121"/>
      <c r="E147" s="71">
        <f t="shared" si="12"/>
        <v>0</v>
      </c>
      <c r="F147" s="107"/>
      <c r="G147" s="98">
        <f t="shared" si="13"/>
        <v>0</v>
      </c>
    </row>
    <row r="148" ht="22.199999999999999" customHeight="1">
      <c r="A148" s="36" t="s">
        <v>197</v>
      </c>
      <c r="B148" s="37" t="s">
        <v>198</v>
      </c>
      <c r="C148" s="120"/>
      <c r="D148" s="85"/>
      <c r="E148" s="71">
        <f t="shared" si="12"/>
        <v>0</v>
      </c>
      <c r="F148" s="88"/>
      <c r="G148" s="98">
        <f t="shared" si="13"/>
        <v>0</v>
      </c>
    </row>
    <row r="149" ht="22.199999999999999" customHeight="1">
      <c r="A149" s="36" t="s">
        <v>199</v>
      </c>
      <c r="B149" s="89" t="s">
        <v>200</v>
      </c>
      <c r="C149" s="129"/>
      <c r="D149" s="121"/>
      <c r="E149" s="71">
        <f t="shared" si="12"/>
        <v>0</v>
      </c>
      <c r="F149" s="107"/>
      <c r="G149" s="98">
        <f t="shared" si="13"/>
        <v>0</v>
      </c>
    </row>
    <row r="150" ht="22.199999999999999" customHeight="1">
      <c r="A150" s="36" t="s">
        <v>201</v>
      </c>
      <c r="B150" s="37" t="s">
        <v>202</v>
      </c>
      <c r="C150" s="120"/>
      <c r="D150" s="85"/>
      <c r="E150" s="71">
        <f t="shared" si="12"/>
        <v>0</v>
      </c>
      <c r="F150" s="88"/>
      <c r="G150" s="98">
        <f t="shared" si="13"/>
        <v>0</v>
      </c>
    </row>
    <row r="151" ht="22.199999999999999" customHeight="1">
      <c r="A151" s="36" t="s">
        <v>203</v>
      </c>
      <c r="B151" s="89" t="s">
        <v>204</v>
      </c>
      <c r="C151" s="106"/>
      <c r="D151" s="121"/>
      <c r="E151" s="71">
        <f t="shared" si="12"/>
        <v>0</v>
      </c>
      <c r="F151" s="107"/>
      <c r="G151" s="98">
        <f t="shared" si="13"/>
        <v>0</v>
      </c>
    </row>
    <row r="152" ht="22.199999999999999" customHeight="1">
      <c r="A152" s="130"/>
      <c r="B152" s="66"/>
      <c r="C152" s="2"/>
      <c r="D152" s="60">
        <f>SUM(D118:D151)</f>
        <v>0</v>
      </c>
      <c r="E152" s="122">
        <f>SUM(E118:E151)</f>
        <v>0</v>
      </c>
      <c r="F152" s="62" t="s">
        <v>65</v>
      </c>
      <c r="G152" s="123">
        <f>SUM(G118:G151)</f>
        <v>0</v>
      </c>
    </row>
    <row r="153" ht="22.199999999999999" customHeight="1">
      <c r="A153" s="130"/>
      <c r="B153" s="66"/>
      <c r="C153" s="2"/>
      <c r="D153" s="68"/>
      <c r="E153" s="68"/>
      <c r="F153" s="3"/>
      <c r="G153" s="3"/>
    </row>
    <row r="154" ht="22.199999999999999" customHeight="1">
      <c r="A154" s="130"/>
      <c r="B154" s="66"/>
      <c r="C154" s="2"/>
      <c r="D154" s="68"/>
      <c r="E154" s="68"/>
      <c r="F154" s="3"/>
      <c r="G154" s="3"/>
    </row>
    <row r="155" ht="22.199999999999999" customHeight="1">
      <c r="A155" s="131" t="s">
        <v>205</v>
      </c>
      <c r="B155" s="132"/>
      <c r="C155" s="71" t="s">
        <v>16</v>
      </c>
      <c r="D155" s="72" t="s">
        <v>79</v>
      </c>
      <c r="E155" s="112" t="s">
        <v>18</v>
      </c>
      <c r="F155" s="74" t="s">
        <v>19</v>
      </c>
      <c r="G155" s="75" t="s">
        <v>20</v>
      </c>
      <c r="H155" s="113"/>
      <c r="I155" s="113"/>
      <c r="J155" s="113"/>
      <c r="K155" s="113"/>
      <c r="L155" s="113"/>
      <c r="M155" s="113"/>
      <c r="N155" s="113"/>
    </row>
    <row r="156" ht="22.199999999999999" customHeight="1">
      <c r="A156" s="51" t="s">
        <v>206</v>
      </c>
      <c r="B156" s="133" t="s">
        <v>22</v>
      </c>
      <c r="C156" s="72" t="s">
        <v>23</v>
      </c>
      <c r="D156" s="71"/>
      <c r="E156" s="115"/>
      <c r="F156" s="79"/>
      <c r="G156" s="80"/>
    </row>
    <row r="157" ht="22.199999999999999" customHeight="1">
      <c r="A157" s="134" t="s">
        <v>207</v>
      </c>
      <c r="B157" s="135"/>
      <c r="C157" s="72"/>
      <c r="D157" s="81"/>
      <c r="E157" s="117"/>
      <c r="F157" s="83"/>
      <c r="G157" s="84"/>
    </row>
    <row r="158" ht="22.199999999999999" customHeight="1">
      <c r="A158" s="136"/>
      <c r="B158" s="137" t="s">
        <v>208</v>
      </c>
      <c r="C158" s="138"/>
      <c r="D158" s="139"/>
      <c r="E158" s="71">
        <f t="shared" ref="E158:E161" si="14">D158*C158</f>
        <v>0</v>
      </c>
      <c r="F158" s="88"/>
      <c r="G158" s="98">
        <f t="shared" ref="G158:G161" si="15">D158*F158</f>
        <v>0</v>
      </c>
    </row>
    <row r="159" ht="22.199999999999999" customHeight="1">
      <c r="A159" s="140" t="s">
        <v>209</v>
      </c>
      <c r="B159" s="141" t="s">
        <v>208</v>
      </c>
      <c r="C159" s="120"/>
      <c r="D159" s="85"/>
      <c r="E159" s="71">
        <f t="shared" si="14"/>
        <v>0</v>
      </c>
      <c r="F159" s="88"/>
      <c r="G159" s="98">
        <f t="shared" si="15"/>
        <v>0</v>
      </c>
    </row>
    <row r="160" ht="22.199999999999999" customHeight="1">
      <c r="A160" s="140" t="s">
        <v>210</v>
      </c>
      <c r="B160" s="141" t="s">
        <v>208</v>
      </c>
      <c r="C160" s="106"/>
      <c r="D160" s="121"/>
      <c r="E160" s="71">
        <f t="shared" si="14"/>
        <v>0</v>
      </c>
      <c r="F160" s="107"/>
      <c r="G160" s="98">
        <f t="shared" si="15"/>
        <v>0</v>
      </c>
    </row>
    <row r="161" s="4" customFormat="1" ht="22.5" customHeight="1">
      <c r="A161" s="142" t="s">
        <v>211</v>
      </c>
      <c r="B161" s="143" t="s">
        <v>212</v>
      </c>
      <c r="C161" s="106"/>
      <c r="D161" s="121"/>
      <c r="E161" s="71">
        <f t="shared" si="14"/>
        <v>0</v>
      </c>
      <c r="F161" s="107"/>
      <c r="G161" s="98">
        <f t="shared" si="15"/>
        <v>0</v>
      </c>
    </row>
    <row r="162" s="4" customFormat="1" ht="22.5" customHeight="1">
      <c r="A162" s="144"/>
      <c r="B162" s="145"/>
      <c r="C162" s="2"/>
      <c r="D162" s="60">
        <f>SUM(D158:D161)</f>
        <v>0</v>
      </c>
      <c r="E162" s="122">
        <f>SUM(E158:E161)</f>
        <v>0</v>
      </c>
      <c r="F162" s="62" t="s">
        <v>65</v>
      </c>
      <c r="G162" s="123">
        <f>SUM(G158:G161)</f>
        <v>0</v>
      </c>
    </row>
    <row r="163" s="4" customFormat="1" ht="22.5" customHeight="1">
      <c r="A163" s="144"/>
      <c r="B163" s="145"/>
      <c r="C163" s="2"/>
      <c r="D163" s="146"/>
      <c r="E163" s="4"/>
      <c r="F163" s="4"/>
    </row>
    <row r="164" s="4" customFormat="1" ht="24.600000000000001" customHeight="1">
      <c r="A164" s="147" t="s">
        <v>213</v>
      </c>
      <c r="B164" s="147"/>
      <c r="C164" s="147"/>
      <c r="D164" s="148" t="s">
        <v>79</v>
      </c>
      <c r="E164" s="71" t="s">
        <v>18</v>
      </c>
      <c r="F164" s="149" t="s">
        <v>214</v>
      </c>
      <c r="G164" s="68"/>
    </row>
    <row r="165" ht="35.399999999999999" customHeight="1">
      <c r="A165" s="147"/>
      <c r="B165" s="147"/>
      <c r="C165" s="147"/>
      <c r="D165" s="148">
        <f>SUM(D46,D57,D78,D106,D113,D152,D162)</f>
        <v>45</v>
      </c>
      <c r="E165" s="71">
        <f>SUM(E46,E57,E78,E106,E113,E152,E162)</f>
        <v>580</v>
      </c>
      <c r="F165" s="149">
        <f>SUM(G46,G57,G78,G106,G113,G152,G162)</f>
        <v>32389.645192471547</v>
      </c>
    </row>
    <row r="166" ht="18" customHeight="1">
      <c r="A166" s="150" t="s">
        <v>215</v>
      </c>
      <c r="B166" s="150"/>
      <c r="C166" s="150"/>
      <c r="D166" s="150"/>
      <c r="E166" s="150"/>
      <c r="F166" s="150"/>
      <c r="G166" s="150"/>
    </row>
    <row r="167" ht="21" customHeight="1">
      <c r="A167" s="151" t="s">
        <v>216</v>
      </c>
      <c r="B167" s="151"/>
      <c r="C167" s="151"/>
      <c r="D167" s="151"/>
      <c r="E167" s="151"/>
      <c r="F167" s="151"/>
      <c r="G167" s="151"/>
    </row>
  </sheetData>
  <mergeCells count="54">
    <mergeCell ref="I4:L4"/>
    <mergeCell ref="A5:G6"/>
    <mergeCell ref="A15:B15"/>
    <mergeCell ref="D15:D17"/>
    <mergeCell ref="E15:E17"/>
    <mergeCell ref="F15:F17"/>
    <mergeCell ref="G15:G17"/>
    <mergeCell ref="B16:B17"/>
    <mergeCell ref="C16:C17"/>
    <mergeCell ref="A48:B48"/>
    <mergeCell ref="D48:D50"/>
    <mergeCell ref="E48:E50"/>
    <mergeCell ref="F48:F50"/>
    <mergeCell ref="G48:G50"/>
    <mergeCell ref="B49:B50"/>
    <mergeCell ref="C49:C50"/>
    <mergeCell ref="A59:B59"/>
    <mergeCell ref="D59:D61"/>
    <mergeCell ref="E59:E61"/>
    <mergeCell ref="F59:F61"/>
    <mergeCell ref="G59:G61"/>
    <mergeCell ref="B60:B61"/>
    <mergeCell ref="C60:C61"/>
    <mergeCell ref="A80:B80"/>
    <mergeCell ref="D80:D82"/>
    <mergeCell ref="E80:E82"/>
    <mergeCell ref="F80:F82"/>
    <mergeCell ref="G80:G82"/>
    <mergeCell ref="B81:B82"/>
    <mergeCell ref="C81:C82"/>
    <mergeCell ref="A108:B108"/>
    <mergeCell ref="D108:D110"/>
    <mergeCell ref="E108:E110"/>
    <mergeCell ref="F108:F110"/>
    <mergeCell ref="G108:G110"/>
    <mergeCell ref="B109:B110"/>
    <mergeCell ref="C109:C110"/>
    <mergeCell ref="A115:B115"/>
    <mergeCell ref="D115:D117"/>
    <mergeCell ref="E115:E117"/>
    <mergeCell ref="F115:F117"/>
    <mergeCell ref="G115:G117"/>
    <mergeCell ref="B116:B117"/>
    <mergeCell ref="C116:C117"/>
    <mergeCell ref="A155:B155"/>
    <mergeCell ref="D155:D157"/>
    <mergeCell ref="E155:E157"/>
    <mergeCell ref="F155:F157"/>
    <mergeCell ref="G155:G157"/>
    <mergeCell ref="B156:B157"/>
    <mergeCell ref="C156:C157"/>
    <mergeCell ref="A164:C165"/>
    <mergeCell ref="A166:G166"/>
    <mergeCell ref="A167:G167"/>
  </mergeCells>
  <dataValidations count="1" disablePrompts="0">
    <dataValidation sqref="C17:C44" type="none" allowBlank="1" errorStyle="stop" imeMode="noControl" operator="between" showDropDown="0" showErrorMessage="1" showInputMessage="1"/>
  </dataValidations>
  <printOptions headings="0" gridLines="0"/>
  <pageMargins left="0.25" right="0.25" top="0.75" bottom="0.75" header="0.29999999999999999" footer="0.29999999999999999"/>
  <pageSetup paperSize="9" scale="74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  <rowBreaks count="2" manualBreakCount="2">
    <brk id="47" man="1" max="17"/>
    <brk id="97" man="1" max="17"/>
  </rowBreaks>
  <drawing r:id="rId1"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87757-0E67-44F1-9D3D-1D05FBEC9C7C}" type="list" allowBlank="1" errorStyle="stop" imeMode="noControl" operator="between" showDropDown="0" showErrorMessage="1" showInputMessage="1">
          <x14:formula1>
            <xm:f>"12,4,60,200,20"</xm:f>
          </x14:formula1>
          <xm:sqref>C47</xm:sqref>
        </x14:dataValidation>
        <x14:dataValidation xr:uid="{E803AEDB-40C3-4FD3-AD85-AD4DC09F688E}" type="custom" allowBlank="1" errorStyle="stop" imeMode="noControl" operator="between" promptTitle="" showDropDown="0" showErrorMessage="1" showInputMessage="1">
          <x14:formula1>
            <xm:f>"12;4;60;200;20"</xm:f>
          </x14:formula1>
          <xm:sqref>C46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revision>5</cp:revision>
  <dcterms:created xsi:type="dcterms:W3CDTF">2008-04-30T18:42:00Z</dcterms:created>
  <dcterms:modified xsi:type="dcterms:W3CDTF">2026-09-25T12:41:47Z</dcterms:modified>
  <cp:version>1048576</cp:version>
</cp:coreProperties>
</file>